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updateLinks="always" codeName="ThisWorkbook" autoCompressPictures="0"/>
  <bookViews>
    <workbookView xWindow="0" yWindow="0" windowWidth="28800" windowHeight="17480" tabRatio="830" firstSheet="1" activeTab="10"/>
  </bookViews>
  <sheets>
    <sheet name="Data Sheet" sheetId="5" state="hidden" r:id="rId1"/>
    <sheet name="Jan-15" sheetId="22" r:id="rId2"/>
    <sheet name="Feb-15" sheetId="21" r:id="rId3"/>
    <sheet name="Mar-15" sheetId="20" r:id="rId4"/>
    <sheet name="Apr-15" sheetId="19" r:id="rId5"/>
    <sheet name="May-15" sheetId="18" r:id="rId6"/>
    <sheet name="Jun-15" sheetId="17" r:id="rId7"/>
    <sheet name="Jul-15" sheetId="16" r:id="rId8"/>
    <sheet name="Aug-15" sheetId="15" r:id="rId9"/>
    <sheet name="Sep-15" sheetId="14" r:id="rId10"/>
    <sheet name="Oct-15" sheetId="13" r:id="rId11"/>
    <sheet name="Nov-15" sheetId="12" r:id="rId12"/>
    <sheet name="Dec-15" sheetId="11" r:id="rId13"/>
    <sheet name="Jan-16" sheetId="10" r:id="rId14"/>
    <sheet name="Feb-16" sheetId="9" r:id="rId15"/>
    <sheet name="Mar-16" sheetId="7" r:id="rId16"/>
    <sheet name="YTD" sheetId="23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4" hidden="1">'Apr-15'!$A$14:$FH$17</definedName>
    <definedName name="_xlnm._FilterDatabase" localSheetId="8" hidden="1">'Aug-15'!$A$14:$FH$17</definedName>
    <definedName name="_xlnm._FilterDatabase" localSheetId="0" hidden="1">'Data Sheet'!$A$1:$N$2964</definedName>
    <definedName name="_xlnm._FilterDatabase" localSheetId="12" hidden="1">'Dec-15'!$A$14:$FH$17</definedName>
    <definedName name="_xlnm._FilterDatabase" localSheetId="2" hidden="1">'Feb-15'!$A$14:$FH$17</definedName>
    <definedName name="_xlnm._FilterDatabase" localSheetId="14" hidden="1">'Feb-16'!$A$14:$FH$17</definedName>
    <definedName name="_xlnm._FilterDatabase" localSheetId="1" hidden="1">'Jan-15'!$A$14:$FH$17</definedName>
    <definedName name="_xlnm._FilterDatabase" localSheetId="13" hidden="1">'Jan-16'!$A$14:$FH$17</definedName>
    <definedName name="_xlnm._FilterDatabase" localSheetId="7" hidden="1">'Jul-15'!$A$14:$FH$17</definedName>
    <definedName name="_xlnm._FilterDatabase" localSheetId="6" hidden="1">'Jun-15'!$A$14:$FH$17</definedName>
    <definedName name="_xlnm._FilterDatabase" localSheetId="3" hidden="1">'Mar-15'!$A$14:$FH$17</definedName>
    <definedName name="_xlnm._FilterDatabase" localSheetId="15" hidden="1">'Mar-16'!$B$14:$FH$17</definedName>
    <definedName name="_xlnm._FilterDatabase" localSheetId="5" hidden="1">'May-15'!$A$14:$FH$17</definedName>
    <definedName name="_xlnm._FilterDatabase" localSheetId="11" hidden="1">'Nov-15'!$A$14:$FH$17</definedName>
    <definedName name="_xlnm._FilterDatabase" localSheetId="10" hidden="1">'Oct-15'!$A$14:$FH$17</definedName>
    <definedName name="_xlnm._FilterDatabase" localSheetId="9" hidden="1">'Sep-15'!$A$14:$FH$17</definedName>
    <definedName name="active_grants">#REF!</definedName>
    <definedName name="Core_facility">#REF!</definedName>
    <definedName name="Drives">#REF!</definedName>
    <definedName name="gsdfdsfsf">[1]Lookups!$V$2:$V$86</definedName>
    <definedName name="Months">#REF!</definedName>
    <definedName name="_xlnm.Print_Area" localSheetId="4">'Apr-15'!$B$2:$FH$256</definedName>
    <definedName name="_xlnm.Print_Area" localSheetId="8">'Aug-15'!$B$2:$FH$256</definedName>
    <definedName name="_xlnm.Print_Area" localSheetId="12">'Dec-15'!$B$2:$FH$256</definedName>
    <definedName name="_xlnm.Print_Area" localSheetId="2">'Feb-15'!$B$2:$FH$256</definedName>
    <definedName name="_xlnm.Print_Area" localSheetId="14">'Feb-16'!$B$2:$FH$256</definedName>
    <definedName name="_xlnm.Print_Area" localSheetId="1">'Jan-15'!$B$2:$FH$256</definedName>
    <definedName name="_xlnm.Print_Area" localSheetId="13">'Jan-16'!$B$2:$FH$256</definedName>
    <definedName name="_xlnm.Print_Area" localSheetId="7">'Jul-15'!$B$2:$FH$256</definedName>
    <definedName name="_xlnm.Print_Area" localSheetId="6">'Jun-15'!$B$2:$FH$256</definedName>
    <definedName name="_xlnm.Print_Area" localSheetId="3">'Mar-15'!$B$2:$FH$256</definedName>
    <definedName name="_xlnm.Print_Area" localSheetId="15">'Mar-16'!$B$2:$FH$256</definedName>
    <definedName name="_xlnm.Print_Area" localSheetId="5">'May-15'!$B$2:$FH$256</definedName>
    <definedName name="_xlnm.Print_Area" localSheetId="11">'Nov-15'!$B$2:$FH$256</definedName>
    <definedName name="_xlnm.Print_Area" localSheetId="10">'Oct-15'!$B$2:$FH$256</definedName>
    <definedName name="_xlnm.Print_Area" localSheetId="9">'Sep-15'!$B$2:$FH$256</definedName>
    <definedName name="_xlnm.Print_Titles" localSheetId="4">'Apr-15'!$2:$17</definedName>
    <definedName name="_xlnm.Print_Titles" localSheetId="8">'Aug-15'!$2:$17</definedName>
    <definedName name="_xlnm.Print_Titles" localSheetId="0">'Data Sheet'!$1:$1</definedName>
    <definedName name="_xlnm.Print_Titles" localSheetId="12">'Dec-15'!$2:$17</definedName>
    <definedName name="_xlnm.Print_Titles" localSheetId="2">'Feb-15'!$2:$17</definedName>
    <definedName name="_xlnm.Print_Titles" localSheetId="14">'Feb-16'!$2:$17</definedName>
    <definedName name="_xlnm.Print_Titles" localSheetId="1">'Jan-15'!$2:$17</definedName>
    <definedName name="_xlnm.Print_Titles" localSheetId="13">'Jan-16'!$2:$17</definedName>
    <definedName name="_xlnm.Print_Titles" localSheetId="7">'Jul-15'!$2:$17</definedName>
    <definedName name="_xlnm.Print_Titles" localSheetId="6">'Jun-15'!$2:$17</definedName>
    <definedName name="_xlnm.Print_Titles" localSheetId="3">'Mar-15'!$2:$17</definedName>
    <definedName name="_xlnm.Print_Titles" localSheetId="15">'Mar-16'!$2:$17</definedName>
    <definedName name="_xlnm.Print_Titles" localSheetId="5">'May-15'!$2:$17</definedName>
    <definedName name="_xlnm.Print_Titles" localSheetId="11">'Nov-15'!$2:$17</definedName>
    <definedName name="_xlnm.Print_Titles" localSheetId="10">'Oct-15'!$2:$17</definedName>
    <definedName name="_xlnm.Print_Titles" localSheetId="9">'Sep-15'!$2:$17</definedName>
    <definedName name="sdfsdf">[2]Lookups!$V$2:$V$86</definedName>
    <definedName name="sdfsdfd">[2]Lookups!$V$2:$V$86</definedName>
    <definedName name="sdfsdfs">[3]Lookups!$V$2:$V$89</definedName>
    <definedName name="Yes_No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9" i="15" l="1"/>
  <c r="N19" i="23"/>
  <c r="F20" i="15"/>
  <c r="N20" i="23"/>
  <c r="F21" i="15"/>
  <c r="N21" i="23"/>
  <c r="F22" i="15"/>
  <c r="N22" i="23"/>
  <c r="F23" i="15"/>
  <c r="N23" i="23"/>
  <c r="F24" i="15"/>
  <c r="N24" i="23"/>
  <c r="F25" i="15"/>
  <c r="N25" i="23"/>
  <c r="F26" i="15"/>
  <c r="N26" i="23"/>
  <c r="F27" i="15"/>
  <c r="N27" i="23"/>
  <c r="F28" i="15"/>
  <c r="N28" i="23"/>
  <c r="F29" i="15"/>
  <c r="N29" i="23"/>
  <c r="F30" i="15"/>
  <c r="N30" i="23"/>
  <c r="F31" i="15"/>
  <c r="N31" i="23"/>
  <c r="F32" i="15"/>
  <c r="N32" i="23"/>
  <c r="F33" i="15"/>
  <c r="N33" i="23"/>
  <c r="F34" i="15"/>
  <c r="N34" i="23"/>
  <c r="F35" i="15"/>
  <c r="N35" i="23"/>
  <c r="F36" i="15"/>
  <c r="N36" i="23"/>
  <c r="F37" i="15"/>
  <c r="N37" i="23"/>
  <c r="F38" i="15"/>
  <c r="N38" i="23"/>
  <c r="F39" i="15"/>
  <c r="N39" i="23"/>
  <c r="F40" i="15"/>
  <c r="N40" i="23"/>
  <c r="F41" i="15"/>
  <c r="N41" i="23"/>
  <c r="N12" i="23"/>
  <c r="J255" i="23"/>
  <c r="F19" i="14"/>
  <c r="O19" i="23"/>
  <c r="F19" i="13"/>
  <c r="P19" i="23"/>
  <c r="W19" i="23"/>
  <c r="F20" i="14"/>
  <c r="O20" i="23"/>
  <c r="F20" i="13"/>
  <c r="P20" i="23"/>
  <c r="W20" i="23"/>
  <c r="F21" i="14"/>
  <c r="O21" i="23"/>
  <c r="F21" i="13"/>
  <c r="P21" i="23"/>
  <c r="W21" i="23"/>
  <c r="F22" i="14"/>
  <c r="O22" i="23"/>
  <c r="F22" i="13"/>
  <c r="P22" i="23"/>
  <c r="W22" i="23"/>
  <c r="F23" i="14"/>
  <c r="O23" i="23"/>
  <c r="F23" i="13"/>
  <c r="P23" i="23"/>
  <c r="W23" i="23"/>
  <c r="F24" i="14"/>
  <c r="O24" i="23"/>
  <c r="F24" i="13"/>
  <c r="P24" i="23"/>
  <c r="W24" i="23"/>
  <c r="F25" i="14"/>
  <c r="O25" i="23"/>
  <c r="F25" i="13"/>
  <c r="P25" i="23"/>
  <c r="W25" i="23"/>
  <c r="F26" i="14"/>
  <c r="O26" i="23"/>
  <c r="F26" i="13"/>
  <c r="P26" i="23"/>
  <c r="W26" i="23"/>
  <c r="F27" i="14"/>
  <c r="O27" i="23"/>
  <c r="F27" i="13"/>
  <c r="P27" i="23"/>
  <c r="W27" i="23"/>
  <c r="F28" i="14"/>
  <c r="O28" i="23"/>
  <c r="F28" i="13"/>
  <c r="P28" i="23"/>
  <c r="W28" i="23"/>
  <c r="F29" i="14"/>
  <c r="O29" i="23"/>
  <c r="F29" i="13"/>
  <c r="P29" i="23"/>
  <c r="W29" i="23"/>
  <c r="F30" i="14"/>
  <c r="O30" i="23"/>
  <c r="F30" i="13"/>
  <c r="P30" i="23"/>
  <c r="W30" i="23"/>
  <c r="F31" i="14"/>
  <c r="O31" i="23"/>
  <c r="F31" i="13"/>
  <c r="P31" i="23"/>
  <c r="W31" i="23"/>
  <c r="F32" i="14"/>
  <c r="O32" i="23"/>
  <c r="F32" i="13"/>
  <c r="P32" i="23"/>
  <c r="W32" i="23"/>
  <c r="F33" i="14"/>
  <c r="O33" i="23"/>
  <c r="F33" i="13"/>
  <c r="P33" i="23"/>
  <c r="W33" i="23"/>
  <c r="F34" i="14"/>
  <c r="O34" i="23"/>
  <c r="F34" i="13"/>
  <c r="P34" i="23"/>
  <c r="W34" i="23"/>
  <c r="F35" i="14"/>
  <c r="O35" i="23"/>
  <c r="F35" i="13"/>
  <c r="P35" i="23"/>
  <c r="W35" i="23"/>
  <c r="F36" i="14"/>
  <c r="O36" i="23"/>
  <c r="F36" i="13"/>
  <c r="P36" i="23"/>
  <c r="W36" i="23"/>
  <c r="F37" i="14"/>
  <c r="O37" i="23"/>
  <c r="F37" i="13"/>
  <c r="P37" i="23"/>
  <c r="W37" i="23"/>
  <c r="F38" i="14"/>
  <c r="O38" i="23"/>
  <c r="F38" i="13"/>
  <c r="P38" i="23"/>
  <c r="W38" i="23"/>
  <c r="F39" i="14"/>
  <c r="O39" i="23"/>
  <c r="F39" i="13"/>
  <c r="P39" i="23"/>
  <c r="W39" i="23"/>
  <c r="F40" i="14"/>
  <c r="O40" i="23"/>
  <c r="F40" i="13"/>
  <c r="P40" i="23"/>
  <c r="W40" i="23"/>
  <c r="F41" i="14"/>
  <c r="O41" i="23"/>
  <c r="F41" i="13"/>
  <c r="P41" i="23"/>
  <c r="W41" i="23"/>
  <c r="W12" i="23"/>
  <c r="W13" i="23"/>
  <c r="F235" i="15"/>
  <c r="N235" i="23"/>
  <c r="F235" i="14"/>
  <c r="O235" i="23"/>
  <c r="F235" i="13"/>
  <c r="P235" i="23"/>
  <c r="W235" i="23"/>
  <c r="F172" i="15"/>
  <c r="N172" i="23"/>
  <c r="W172" i="23"/>
  <c r="F215" i="15"/>
  <c r="N215" i="23"/>
  <c r="F215" i="14"/>
  <c r="O215" i="23"/>
  <c r="F215" i="13"/>
  <c r="P215" i="23"/>
  <c r="W215" i="23"/>
  <c r="F216" i="14"/>
  <c r="O216" i="23"/>
  <c r="F216" i="13"/>
  <c r="P216" i="23"/>
  <c r="W216" i="23"/>
  <c r="W14" i="23"/>
  <c r="W15" i="23"/>
  <c r="B19" i="22"/>
  <c r="B20" i="22"/>
  <c r="B21" i="22"/>
  <c r="B22" i="22"/>
  <c r="B23" i="22"/>
  <c r="B24" i="22"/>
  <c r="B25" i="22"/>
  <c r="B26" i="22"/>
  <c r="B27" i="22"/>
  <c r="B27" i="18"/>
  <c r="B28" i="22"/>
  <c r="B29" i="22"/>
  <c r="B30" i="22"/>
  <c r="B30" i="19"/>
  <c r="B31" i="22"/>
  <c r="B31" i="17"/>
  <c r="B32" i="22"/>
  <c r="B33" i="22"/>
  <c r="B33" i="21"/>
  <c r="B34" i="22"/>
  <c r="B34" i="9"/>
  <c r="B35" i="22"/>
  <c r="B36" i="22"/>
  <c r="B37" i="22"/>
  <c r="B38" i="22"/>
  <c r="B38" i="11"/>
  <c r="B39" i="22"/>
  <c r="B39" i="21"/>
  <c r="B40" i="22"/>
  <c r="B41" i="22"/>
  <c r="B42" i="22"/>
  <c r="B43" i="22"/>
  <c r="B44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3" i="22"/>
  <c r="B64" i="22"/>
  <c r="B65" i="22"/>
  <c r="B66" i="22"/>
  <c r="B68" i="22"/>
  <c r="B69" i="22"/>
  <c r="B70" i="22"/>
  <c r="B71" i="22"/>
  <c r="B72" i="22"/>
  <c r="B73" i="22"/>
  <c r="B74" i="22"/>
  <c r="B74" i="15"/>
  <c r="B75" i="22"/>
  <c r="B75" i="23"/>
  <c r="B76" i="22"/>
  <c r="B77" i="22"/>
  <c r="B78" i="22"/>
  <c r="B79" i="22"/>
  <c r="B79" i="23"/>
  <c r="B80" i="22"/>
  <c r="B81" i="22"/>
  <c r="B82" i="22"/>
  <c r="B82" i="16"/>
  <c r="B83" i="22"/>
  <c r="B84" i="22"/>
  <c r="B85" i="22"/>
  <c r="B86" i="22"/>
  <c r="B87" i="22"/>
  <c r="B88" i="22"/>
  <c r="B88" i="23"/>
  <c r="B89" i="22"/>
  <c r="B90" i="22"/>
  <c r="B90" i="9"/>
  <c r="B91" i="22"/>
  <c r="B91" i="23"/>
  <c r="B92" i="22"/>
  <c r="B93" i="22"/>
  <c r="B94" i="22"/>
  <c r="B95" i="22"/>
  <c r="B96" i="22"/>
  <c r="B96" i="7"/>
  <c r="B97" i="22"/>
  <c r="B98" i="22"/>
  <c r="B99" i="22"/>
  <c r="B99" i="21"/>
  <c r="B100" i="22"/>
  <c r="B101" i="22"/>
  <c r="B102" i="22"/>
  <c r="B103" i="22"/>
  <c r="B104" i="22"/>
  <c r="B104" i="23"/>
  <c r="B105" i="22"/>
  <c r="B105" i="12"/>
  <c r="B106" i="22"/>
  <c r="B107" i="22"/>
  <c r="B107" i="21"/>
  <c r="B108" i="22"/>
  <c r="B109" i="22"/>
  <c r="B110" i="22"/>
  <c r="B111" i="22"/>
  <c r="B112" i="22"/>
  <c r="B112" i="23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2" i="23"/>
  <c r="B133" i="22"/>
  <c r="B134" i="22"/>
  <c r="B135" i="22"/>
  <c r="B136" i="22"/>
  <c r="B137" i="22"/>
  <c r="B138" i="22"/>
  <c r="B138" i="14"/>
  <c r="B139" i="22"/>
  <c r="B140" i="22"/>
  <c r="B141" i="22"/>
  <c r="B142" i="22"/>
  <c r="B143" i="22"/>
  <c r="B144" i="22"/>
  <c r="B145" i="22"/>
  <c r="B146" i="22"/>
  <c r="B147" i="22"/>
  <c r="B147" i="12"/>
  <c r="B148" i="22"/>
  <c r="B149" i="22"/>
  <c r="B150" i="22"/>
  <c r="B151" i="22"/>
  <c r="B152" i="22"/>
  <c r="B153" i="22"/>
  <c r="B154" i="22"/>
  <c r="B155" i="22"/>
  <c r="B155" i="21"/>
  <c r="B156" i="22"/>
  <c r="B157" i="22"/>
  <c r="B158" i="22"/>
  <c r="B160" i="22"/>
  <c r="B161" i="22"/>
  <c r="B161" i="15"/>
  <c r="B162" i="22"/>
  <c r="B163" i="22"/>
  <c r="B164" i="22"/>
  <c r="B164" i="23"/>
  <c r="B165" i="22"/>
  <c r="B166" i="22"/>
  <c r="B167" i="22"/>
  <c r="B167" i="20"/>
  <c r="B168" i="22"/>
  <c r="B169" i="22"/>
  <c r="B169" i="21"/>
  <c r="B170" i="22"/>
  <c r="B171" i="22"/>
  <c r="B171" i="12"/>
  <c r="B172" i="22"/>
  <c r="B173" i="22"/>
  <c r="B174" i="22"/>
  <c r="B175" i="22"/>
  <c r="B175" i="20"/>
  <c r="B176" i="22"/>
  <c r="B177" i="22"/>
  <c r="B177" i="9"/>
  <c r="B178" i="22"/>
  <c r="B179" i="22"/>
  <c r="B180" i="22"/>
  <c r="B181" i="22"/>
  <c r="B181" i="9"/>
  <c r="B182" i="22"/>
  <c r="B183" i="22"/>
  <c r="B183" i="20"/>
  <c r="B184" i="22"/>
  <c r="B185" i="22"/>
  <c r="B185" i="23"/>
  <c r="B186" i="22"/>
  <c r="B187" i="22"/>
  <c r="B188" i="22"/>
  <c r="B189" i="22"/>
  <c r="B189" i="21"/>
  <c r="B190" i="22"/>
  <c r="B191" i="22"/>
  <c r="B192" i="22"/>
  <c r="B193" i="22"/>
  <c r="B194" i="22"/>
  <c r="B195" i="22"/>
  <c r="B196" i="22"/>
  <c r="B197" i="22"/>
  <c r="B197" i="23"/>
  <c r="B198" i="22"/>
  <c r="B199" i="22"/>
  <c r="B199" i="7"/>
  <c r="B200" i="22"/>
  <c r="B201" i="22"/>
  <c r="B202" i="22"/>
  <c r="B203" i="22"/>
  <c r="B204" i="22"/>
  <c r="B205" i="22"/>
  <c r="B206" i="22"/>
  <c r="B206" i="13"/>
  <c r="B207" i="22"/>
  <c r="B207" i="14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3" i="18"/>
  <c r="B224" i="22"/>
  <c r="B224" i="12"/>
  <c r="B225" i="22"/>
  <c r="B225" i="23"/>
  <c r="B226" i="22"/>
  <c r="B227" i="22"/>
  <c r="B228" i="22"/>
  <c r="B229" i="22"/>
  <c r="B230" i="22"/>
  <c r="B231" i="22"/>
  <c r="B231" i="15"/>
  <c r="B232" i="22"/>
  <c r="B233" i="22"/>
  <c r="B234" i="22"/>
  <c r="B235" i="22"/>
  <c r="B236" i="22"/>
  <c r="B236" i="9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6" i="23"/>
  <c r="F65" i="23"/>
  <c r="F64" i="23"/>
  <c r="F63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217" i="22"/>
  <c r="D217" i="22"/>
  <c r="C217" i="22"/>
  <c r="E216" i="22"/>
  <c r="D216" i="22"/>
  <c r="C216" i="22"/>
  <c r="E215" i="22"/>
  <c r="D215" i="22"/>
  <c r="C215" i="22"/>
  <c r="G3" i="7"/>
  <c r="G3" i="12"/>
  <c r="G3" i="14"/>
  <c r="CD16" i="14"/>
  <c r="G3" i="15"/>
  <c r="AO16" i="15"/>
  <c r="G3" i="16"/>
  <c r="AA16" i="16"/>
  <c r="G3" i="18"/>
  <c r="G3" i="19"/>
  <c r="G3" i="20"/>
  <c r="G3" i="22"/>
  <c r="G3" i="9"/>
  <c r="G3" i="10"/>
  <c r="G3" i="11"/>
  <c r="G3" i="13"/>
  <c r="AX16" i="13"/>
  <c r="G3" i="17"/>
  <c r="G3" i="21"/>
  <c r="EH16" i="13"/>
  <c r="DM16" i="13"/>
  <c r="BM16" i="13"/>
  <c r="EA16" i="13"/>
  <c r="T16" i="13"/>
  <c r="CF16" i="13"/>
  <c r="Y16" i="13"/>
  <c r="EY16" i="19"/>
  <c r="CQ16" i="19"/>
  <c r="CA16" i="19"/>
  <c r="AU16" i="19"/>
  <c r="EW16" i="19"/>
  <c r="EK16" i="19"/>
  <c r="DE16" i="19"/>
  <c r="BY16" i="19"/>
  <c r="BM16" i="19"/>
  <c r="AK16" i="19"/>
  <c r="EV16" i="19"/>
  <c r="EN16" i="19"/>
  <c r="DH16" i="19"/>
  <c r="CB16" i="19"/>
  <c r="BL16" i="19"/>
  <c r="AN16" i="19"/>
  <c r="EM16" i="11"/>
  <c r="CG16" i="11"/>
  <c r="W16" i="22"/>
  <c r="AU16" i="22"/>
  <c r="EQ16" i="22"/>
  <c r="DM16" i="20"/>
  <c r="AT16" i="19"/>
  <c r="BJ16" i="19"/>
  <c r="FB16" i="19"/>
  <c r="K16" i="16"/>
  <c r="AQ16" i="16"/>
  <c r="R16" i="14"/>
  <c r="FE16" i="9"/>
  <c r="FA16" i="9"/>
  <c r="EW16" i="9"/>
  <c r="EO16" i="9"/>
  <c r="EK16" i="9"/>
  <c r="EG16" i="9"/>
  <c r="DY16" i="9"/>
  <c r="DU16" i="9"/>
  <c r="DQ16" i="9"/>
  <c r="DI16" i="9"/>
  <c r="DE16" i="9"/>
  <c r="DA16" i="9"/>
  <c r="EZ16" i="9"/>
  <c r="EV16" i="9"/>
  <c r="ER16" i="9"/>
  <c r="EJ16" i="9"/>
  <c r="EF16" i="9"/>
  <c r="EB16" i="9"/>
  <c r="DT16" i="9"/>
  <c r="DP16" i="9"/>
  <c r="DL16" i="9"/>
  <c r="DD16" i="9"/>
  <c r="CZ16" i="9"/>
  <c r="CV16" i="9"/>
  <c r="CN16" i="9"/>
  <c r="CJ16" i="9"/>
  <c r="CF16" i="9"/>
  <c r="BX16" i="9"/>
  <c r="BT16" i="9"/>
  <c r="BP16" i="9"/>
  <c r="BH16" i="9"/>
  <c r="BD16" i="9"/>
  <c r="AZ16" i="9"/>
  <c r="AR16" i="9"/>
  <c r="AN16" i="9"/>
  <c r="AJ16" i="9"/>
  <c r="AB16" i="9"/>
  <c r="X16" i="9"/>
  <c r="T16" i="9"/>
  <c r="L16" i="9"/>
  <c r="H16" i="9"/>
  <c r="FF16" i="9"/>
  <c r="EX16" i="9"/>
  <c r="ET16" i="9"/>
  <c r="EP16" i="9"/>
  <c r="EH16" i="9"/>
  <c r="ED16" i="9"/>
  <c r="DZ16" i="9"/>
  <c r="DR16" i="9"/>
  <c r="DN16" i="9"/>
  <c r="DJ16" i="9"/>
  <c r="DB16" i="9"/>
  <c r="CX16" i="9"/>
  <c r="CT16" i="9"/>
  <c r="CL16" i="9"/>
  <c r="CH16" i="9"/>
  <c r="CD16" i="9"/>
  <c r="BV16" i="9"/>
  <c r="BR16" i="9"/>
  <c r="BN16" i="9"/>
  <c r="BF16" i="9"/>
  <c r="BB16" i="9"/>
  <c r="AX16" i="9"/>
  <c r="AP16" i="9"/>
  <c r="AL16" i="9"/>
  <c r="AH16" i="9"/>
  <c r="Z16" i="9"/>
  <c r="V16" i="9"/>
  <c r="R16" i="9"/>
  <c r="J16" i="9"/>
  <c r="FG16" i="9"/>
  <c r="EQ16" i="9"/>
  <c r="DK16" i="9"/>
  <c r="CW16" i="9"/>
  <c r="CO16" i="9"/>
  <c r="BY16" i="9"/>
  <c r="BQ16" i="9"/>
  <c r="BI16" i="9"/>
  <c r="AS16" i="9"/>
  <c r="AK16" i="9"/>
  <c r="AC16" i="9"/>
  <c r="M16" i="9"/>
  <c r="EY16" i="9"/>
  <c r="EI16" i="9"/>
  <c r="DC16" i="9"/>
  <c r="CS16" i="9"/>
  <c r="CK16" i="9"/>
  <c r="BU16" i="9"/>
  <c r="BM16" i="9"/>
  <c r="BE16" i="9"/>
  <c r="AO16" i="9"/>
  <c r="AG16" i="9"/>
  <c r="Y16" i="9"/>
  <c r="Q16" i="9"/>
  <c r="I16" i="9"/>
  <c r="EE16" i="9"/>
  <c r="CY16" i="9"/>
  <c r="CI16" i="9"/>
  <c r="BS16" i="9"/>
  <c r="BC16" i="9"/>
  <c r="AM16" i="9"/>
  <c r="W16" i="9"/>
  <c r="G16" i="9"/>
  <c r="FC16" i="9"/>
  <c r="DW16" i="9"/>
  <c r="CU16" i="9"/>
  <c r="CE16" i="9"/>
  <c r="BO16" i="9"/>
  <c r="AY16" i="9"/>
  <c r="AI16" i="9"/>
  <c r="S16" i="9"/>
  <c r="EM16" i="9"/>
  <c r="CM16" i="9"/>
  <c r="BG16" i="9"/>
  <c r="AA16" i="9"/>
  <c r="DO16" i="9"/>
  <c r="CA16" i="9"/>
  <c r="AU16" i="9"/>
  <c r="O16" i="9"/>
  <c r="CQ16" i="9"/>
  <c r="AE16" i="9"/>
  <c r="EU16" i="9"/>
  <c r="BK16" i="9"/>
  <c r="DG16" i="9"/>
  <c r="AQ16" i="9"/>
  <c r="K16" i="9"/>
  <c r="BW16" i="9"/>
  <c r="AJ16" i="21"/>
  <c r="DX16" i="13"/>
  <c r="BF16" i="18"/>
  <c r="T16" i="18"/>
  <c r="K16" i="18"/>
  <c r="FG16" i="14"/>
  <c r="FC16" i="14"/>
  <c r="EY16" i="14"/>
  <c r="EQ16" i="14"/>
  <c r="EM16" i="14"/>
  <c r="EI16" i="14"/>
  <c r="EA16" i="14"/>
  <c r="DW16" i="14"/>
  <c r="DS16" i="14"/>
  <c r="DK16" i="14"/>
  <c r="DG16" i="14"/>
  <c r="DC16" i="14"/>
  <c r="CU16" i="14"/>
  <c r="CQ16" i="14"/>
  <c r="CM16" i="14"/>
  <c r="CE16" i="14"/>
  <c r="CA16" i="14"/>
  <c r="BW16" i="14"/>
  <c r="BO16" i="14"/>
  <c r="BK16" i="14"/>
  <c r="BG16" i="14"/>
  <c r="AY16" i="14"/>
  <c r="AU16" i="14"/>
  <c r="AQ16" i="14"/>
  <c r="AI16" i="14"/>
  <c r="AE16" i="14"/>
  <c r="AA16" i="14"/>
  <c r="S16" i="14"/>
  <c r="O16" i="14"/>
  <c r="K16" i="14"/>
  <c r="FE16" i="14"/>
  <c r="FA16" i="14"/>
  <c r="EW16" i="14"/>
  <c r="EO16" i="14"/>
  <c r="EK16" i="14"/>
  <c r="EG16" i="14"/>
  <c r="DY16" i="14"/>
  <c r="DU16" i="14"/>
  <c r="DQ16" i="14"/>
  <c r="DI16" i="14"/>
  <c r="DE16" i="14"/>
  <c r="DA16" i="14"/>
  <c r="CS16" i="14"/>
  <c r="CO16" i="14"/>
  <c r="CK16" i="14"/>
  <c r="CC16" i="14"/>
  <c r="BY16" i="14"/>
  <c r="BU16" i="14"/>
  <c r="BM16" i="14"/>
  <c r="BI16" i="14"/>
  <c r="BE16" i="14"/>
  <c r="AW16" i="14"/>
  <c r="AS16" i="14"/>
  <c r="AO16" i="14"/>
  <c r="AG16" i="14"/>
  <c r="AC16" i="14"/>
  <c r="Y16" i="14"/>
  <c r="Q16" i="14"/>
  <c r="M16" i="14"/>
  <c r="I16" i="14"/>
  <c r="EZ16" i="14"/>
  <c r="EV16" i="14"/>
  <c r="ER16" i="14"/>
  <c r="EJ16" i="14"/>
  <c r="EF16" i="14"/>
  <c r="EB16" i="14"/>
  <c r="DT16" i="14"/>
  <c r="DP16" i="14"/>
  <c r="DL16" i="14"/>
  <c r="DD16" i="14"/>
  <c r="CZ16" i="14"/>
  <c r="CV16" i="14"/>
  <c r="CN16" i="14"/>
  <c r="CJ16" i="14"/>
  <c r="CF16" i="14"/>
  <c r="BX16" i="14"/>
  <c r="BT16" i="14"/>
  <c r="BP16" i="14"/>
  <c r="BH16" i="14"/>
  <c r="BD16" i="14"/>
  <c r="AZ16" i="14"/>
  <c r="AR16" i="14"/>
  <c r="AN16" i="14"/>
  <c r="AJ16" i="14"/>
  <c r="AB16" i="14"/>
  <c r="X16" i="14"/>
  <c r="T16" i="14"/>
  <c r="L16" i="14"/>
  <c r="H16" i="14"/>
  <c r="ET16" i="14"/>
  <c r="DN16" i="14"/>
  <c r="CX16" i="14"/>
  <c r="CH16" i="14"/>
  <c r="BB16" i="14"/>
  <c r="AL16" i="14"/>
  <c r="V16" i="14"/>
  <c r="FB16" i="14"/>
  <c r="EL16" i="14"/>
  <c r="DV16" i="14"/>
  <c r="DF16" i="14"/>
  <c r="CP16" i="14"/>
  <c r="BZ16" i="14"/>
  <c r="BJ16" i="14"/>
  <c r="AT16" i="14"/>
  <c r="AD16" i="14"/>
  <c r="N16" i="14"/>
  <c r="EX16" i="14"/>
  <c r="EH16" i="14"/>
  <c r="DR16" i="14"/>
  <c r="DB16" i="14"/>
  <c r="CL16" i="14"/>
  <c r="BV16" i="14"/>
  <c r="BF16" i="14"/>
  <c r="AP16" i="14"/>
  <c r="Z16" i="14"/>
  <c r="J16" i="14"/>
  <c r="BZ16" i="10"/>
  <c r="AB16" i="22"/>
  <c r="AF16" i="22"/>
  <c r="BH16" i="22"/>
  <c r="BL16" i="22"/>
  <c r="CN16" i="22"/>
  <c r="CR16" i="22"/>
  <c r="DT16" i="22"/>
  <c r="DX16" i="22"/>
  <c r="EZ16" i="22"/>
  <c r="FD16" i="22"/>
  <c r="CQ16" i="21"/>
  <c r="DW16" i="21"/>
  <c r="BN16" i="20"/>
  <c r="CT16" i="20"/>
  <c r="R16" i="19"/>
  <c r="BN16" i="19"/>
  <c r="CD16" i="19"/>
  <c r="DZ16" i="19"/>
  <c r="EP16" i="19"/>
  <c r="S16" i="16"/>
  <c r="AY16" i="16"/>
  <c r="AH16" i="14"/>
  <c r="CT16" i="14"/>
  <c r="FF16" i="14"/>
  <c r="CR16" i="13"/>
  <c r="BH16" i="21"/>
  <c r="FE16" i="20"/>
  <c r="FE16" i="16"/>
  <c r="ES16" i="16"/>
  <c r="EO16" i="16"/>
  <c r="EC16" i="16"/>
  <c r="DY16" i="16"/>
  <c r="DM16" i="16"/>
  <c r="DI16" i="16"/>
  <c r="CW16" i="16"/>
  <c r="CS16" i="16"/>
  <c r="CG16" i="16"/>
  <c r="CC16" i="16"/>
  <c r="BQ16" i="16"/>
  <c r="BM16" i="16"/>
  <c r="BA16" i="16"/>
  <c r="AW16" i="16"/>
  <c r="AK16" i="16"/>
  <c r="AG16" i="16"/>
  <c r="U16" i="16"/>
  <c r="Q16" i="16"/>
  <c r="FG16" i="16"/>
  <c r="FC16" i="16"/>
  <c r="EQ16" i="16"/>
  <c r="EM16" i="16"/>
  <c r="EA16" i="16"/>
  <c r="DW16" i="16"/>
  <c r="DK16" i="16"/>
  <c r="DG16" i="16"/>
  <c r="CU16" i="16"/>
  <c r="CQ16" i="16"/>
  <c r="CE16" i="16"/>
  <c r="CA16" i="16"/>
  <c r="FB16" i="16"/>
  <c r="EX16" i="16"/>
  <c r="EL16" i="16"/>
  <c r="EH16" i="16"/>
  <c r="DV16" i="16"/>
  <c r="DR16" i="16"/>
  <c r="DF16" i="16"/>
  <c r="DB16" i="16"/>
  <c r="CP16" i="16"/>
  <c r="CL16" i="16"/>
  <c r="BZ16" i="16"/>
  <c r="BV16" i="16"/>
  <c r="BJ16" i="16"/>
  <c r="BF16" i="16"/>
  <c r="AT16" i="16"/>
  <c r="AP16" i="16"/>
  <c r="AD16" i="16"/>
  <c r="Z16" i="16"/>
  <c r="N16" i="16"/>
  <c r="J16" i="16"/>
  <c r="DX16" i="16"/>
  <c r="DH16" i="16"/>
  <c r="BP16" i="16"/>
  <c r="BH16" i="16"/>
  <c r="AJ16" i="16"/>
  <c r="AB16" i="16"/>
  <c r="EV16" i="16"/>
  <c r="EF16" i="16"/>
  <c r="CJ16" i="16"/>
  <c r="BT16" i="16"/>
  <c r="AV16" i="16"/>
  <c r="AN16" i="16"/>
  <c r="P16" i="16"/>
  <c r="H16" i="16"/>
  <c r="DL16" i="16"/>
  <c r="CV16" i="16"/>
  <c r="BK16" i="16"/>
  <c r="BC16" i="16"/>
  <c r="AE16" i="16"/>
  <c r="W16" i="16"/>
  <c r="BU16" i="12"/>
  <c r="EY16" i="12"/>
  <c r="FD16" i="7"/>
  <c r="ER16" i="7"/>
  <c r="EN16" i="7"/>
  <c r="EB16" i="7"/>
  <c r="DX16" i="7"/>
  <c r="DL16" i="7"/>
  <c r="DH16" i="7"/>
  <c r="CV16" i="7"/>
  <c r="CR16" i="7"/>
  <c r="CF16" i="7"/>
  <c r="CB16" i="7"/>
  <c r="BP16" i="7"/>
  <c r="BL16" i="7"/>
  <c r="AZ16" i="7"/>
  <c r="AV16" i="7"/>
  <c r="AJ16" i="7"/>
  <c r="AF16" i="7"/>
  <c r="T16" i="7"/>
  <c r="P16" i="7"/>
  <c r="FG16" i="7"/>
  <c r="FC16" i="7"/>
  <c r="EQ16" i="7"/>
  <c r="EM16" i="7"/>
  <c r="EA16" i="7"/>
  <c r="DW16" i="7"/>
  <c r="DK16" i="7"/>
  <c r="DG16" i="7"/>
  <c r="CU16" i="7"/>
  <c r="CQ16" i="7"/>
  <c r="CE16" i="7"/>
  <c r="CA16" i="7"/>
  <c r="BO16" i="7"/>
  <c r="BK16" i="7"/>
  <c r="AY16" i="7"/>
  <c r="AU16" i="7"/>
  <c r="AI16" i="7"/>
  <c r="AE16" i="7"/>
  <c r="S16" i="7"/>
  <c r="O16" i="7"/>
  <c r="FE16" i="7"/>
  <c r="FA16" i="7"/>
  <c r="EO16" i="7"/>
  <c r="EK16" i="7"/>
  <c r="EG16" i="7"/>
  <c r="DY16" i="7"/>
  <c r="DU16" i="7"/>
  <c r="DQ16" i="7"/>
  <c r="DI16" i="7"/>
  <c r="DE16" i="7"/>
  <c r="DA16" i="7"/>
  <c r="CS16" i="7"/>
  <c r="CO16" i="7"/>
  <c r="CK16" i="7"/>
  <c r="CG16" i="7"/>
  <c r="CC16" i="7"/>
  <c r="BY16" i="7"/>
  <c r="BU16" i="7"/>
  <c r="BQ16" i="7"/>
  <c r="BM16" i="7"/>
  <c r="BI16" i="7"/>
  <c r="BE16" i="7"/>
  <c r="BA16" i="7"/>
  <c r="AW16" i="7"/>
  <c r="AS16" i="7"/>
  <c r="AO16" i="7"/>
  <c r="AK16" i="7"/>
  <c r="AG16" i="7"/>
  <c r="AC16" i="7"/>
  <c r="Y16" i="7"/>
  <c r="U16" i="7"/>
  <c r="Q16" i="7"/>
  <c r="M16" i="7"/>
  <c r="I16" i="7"/>
  <c r="ET16" i="7"/>
  <c r="ED16" i="7"/>
  <c r="DN16" i="7"/>
  <c r="CX16" i="7"/>
  <c r="CH16" i="7"/>
  <c r="BR16" i="7"/>
  <c r="BB16" i="7"/>
  <c r="AL16" i="7"/>
  <c r="V16" i="7"/>
  <c r="FB16" i="7"/>
  <c r="EL16" i="7"/>
  <c r="DV16" i="7"/>
  <c r="DF16" i="7"/>
  <c r="CP16" i="7"/>
  <c r="BZ16" i="7"/>
  <c r="BJ16" i="7"/>
  <c r="AT16" i="7"/>
  <c r="AD16" i="7"/>
  <c r="N16" i="7"/>
  <c r="EH16" i="7"/>
  <c r="DB16" i="7"/>
  <c r="BV16" i="7"/>
  <c r="AP16" i="7"/>
  <c r="J16" i="7"/>
  <c r="FF16" i="7"/>
  <c r="DZ16" i="7"/>
  <c r="CT16" i="7"/>
  <c r="BN16" i="7"/>
  <c r="AH16" i="7"/>
  <c r="DJ16" i="7"/>
  <c r="AX16" i="7"/>
  <c r="EX16" i="7"/>
  <c r="CL16" i="7"/>
  <c r="Z16" i="7"/>
  <c r="BF16" i="7"/>
  <c r="DR16" i="7"/>
  <c r="CD16" i="7"/>
  <c r="R16" i="7"/>
  <c r="J16" i="22"/>
  <c r="V16" i="22"/>
  <c r="Z16" i="22"/>
  <c r="AL16" i="22"/>
  <c r="AP16" i="22"/>
  <c r="BB16" i="22"/>
  <c r="BF16" i="22"/>
  <c r="BR16" i="22"/>
  <c r="BV16" i="22"/>
  <c r="CH16" i="22"/>
  <c r="CL16" i="22"/>
  <c r="CX16" i="22"/>
  <c r="DB16" i="22"/>
  <c r="DN16" i="22"/>
  <c r="DR16" i="22"/>
  <c r="ED16" i="22"/>
  <c r="EH16" i="22"/>
  <c r="ET16" i="22"/>
  <c r="EX16" i="22"/>
  <c r="I16" i="21"/>
  <c r="AG16" i="21"/>
  <c r="BA16" i="21"/>
  <c r="BU16" i="21"/>
  <c r="CS16" i="21"/>
  <c r="DM16" i="21"/>
  <c r="EG16" i="21"/>
  <c r="H16" i="20"/>
  <c r="AB16" i="20"/>
  <c r="AV16" i="20"/>
  <c r="BT16" i="20"/>
  <c r="CN16" i="20"/>
  <c r="DH16" i="20"/>
  <c r="EB16" i="20"/>
  <c r="J16" i="19"/>
  <c r="Z16" i="19"/>
  <c r="BF16" i="19"/>
  <c r="BV16" i="19"/>
  <c r="CL16" i="19"/>
  <c r="DR16" i="19"/>
  <c r="EH16" i="19"/>
  <c r="EX16" i="19"/>
  <c r="DU16" i="18"/>
  <c r="AI16" i="16"/>
  <c r="BO16" i="16"/>
  <c r="DT16" i="16"/>
  <c r="BN16" i="14"/>
  <c r="DZ16" i="14"/>
  <c r="AK16" i="13"/>
  <c r="FD16" i="13"/>
  <c r="C3" i="23"/>
  <c r="G249" i="23"/>
  <c r="H249" i="23"/>
  <c r="I249" i="23"/>
  <c r="V249" i="23"/>
  <c r="J249" i="23"/>
  <c r="K249" i="23"/>
  <c r="L249" i="23"/>
  <c r="M249" i="23"/>
  <c r="N249" i="23"/>
  <c r="O249" i="23"/>
  <c r="P249" i="23"/>
  <c r="Q249" i="23"/>
  <c r="R249" i="23"/>
  <c r="S249" i="23"/>
  <c r="T249" i="23"/>
  <c r="U249" i="23"/>
  <c r="J241" i="23"/>
  <c r="K241" i="23"/>
  <c r="L241" i="23"/>
  <c r="M241" i="23"/>
  <c r="N241" i="23"/>
  <c r="O241" i="23"/>
  <c r="P241" i="23"/>
  <c r="Q241" i="23"/>
  <c r="R241" i="23"/>
  <c r="S241" i="23"/>
  <c r="T241" i="23"/>
  <c r="U241" i="23"/>
  <c r="J242" i="23"/>
  <c r="K242" i="23"/>
  <c r="L242" i="23"/>
  <c r="M242" i="23"/>
  <c r="N242" i="23"/>
  <c r="O242" i="23"/>
  <c r="P242" i="23"/>
  <c r="Q242" i="23"/>
  <c r="R242" i="23"/>
  <c r="S242" i="23"/>
  <c r="T242" i="23"/>
  <c r="U242" i="23"/>
  <c r="J243" i="23"/>
  <c r="K243" i="23"/>
  <c r="L243" i="23"/>
  <c r="M243" i="23"/>
  <c r="N243" i="23"/>
  <c r="O243" i="23"/>
  <c r="P243" i="23"/>
  <c r="Q243" i="23"/>
  <c r="R243" i="23"/>
  <c r="S243" i="23"/>
  <c r="T243" i="23"/>
  <c r="U243" i="23"/>
  <c r="J244" i="23"/>
  <c r="K244" i="23"/>
  <c r="L244" i="23"/>
  <c r="M244" i="23"/>
  <c r="N244" i="23"/>
  <c r="O244" i="23"/>
  <c r="P244" i="23"/>
  <c r="Q244" i="23"/>
  <c r="R244" i="23"/>
  <c r="S244" i="23"/>
  <c r="T244" i="23"/>
  <c r="U244" i="23"/>
  <c r="J245" i="23"/>
  <c r="K245" i="23"/>
  <c r="L245" i="23"/>
  <c r="M245" i="23"/>
  <c r="N245" i="23"/>
  <c r="O245" i="23"/>
  <c r="P245" i="23"/>
  <c r="Q245" i="23"/>
  <c r="R245" i="23"/>
  <c r="S245" i="23"/>
  <c r="T245" i="23"/>
  <c r="U245" i="23"/>
  <c r="J246" i="23"/>
  <c r="K246" i="23"/>
  <c r="L246" i="23"/>
  <c r="M246" i="23"/>
  <c r="N246" i="23"/>
  <c r="O246" i="23"/>
  <c r="P246" i="23"/>
  <c r="Q246" i="23"/>
  <c r="R246" i="23"/>
  <c r="S246" i="23"/>
  <c r="T246" i="23"/>
  <c r="U246" i="23"/>
  <c r="J247" i="23"/>
  <c r="K247" i="23"/>
  <c r="L247" i="23"/>
  <c r="M247" i="23"/>
  <c r="N247" i="23"/>
  <c r="O247" i="23"/>
  <c r="P247" i="23"/>
  <c r="Q247" i="23"/>
  <c r="R247" i="23"/>
  <c r="S247" i="23"/>
  <c r="T247" i="23"/>
  <c r="U247" i="23"/>
  <c r="J248" i="23"/>
  <c r="K248" i="23"/>
  <c r="L248" i="23"/>
  <c r="M248" i="23"/>
  <c r="N248" i="23"/>
  <c r="O248" i="23"/>
  <c r="P248" i="23"/>
  <c r="Q248" i="23"/>
  <c r="R248" i="23"/>
  <c r="S248" i="23"/>
  <c r="T248" i="23"/>
  <c r="U248" i="23"/>
  <c r="J250" i="23"/>
  <c r="K250" i="23"/>
  <c r="L250" i="23"/>
  <c r="M250" i="23"/>
  <c r="N250" i="23"/>
  <c r="O250" i="23"/>
  <c r="P250" i="23"/>
  <c r="Q250" i="23"/>
  <c r="R250" i="23"/>
  <c r="S250" i="23"/>
  <c r="T250" i="23"/>
  <c r="U250" i="23"/>
  <c r="W250" i="23"/>
  <c r="J251" i="23"/>
  <c r="K251" i="23"/>
  <c r="L251" i="23"/>
  <c r="M251" i="23"/>
  <c r="N251" i="23"/>
  <c r="O251" i="23"/>
  <c r="P251" i="23"/>
  <c r="Q251" i="23"/>
  <c r="R251" i="23"/>
  <c r="S251" i="23"/>
  <c r="T251" i="23"/>
  <c r="U251" i="23"/>
  <c r="J252" i="23"/>
  <c r="K252" i="23"/>
  <c r="L252" i="23"/>
  <c r="M252" i="23"/>
  <c r="N252" i="23"/>
  <c r="O252" i="23"/>
  <c r="P252" i="23"/>
  <c r="Q252" i="23"/>
  <c r="R252" i="23"/>
  <c r="S252" i="23"/>
  <c r="T252" i="23"/>
  <c r="U252" i="23"/>
  <c r="J253" i="23"/>
  <c r="K253" i="23"/>
  <c r="L253" i="23"/>
  <c r="M253" i="23"/>
  <c r="N253" i="23"/>
  <c r="O253" i="23"/>
  <c r="P253" i="23"/>
  <c r="Q253" i="23"/>
  <c r="R253" i="23"/>
  <c r="S253" i="23"/>
  <c r="T253" i="23"/>
  <c r="U253" i="23"/>
  <c r="G241" i="23"/>
  <c r="H241" i="23"/>
  <c r="I241" i="23"/>
  <c r="G242" i="23"/>
  <c r="V242" i="23"/>
  <c r="H242" i="23"/>
  <c r="I242" i="23"/>
  <c r="G243" i="23"/>
  <c r="V243" i="23"/>
  <c r="H243" i="23"/>
  <c r="I243" i="23"/>
  <c r="G244" i="23"/>
  <c r="H244" i="23"/>
  <c r="I244" i="23"/>
  <c r="G245" i="23"/>
  <c r="H245" i="23"/>
  <c r="I245" i="23"/>
  <c r="G246" i="23"/>
  <c r="V246" i="23"/>
  <c r="H246" i="23"/>
  <c r="I246" i="23"/>
  <c r="G247" i="23"/>
  <c r="V247" i="23"/>
  <c r="H247" i="23"/>
  <c r="I247" i="23"/>
  <c r="G248" i="23"/>
  <c r="H248" i="23"/>
  <c r="I248" i="23"/>
  <c r="G250" i="23"/>
  <c r="H250" i="23"/>
  <c r="I250" i="23"/>
  <c r="G251" i="23"/>
  <c r="V251" i="23"/>
  <c r="H251" i="23"/>
  <c r="I251" i="23"/>
  <c r="G252" i="23"/>
  <c r="V252" i="23"/>
  <c r="H252" i="23"/>
  <c r="I252" i="23"/>
  <c r="G253" i="23"/>
  <c r="H253" i="23"/>
  <c r="I253" i="23"/>
  <c r="G254" i="23"/>
  <c r="H254" i="23"/>
  <c r="I254" i="23"/>
  <c r="J254" i="23"/>
  <c r="W254" i="23"/>
  <c r="K254" i="23"/>
  <c r="L254" i="23"/>
  <c r="M254" i="23"/>
  <c r="N254" i="23"/>
  <c r="O254" i="23"/>
  <c r="P254" i="23"/>
  <c r="Q254" i="23"/>
  <c r="R254" i="23"/>
  <c r="S254" i="23"/>
  <c r="T254" i="23"/>
  <c r="U254" i="23"/>
  <c r="C241" i="23"/>
  <c r="D241" i="23"/>
  <c r="E241" i="23"/>
  <c r="C242" i="23"/>
  <c r="D242" i="23"/>
  <c r="E242" i="23"/>
  <c r="C243" i="23"/>
  <c r="D243" i="23"/>
  <c r="E243" i="23"/>
  <c r="C244" i="23"/>
  <c r="D244" i="23"/>
  <c r="E244" i="23"/>
  <c r="C245" i="23"/>
  <c r="D245" i="23"/>
  <c r="E245" i="23"/>
  <c r="C246" i="23"/>
  <c r="D246" i="23"/>
  <c r="E246" i="23"/>
  <c r="C247" i="23"/>
  <c r="D247" i="23"/>
  <c r="E247" i="23"/>
  <c r="C248" i="23"/>
  <c r="D248" i="23"/>
  <c r="E248" i="23"/>
  <c r="C250" i="23"/>
  <c r="D250" i="23"/>
  <c r="E250" i="23"/>
  <c r="C251" i="23"/>
  <c r="D251" i="23"/>
  <c r="E251" i="23"/>
  <c r="C252" i="23"/>
  <c r="D252" i="23"/>
  <c r="E252" i="23"/>
  <c r="C253" i="23"/>
  <c r="D253" i="23"/>
  <c r="E253" i="23"/>
  <c r="C254" i="23"/>
  <c r="D254" i="23"/>
  <c r="E254" i="23"/>
  <c r="C3" i="20"/>
  <c r="C3" i="19"/>
  <c r="C3" i="18"/>
  <c r="C3" i="17"/>
  <c r="C3" i="16"/>
  <c r="C3" i="15"/>
  <c r="C3" i="14"/>
  <c r="C3" i="13"/>
  <c r="C3" i="12"/>
  <c r="C3" i="11"/>
  <c r="C3" i="10"/>
  <c r="C3" i="9"/>
  <c r="C3" i="7"/>
  <c r="C3" i="21"/>
  <c r="H255" i="21"/>
  <c r="I255" i="21"/>
  <c r="J255" i="21"/>
  <c r="K255" i="21"/>
  <c r="L255" i="21"/>
  <c r="M255" i="21"/>
  <c r="N255" i="21"/>
  <c r="O255" i="21"/>
  <c r="P255" i="21"/>
  <c r="Q255" i="21"/>
  <c r="R255" i="21"/>
  <c r="S255" i="21"/>
  <c r="T255" i="21"/>
  <c r="U255" i="21"/>
  <c r="V255" i="21"/>
  <c r="W255" i="21"/>
  <c r="X255" i="21"/>
  <c r="Y255" i="21"/>
  <c r="Z255" i="21"/>
  <c r="AA255" i="21"/>
  <c r="AB255" i="21"/>
  <c r="AC255" i="21"/>
  <c r="AD255" i="21"/>
  <c r="AE255" i="21"/>
  <c r="AF255" i="21"/>
  <c r="AG255" i="21"/>
  <c r="AH255" i="21"/>
  <c r="AI255" i="21"/>
  <c r="AJ255" i="21"/>
  <c r="AK255" i="21"/>
  <c r="AL255" i="21"/>
  <c r="AM255" i="21"/>
  <c r="AN255" i="21"/>
  <c r="AO255" i="21"/>
  <c r="AP255" i="21"/>
  <c r="AQ255" i="21"/>
  <c r="AR255" i="21"/>
  <c r="AS255" i="21"/>
  <c r="AT255" i="21"/>
  <c r="AU255" i="21"/>
  <c r="AV255" i="21"/>
  <c r="AW255" i="21"/>
  <c r="AX255" i="21"/>
  <c r="AY255" i="21"/>
  <c r="AZ255" i="21"/>
  <c r="BA255" i="21"/>
  <c r="BB255" i="21"/>
  <c r="BC255" i="21"/>
  <c r="BD255" i="21"/>
  <c r="BE255" i="21"/>
  <c r="BF255" i="21"/>
  <c r="BG255" i="21"/>
  <c r="BH255" i="21"/>
  <c r="BI255" i="21"/>
  <c r="BJ255" i="21"/>
  <c r="BK255" i="21"/>
  <c r="BL255" i="21"/>
  <c r="BM255" i="21"/>
  <c r="BN255" i="21"/>
  <c r="BO255" i="21"/>
  <c r="BP255" i="21"/>
  <c r="BQ255" i="21"/>
  <c r="BR255" i="21"/>
  <c r="BS255" i="21"/>
  <c r="BT255" i="21"/>
  <c r="BU255" i="21"/>
  <c r="BV255" i="21"/>
  <c r="BW255" i="21"/>
  <c r="BX255" i="21"/>
  <c r="BY255" i="21"/>
  <c r="BZ255" i="21"/>
  <c r="CA255" i="21"/>
  <c r="CB255" i="21"/>
  <c r="CC255" i="21"/>
  <c r="CD255" i="21"/>
  <c r="CE255" i="21"/>
  <c r="CF255" i="21"/>
  <c r="CG255" i="21"/>
  <c r="CH255" i="21"/>
  <c r="CI255" i="21"/>
  <c r="CJ255" i="21"/>
  <c r="CK255" i="21"/>
  <c r="CL255" i="21"/>
  <c r="CM255" i="21"/>
  <c r="CN255" i="21"/>
  <c r="CO255" i="21"/>
  <c r="CP255" i="21"/>
  <c r="CQ255" i="21"/>
  <c r="CR255" i="21"/>
  <c r="CS255" i="21"/>
  <c r="CT255" i="21"/>
  <c r="CU255" i="21"/>
  <c r="CV255" i="21"/>
  <c r="CW255" i="21"/>
  <c r="CX255" i="21"/>
  <c r="CY255" i="21"/>
  <c r="CZ255" i="21"/>
  <c r="DA255" i="21"/>
  <c r="DB255" i="21"/>
  <c r="DC255" i="21"/>
  <c r="DD255" i="21"/>
  <c r="DE255" i="21"/>
  <c r="DF255" i="21"/>
  <c r="DG255" i="21"/>
  <c r="DH255" i="21"/>
  <c r="DI255" i="21"/>
  <c r="DJ255" i="21"/>
  <c r="DK255" i="21"/>
  <c r="DL255" i="21"/>
  <c r="DM255" i="21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W255" i="20"/>
  <c r="X255" i="20"/>
  <c r="Y255" i="20"/>
  <c r="Z255" i="20"/>
  <c r="AA255" i="20"/>
  <c r="AB255" i="20"/>
  <c r="AC255" i="20"/>
  <c r="AD255" i="20"/>
  <c r="AE255" i="20"/>
  <c r="AF255" i="20"/>
  <c r="AG255" i="20"/>
  <c r="AH255" i="20"/>
  <c r="AI255" i="20"/>
  <c r="AJ255" i="20"/>
  <c r="AK255" i="20"/>
  <c r="AL255" i="20"/>
  <c r="AM255" i="20"/>
  <c r="AN255" i="20"/>
  <c r="AO255" i="20"/>
  <c r="AP255" i="20"/>
  <c r="AQ255" i="20"/>
  <c r="AR255" i="20"/>
  <c r="AS255" i="20"/>
  <c r="AT255" i="20"/>
  <c r="AU255" i="20"/>
  <c r="AV255" i="20"/>
  <c r="AW255" i="20"/>
  <c r="AX255" i="20"/>
  <c r="AY255" i="20"/>
  <c r="AZ255" i="20"/>
  <c r="BA255" i="20"/>
  <c r="BB255" i="20"/>
  <c r="BC255" i="20"/>
  <c r="BD255" i="20"/>
  <c r="BE255" i="20"/>
  <c r="BF255" i="20"/>
  <c r="BG255" i="20"/>
  <c r="BH255" i="20"/>
  <c r="BI255" i="20"/>
  <c r="BJ255" i="20"/>
  <c r="BK255" i="20"/>
  <c r="BL255" i="20"/>
  <c r="BM255" i="20"/>
  <c r="BN255" i="20"/>
  <c r="BO255" i="20"/>
  <c r="BP255" i="20"/>
  <c r="BQ255" i="20"/>
  <c r="BR255" i="20"/>
  <c r="BS255" i="20"/>
  <c r="BT255" i="20"/>
  <c r="BU255" i="20"/>
  <c r="BV255" i="20"/>
  <c r="BW255" i="20"/>
  <c r="BX255" i="20"/>
  <c r="BY255" i="20"/>
  <c r="BZ255" i="20"/>
  <c r="CA255" i="20"/>
  <c r="CB255" i="20"/>
  <c r="CC255" i="20"/>
  <c r="CD255" i="20"/>
  <c r="CE255" i="20"/>
  <c r="CF255" i="20"/>
  <c r="CG255" i="20"/>
  <c r="CH255" i="20"/>
  <c r="CI255" i="20"/>
  <c r="CJ255" i="20"/>
  <c r="CK255" i="20"/>
  <c r="CL255" i="20"/>
  <c r="CM255" i="20"/>
  <c r="CN255" i="20"/>
  <c r="CO255" i="20"/>
  <c r="CP255" i="20"/>
  <c r="CQ255" i="20"/>
  <c r="CR255" i="20"/>
  <c r="CS255" i="20"/>
  <c r="CT255" i="20"/>
  <c r="CU255" i="20"/>
  <c r="CV255" i="20"/>
  <c r="CW255" i="20"/>
  <c r="CX255" i="20"/>
  <c r="CY255" i="20"/>
  <c r="CZ255" i="20"/>
  <c r="DA255" i="20"/>
  <c r="DB255" i="20"/>
  <c r="DC255" i="20"/>
  <c r="DD255" i="20"/>
  <c r="DE255" i="20"/>
  <c r="DF255" i="20"/>
  <c r="DG255" i="20"/>
  <c r="DH255" i="20"/>
  <c r="DI255" i="20"/>
  <c r="DJ255" i="20"/>
  <c r="DK255" i="20"/>
  <c r="DL255" i="20"/>
  <c r="DM255" i="20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D255" i="19"/>
  <c r="AE255" i="19"/>
  <c r="AF255" i="19"/>
  <c r="AG255" i="19"/>
  <c r="AH255" i="19"/>
  <c r="AI255" i="19"/>
  <c r="AJ255" i="19"/>
  <c r="AK255" i="19"/>
  <c r="AL255" i="19"/>
  <c r="AM255" i="19"/>
  <c r="AN255" i="19"/>
  <c r="AO255" i="19"/>
  <c r="AP255" i="19"/>
  <c r="AQ255" i="19"/>
  <c r="AR255" i="19"/>
  <c r="AS255" i="19"/>
  <c r="AT255" i="19"/>
  <c r="AU255" i="19"/>
  <c r="AV255" i="19"/>
  <c r="AW255" i="19"/>
  <c r="AX255" i="19"/>
  <c r="AY255" i="19"/>
  <c r="AZ255" i="19"/>
  <c r="BA255" i="19"/>
  <c r="BB255" i="19"/>
  <c r="BC255" i="19"/>
  <c r="BD255" i="19"/>
  <c r="BE255" i="19"/>
  <c r="BF255" i="19"/>
  <c r="BG255" i="19"/>
  <c r="BH255" i="19"/>
  <c r="BI255" i="19"/>
  <c r="BJ255" i="19"/>
  <c r="BK255" i="19"/>
  <c r="BL255" i="19"/>
  <c r="BM255" i="19"/>
  <c r="BN255" i="19"/>
  <c r="BO255" i="19"/>
  <c r="BP255" i="19"/>
  <c r="BQ255" i="19"/>
  <c r="BR255" i="19"/>
  <c r="BS255" i="19"/>
  <c r="BT255" i="19"/>
  <c r="BU255" i="19"/>
  <c r="BV255" i="19"/>
  <c r="BW255" i="19"/>
  <c r="BX255" i="19"/>
  <c r="BY255" i="19"/>
  <c r="BZ255" i="19"/>
  <c r="CA255" i="19"/>
  <c r="CB255" i="19"/>
  <c r="CC255" i="19"/>
  <c r="CD255" i="19"/>
  <c r="CE255" i="19"/>
  <c r="CF255" i="19"/>
  <c r="CG255" i="19"/>
  <c r="CH255" i="19"/>
  <c r="CI255" i="19"/>
  <c r="CJ255" i="19"/>
  <c r="CK255" i="19"/>
  <c r="CL255" i="19"/>
  <c r="CM255" i="19"/>
  <c r="CN255" i="19"/>
  <c r="CO255" i="19"/>
  <c r="CP255" i="19"/>
  <c r="CQ255" i="19"/>
  <c r="CR255" i="19"/>
  <c r="CS255" i="19"/>
  <c r="CT255" i="19"/>
  <c r="CU255" i="19"/>
  <c r="CV255" i="19"/>
  <c r="CW255" i="19"/>
  <c r="CX255" i="19"/>
  <c r="CY255" i="19"/>
  <c r="CZ255" i="19"/>
  <c r="DA255" i="19"/>
  <c r="DB255" i="19"/>
  <c r="DC255" i="19"/>
  <c r="DD255" i="19"/>
  <c r="DE255" i="19"/>
  <c r="DF255" i="19"/>
  <c r="DG255" i="19"/>
  <c r="DH255" i="19"/>
  <c r="DI255" i="19"/>
  <c r="DJ255" i="19"/>
  <c r="DK255" i="19"/>
  <c r="DL255" i="19"/>
  <c r="DM255" i="19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D255" i="18"/>
  <c r="AE255" i="18"/>
  <c r="AF255" i="18"/>
  <c r="AG255" i="18"/>
  <c r="AH255" i="18"/>
  <c r="AI255" i="18"/>
  <c r="AJ255" i="18"/>
  <c r="AK255" i="18"/>
  <c r="AL255" i="18"/>
  <c r="AM255" i="18"/>
  <c r="AN255" i="18"/>
  <c r="AO255" i="18"/>
  <c r="AP255" i="18"/>
  <c r="AQ255" i="18"/>
  <c r="AR255" i="18"/>
  <c r="AS255" i="18"/>
  <c r="AT255" i="18"/>
  <c r="AU255" i="18"/>
  <c r="AV255" i="18"/>
  <c r="AW255" i="18"/>
  <c r="AX255" i="18"/>
  <c r="AY255" i="18"/>
  <c r="AZ255" i="18"/>
  <c r="BA255" i="18"/>
  <c r="BB255" i="18"/>
  <c r="BC255" i="18"/>
  <c r="BD255" i="18"/>
  <c r="BE255" i="18"/>
  <c r="BF255" i="18"/>
  <c r="BG255" i="18"/>
  <c r="BH255" i="18"/>
  <c r="BI255" i="18"/>
  <c r="BJ255" i="18"/>
  <c r="BK255" i="18"/>
  <c r="BL255" i="18"/>
  <c r="BM255" i="18"/>
  <c r="BN255" i="18"/>
  <c r="BO255" i="18"/>
  <c r="BP255" i="18"/>
  <c r="BQ255" i="18"/>
  <c r="BR255" i="18"/>
  <c r="BS255" i="18"/>
  <c r="BT255" i="18"/>
  <c r="BU255" i="18"/>
  <c r="BV255" i="18"/>
  <c r="BW255" i="18"/>
  <c r="BX255" i="18"/>
  <c r="BY255" i="18"/>
  <c r="BZ255" i="18"/>
  <c r="CA255" i="18"/>
  <c r="CB255" i="18"/>
  <c r="CC255" i="18"/>
  <c r="CD255" i="18"/>
  <c r="CE255" i="18"/>
  <c r="CF255" i="18"/>
  <c r="CG255" i="18"/>
  <c r="CH255" i="18"/>
  <c r="CI255" i="18"/>
  <c r="CJ255" i="18"/>
  <c r="CK255" i="18"/>
  <c r="CL255" i="18"/>
  <c r="CM255" i="18"/>
  <c r="CN255" i="18"/>
  <c r="CO255" i="18"/>
  <c r="CP255" i="18"/>
  <c r="CQ255" i="18"/>
  <c r="CR255" i="18"/>
  <c r="CS255" i="18"/>
  <c r="CT255" i="18"/>
  <c r="CU255" i="18"/>
  <c r="CV255" i="18"/>
  <c r="CW255" i="18"/>
  <c r="CX255" i="18"/>
  <c r="CY255" i="18"/>
  <c r="CZ255" i="18"/>
  <c r="DA255" i="18"/>
  <c r="DB255" i="18"/>
  <c r="DC255" i="18"/>
  <c r="DD255" i="18"/>
  <c r="DE255" i="18"/>
  <c r="DF255" i="18"/>
  <c r="DG255" i="18"/>
  <c r="DH255" i="18"/>
  <c r="DI255" i="18"/>
  <c r="DJ255" i="18"/>
  <c r="DK255" i="18"/>
  <c r="DL255" i="18"/>
  <c r="DM255" i="18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AN255" i="17"/>
  <c r="AO255" i="17"/>
  <c r="AP255" i="17"/>
  <c r="AQ255" i="17"/>
  <c r="AR255" i="17"/>
  <c r="AS255" i="17"/>
  <c r="AT255" i="17"/>
  <c r="AU255" i="17"/>
  <c r="AV255" i="17"/>
  <c r="AW255" i="17"/>
  <c r="AX255" i="17"/>
  <c r="AY255" i="17"/>
  <c r="AZ255" i="17"/>
  <c r="BA255" i="17"/>
  <c r="BB255" i="17"/>
  <c r="BC255" i="17"/>
  <c r="BD255" i="17"/>
  <c r="BE255" i="17"/>
  <c r="BF255" i="17"/>
  <c r="BG255" i="17"/>
  <c r="BH255" i="17"/>
  <c r="BI255" i="17"/>
  <c r="BJ255" i="17"/>
  <c r="BK255" i="17"/>
  <c r="BL255" i="17"/>
  <c r="BM255" i="17"/>
  <c r="BN255" i="17"/>
  <c r="BO255" i="17"/>
  <c r="BP255" i="17"/>
  <c r="BQ255" i="17"/>
  <c r="BR255" i="17"/>
  <c r="BS255" i="17"/>
  <c r="BT255" i="17"/>
  <c r="BU255" i="17"/>
  <c r="BV255" i="17"/>
  <c r="BW255" i="17"/>
  <c r="BX255" i="17"/>
  <c r="BY255" i="17"/>
  <c r="BZ255" i="17"/>
  <c r="CA255" i="17"/>
  <c r="CB255" i="17"/>
  <c r="CC255" i="17"/>
  <c r="CD255" i="17"/>
  <c r="CE255" i="17"/>
  <c r="CF255" i="17"/>
  <c r="CG255" i="17"/>
  <c r="CH255" i="17"/>
  <c r="CI255" i="17"/>
  <c r="CJ255" i="17"/>
  <c r="CK255" i="17"/>
  <c r="CL255" i="17"/>
  <c r="CM255" i="17"/>
  <c r="CN255" i="17"/>
  <c r="CO255" i="17"/>
  <c r="CP255" i="17"/>
  <c r="CQ255" i="17"/>
  <c r="CR255" i="17"/>
  <c r="CS255" i="17"/>
  <c r="CT255" i="17"/>
  <c r="CU255" i="17"/>
  <c r="CV255" i="17"/>
  <c r="CW255" i="17"/>
  <c r="CX255" i="17"/>
  <c r="CY255" i="17"/>
  <c r="CZ255" i="17"/>
  <c r="DA255" i="17"/>
  <c r="DB255" i="17"/>
  <c r="DC255" i="17"/>
  <c r="DD255" i="17"/>
  <c r="DE255" i="17"/>
  <c r="DF255" i="17"/>
  <c r="DG255" i="17"/>
  <c r="DH255" i="17"/>
  <c r="DI255" i="17"/>
  <c r="DJ255" i="17"/>
  <c r="DK255" i="17"/>
  <c r="DL255" i="17"/>
  <c r="DM255" i="17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R255" i="16"/>
  <c r="BS255" i="16"/>
  <c r="BT255" i="16"/>
  <c r="BU255" i="16"/>
  <c r="BV255" i="16"/>
  <c r="BW255" i="16"/>
  <c r="BX255" i="16"/>
  <c r="BY255" i="16"/>
  <c r="BZ255" i="16"/>
  <c r="CA255" i="16"/>
  <c r="CB255" i="16"/>
  <c r="CC255" i="16"/>
  <c r="CD255" i="16"/>
  <c r="CE255" i="16"/>
  <c r="CF255" i="16"/>
  <c r="CG255" i="16"/>
  <c r="CH255" i="16"/>
  <c r="CI255" i="16"/>
  <c r="CJ255" i="16"/>
  <c r="CK255" i="16"/>
  <c r="CL255" i="16"/>
  <c r="CM255" i="16"/>
  <c r="CN255" i="16"/>
  <c r="CO255" i="16"/>
  <c r="CP255" i="16"/>
  <c r="CQ255" i="16"/>
  <c r="CR255" i="16"/>
  <c r="CS255" i="16"/>
  <c r="CT255" i="16"/>
  <c r="CU255" i="16"/>
  <c r="CV255" i="16"/>
  <c r="CW255" i="16"/>
  <c r="CX255" i="16"/>
  <c r="CY255" i="16"/>
  <c r="CZ255" i="16"/>
  <c r="DA255" i="16"/>
  <c r="DB255" i="16"/>
  <c r="DC255" i="16"/>
  <c r="DD255" i="16"/>
  <c r="DE255" i="16"/>
  <c r="DF255" i="16"/>
  <c r="DG255" i="16"/>
  <c r="DH255" i="16"/>
  <c r="DI255" i="16"/>
  <c r="DJ255" i="16"/>
  <c r="DK255" i="16"/>
  <c r="DL255" i="16"/>
  <c r="DM255" i="16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AL255" i="15"/>
  <c r="AM255" i="15"/>
  <c r="AN255" i="15"/>
  <c r="AO255" i="15"/>
  <c r="AP255" i="15"/>
  <c r="AQ255" i="15"/>
  <c r="AR255" i="15"/>
  <c r="AS255" i="15"/>
  <c r="AT255" i="15"/>
  <c r="AU255" i="15"/>
  <c r="AV255" i="15"/>
  <c r="AW255" i="15"/>
  <c r="AX255" i="15"/>
  <c r="AY255" i="15"/>
  <c r="AZ255" i="15"/>
  <c r="BA255" i="15"/>
  <c r="BB255" i="15"/>
  <c r="BC255" i="15"/>
  <c r="BD255" i="15"/>
  <c r="BE255" i="15"/>
  <c r="BF255" i="15"/>
  <c r="BG255" i="15"/>
  <c r="BH255" i="15"/>
  <c r="BI255" i="15"/>
  <c r="BJ255" i="15"/>
  <c r="BK255" i="15"/>
  <c r="BL255" i="15"/>
  <c r="BM255" i="15"/>
  <c r="BN255" i="15"/>
  <c r="BO255" i="15"/>
  <c r="BP255" i="15"/>
  <c r="BQ255" i="15"/>
  <c r="BR255" i="15"/>
  <c r="BS255" i="15"/>
  <c r="BT255" i="15"/>
  <c r="BU255" i="15"/>
  <c r="BV255" i="15"/>
  <c r="BW255" i="15"/>
  <c r="BX255" i="15"/>
  <c r="BY255" i="15"/>
  <c r="BZ255" i="15"/>
  <c r="CA255" i="15"/>
  <c r="CB255" i="15"/>
  <c r="CC255" i="15"/>
  <c r="CD255" i="15"/>
  <c r="CE255" i="15"/>
  <c r="CF255" i="15"/>
  <c r="CG255" i="15"/>
  <c r="CH255" i="15"/>
  <c r="CI255" i="15"/>
  <c r="CJ255" i="15"/>
  <c r="CK255" i="15"/>
  <c r="CL255" i="15"/>
  <c r="CM255" i="15"/>
  <c r="CN255" i="15"/>
  <c r="CO255" i="15"/>
  <c r="CP255" i="15"/>
  <c r="CQ255" i="15"/>
  <c r="CR255" i="15"/>
  <c r="CS255" i="15"/>
  <c r="CT255" i="15"/>
  <c r="CU255" i="15"/>
  <c r="CV255" i="15"/>
  <c r="CW255" i="15"/>
  <c r="CX255" i="15"/>
  <c r="CY255" i="15"/>
  <c r="CZ255" i="15"/>
  <c r="DA255" i="15"/>
  <c r="DB255" i="15"/>
  <c r="DC255" i="15"/>
  <c r="DD255" i="15"/>
  <c r="DE255" i="15"/>
  <c r="DF255" i="15"/>
  <c r="DG255" i="15"/>
  <c r="DH255" i="15"/>
  <c r="DI255" i="15"/>
  <c r="DJ255" i="15"/>
  <c r="DK255" i="15"/>
  <c r="DL255" i="15"/>
  <c r="DM255" i="15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AA255" i="14"/>
  <c r="AB255" i="14"/>
  <c r="AC255" i="14"/>
  <c r="AD255" i="14"/>
  <c r="AE255" i="14"/>
  <c r="AF255" i="14"/>
  <c r="AG255" i="14"/>
  <c r="AH255" i="14"/>
  <c r="AI255" i="14"/>
  <c r="AJ255" i="14"/>
  <c r="AK255" i="14"/>
  <c r="AL255" i="14"/>
  <c r="AM255" i="14"/>
  <c r="AN255" i="14"/>
  <c r="AO255" i="14"/>
  <c r="AP255" i="14"/>
  <c r="AQ255" i="14"/>
  <c r="AR255" i="14"/>
  <c r="AS255" i="14"/>
  <c r="AT255" i="14"/>
  <c r="AU255" i="14"/>
  <c r="AV255" i="14"/>
  <c r="AW255" i="14"/>
  <c r="AX255" i="14"/>
  <c r="AY255" i="14"/>
  <c r="AZ255" i="14"/>
  <c r="BA255" i="14"/>
  <c r="BB255" i="14"/>
  <c r="BC255" i="14"/>
  <c r="BD255" i="14"/>
  <c r="BE255" i="14"/>
  <c r="BF255" i="14"/>
  <c r="BG255" i="14"/>
  <c r="BH255" i="14"/>
  <c r="BI255" i="14"/>
  <c r="BJ255" i="14"/>
  <c r="BK255" i="14"/>
  <c r="BL255" i="14"/>
  <c r="BM255" i="14"/>
  <c r="BN255" i="14"/>
  <c r="BO255" i="14"/>
  <c r="BP255" i="14"/>
  <c r="BQ255" i="14"/>
  <c r="BR255" i="14"/>
  <c r="BS255" i="14"/>
  <c r="BT255" i="14"/>
  <c r="BU255" i="14"/>
  <c r="BV255" i="14"/>
  <c r="BW255" i="14"/>
  <c r="BX255" i="14"/>
  <c r="BY255" i="14"/>
  <c r="BZ255" i="14"/>
  <c r="CA255" i="14"/>
  <c r="CB255" i="14"/>
  <c r="CC255" i="14"/>
  <c r="CD255" i="14"/>
  <c r="CE255" i="14"/>
  <c r="CF255" i="14"/>
  <c r="CG255" i="14"/>
  <c r="CH255" i="14"/>
  <c r="CI255" i="14"/>
  <c r="CJ255" i="14"/>
  <c r="CK255" i="14"/>
  <c r="CL255" i="14"/>
  <c r="CM255" i="14"/>
  <c r="CN255" i="14"/>
  <c r="CO255" i="14"/>
  <c r="CP255" i="14"/>
  <c r="CQ255" i="14"/>
  <c r="CR255" i="14"/>
  <c r="CS255" i="14"/>
  <c r="CT255" i="14"/>
  <c r="CU255" i="14"/>
  <c r="CV255" i="14"/>
  <c r="CW255" i="14"/>
  <c r="CX255" i="14"/>
  <c r="CY255" i="14"/>
  <c r="CZ255" i="14"/>
  <c r="DA255" i="14"/>
  <c r="DB255" i="14"/>
  <c r="DC255" i="14"/>
  <c r="DD255" i="14"/>
  <c r="DE255" i="14"/>
  <c r="DF255" i="14"/>
  <c r="DG255" i="14"/>
  <c r="DH255" i="14"/>
  <c r="DI255" i="14"/>
  <c r="DJ255" i="14"/>
  <c r="DK255" i="14"/>
  <c r="DL255" i="14"/>
  <c r="DM255" i="14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AM255" i="13"/>
  <c r="AN255" i="13"/>
  <c r="AO255" i="13"/>
  <c r="AP255" i="13"/>
  <c r="AQ255" i="13"/>
  <c r="AR255" i="13"/>
  <c r="AS255" i="13"/>
  <c r="AT255" i="13"/>
  <c r="AU255" i="13"/>
  <c r="AV255" i="13"/>
  <c r="AW255" i="13"/>
  <c r="AX255" i="13"/>
  <c r="AY255" i="13"/>
  <c r="AZ255" i="13"/>
  <c r="BA255" i="13"/>
  <c r="BB255" i="13"/>
  <c r="BC255" i="13"/>
  <c r="BD255" i="13"/>
  <c r="BE255" i="13"/>
  <c r="BF255" i="13"/>
  <c r="BG255" i="13"/>
  <c r="BH255" i="13"/>
  <c r="BI255" i="13"/>
  <c r="BJ255" i="13"/>
  <c r="BK255" i="13"/>
  <c r="BL255" i="13"/>
  <c r="BM255" i="13"/>
  <c r="BN255" i="13"/>
  <c r="BO255" i="13"/>
  <c r="BP255" i="13"/>
  <c r="BQ255" i="13"/>
  <c r="BR255" i="13"/>
  <c r="BS255" i="13"/>
  <c r="BT255" i="13"/>
  <c r="BU255" i="13"/>
  <c r="BV255" i="13"/>
  <c r="BW255" i="13"/>
  <c r="BX255" i="13"/>
  <c r="BY255" i="13"/>
  <c r="BZ255" i="13"/>
  <c r="CA255" i="13"/>
  <c r="CB255" i="13"/>
  <c r="CC255" i="13"/>
  <c r="CD255" i="13"/>
  <c r="CE255" i="13"/>
  <c r="CF255" i="13"/>
  <c r="CG255" i="13"/>
  <c r="CH255" i="13"/>
  <c r="CI255" i="13"/>
  <c r="CJ255" i="13"/>
  <c r="CK255" i="13"/>
  <c r="CL255" i="13"/>
  <c r="CM255" i="13"/>
  <c r="CN255" i="13"/>
  <c r="CO255" i="13"/>
  <c r="CP255" i="13"/>
  <c r="CQ255" i="13"/>
  <c r="CR255" i="13"/>
  <c r="CS255" i="13"/>
  <c r="CT255" i="13"/>
  <c r="CU255" i="13"/>
  <c r="CV255" i="13"/>
  <c r="CW255" i="13"/>
  <c r="CX255" i="13"/>
  <c r="CY255" i="13"/>
  <c r="CZ255" i="13"/>
  <c r="DA255" i="13"/>
  <c r="DB255" i="13"/>
  <c r="DC255" i="13"/>
  <c r="DD255" i="13"/>
  <c r="DE255" i="13"/>
  <c r="DF255" i="13"/>
  <c r="DG255" i="13"/>
  <c r="DH255" i="13"/>
  <c r="DI255" i="13"/>
  <c r="DJ255" i="13"/>
  <c r="DK255" i="13"/>
  <c r="DL255" i="13"/>
  <c r="DM255" i="13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BA255" i="12"/>
  <c r="BB255" i="12"/>
  <c r="BC255" i="12"/>
  <c r="BD255" i="12"/>
  <c r="BE255" i="12"/>
  <c r="BF255" i="12"/>
  <c r="BG255" i="12"/>
  <c r="BH255" i="12"/>
  <c r="BI255" i="12"/>
  <c r="BJ255" i="12"/>
  <c r="BK255" i="12"/>
  <c r="BL255" i="12"/>
  <c r="BM255" i="12"/>
  <c r="BN255" i="12"/>
  <c r="BO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CW255" i="12"/>
  <c r="CX255" i="12"/>
  <c r="CY255" i="12"/>
  <c r="CZ255" i="12"/>
  <c r="DA255" i="12"/>
  <c r="DB255" i="12"/>
  <c r="DC255" i="12"/>
  <c r="DD255" i="12"/>
  <c r="DE255" i="12"/>
  <c r="DF255" i="12"/>
  <c r="DG255" i="12"/>
  <c r="DH255" i="12"/>
  <c r="DI255" i="12"/>
  <c r="DJ255" i="12"/>
  <c r="DK255" i="12"/>
  <c r="DL255" i="12"/>
  <c r="DM255" i="12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BB255" i="11"/>
  <c r="BC255" i="11"/>
  <c r="BD255" i="11"/>
  <c r="BE255" i="11"/>
  <c r="BF255" i="11"/>
  <c r="BG255" i="11"/>
  <c r="BH255" i="11"/>
  <c r="BI255" i="11"/>
  <c r="BJ255" i="11"/>
  <c r="BK255" i="11"/>
  <c r="BL255" i="11"/>
  <c r="BM255" i="11"/>
  <c r="BN255" i="11"/>
  <c r="BO255" i="11"/>
  <c r="BP255" i="11"/>
  <c r="BQ255" i="11"/>
  <c r="BR255" i="11"/>
  <c r="BS255" i="11"/>
  <c r="BT255" i="11"/>
  <c r="BU255" i="11"/>
  <c r="BV255" i="11"/>
  <c r="BW255" i="11"/>
  <c r="BX255" i="11"/>
  <c r="BY255" i="11"/>
  <c r="BZ255" i="11"/>
  <c r="CA255" i="11"/>
  <c r="CB255" i="11"/>
  <c r="CC255" i="11"/>
  <c r="CD255" i="11"/>
  <c r="CE255" i="11"/>
  <c r="CF255" i="11"/>
  <c r="CG255" i="11"/>
  <c r="CH255" i="11"/>
  <c r="CI255" i="11"/>
  <c r="CJ255" i="11"/>
  <c r="CK255" i="11"/>
  <c r="CL255" i="11"/>
  <c r="CM255" i="11"/>
  <c r="CN255" i="11"/>
  <c r="CO255" i="11"/>
  <c r="CP255" i="11"/>
  <c r="CQ255" i="11"/>
  <c r="CR255" i="11"/>
  <c r="CS255" i="11"/>
  <c r="CT255" i="11"/>
  <c r="CU255" i="11"/>
  <c r="CV255" i="11"/>
  <c r="CW255" i="11"/>
  <c r="CX255" i="11"/>
  <c r="CY255" i="11"/>
  <c r="CZ255" i="11"/>
  <c r="DA255" i="11"/>
  <c r="DB255" i="11"/>
  <c r="DC255" i="11"/>
  <c r="DD255" i="11"/>
  <c r="DE255" i="11"/>
  <c r="DF255" i="11"/>
  <c r="DG255" i="11"/>
  <c r="DH255" i="11"/>
  <c r="DI255" i="11"/>
  <c r="DJ255" i="11"/>
  <c r="DK255" i="11"/>
  <c r="DL255" i="11"/>
  <c r="DM255" i="11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BC255" i="9"/>
  <c r="BD255" i="9"/>
  <c r="BE255" i="9"/>
  <c r="BF255" i="9"/>
  <c r="BG255" i="9"/>
  <c r="BH255" i="9"/>
  <c r="BI255" i="9"/>
  <c r="BJ255" i="9"/>
  <c r="BK255" i="9"/>
  <c r="BL255" i="9"/>
  <c r="BM255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CD255" i="9"/>
  <c r="CE255" i="9"/>
  <c r="CF255" i="9"/>
  <c r="CG255" i="9"/>
  <c r="CH255" i="9"/>
  <c r="CI255" i="9"/>
  <c r="CJ255" i="9"/>
  <c r="CK255" i="9"/>
  <c r="CL255" i="9"/>
  <c r="CM255" i="9"/>
  <c r="CN255" i="9"/>
  <c r="CO255" i="9"/>
  <c r="CP255" i="9"/>
  <c r="CQ255" i="9"/>
  <c r="CR255" i="9"/>
  <c r="CS255" i="9"/>
  <c r="CT255" i="9"/>
  <c r="CU255" i="9"/>
  <c r="CV255" i="9"/>
  <c r="CW255" i="9"/>
  <c r="CX255" i="9"/>
  <c r="CY255" i="9"/>
  <c r="CZ255" i="9"/>
  <c r="DA255" i="9"/>
  <c r="DB255" i="9"/>
  <c r="DC255" i="9"/>
  <c r="DD255" i="9"/>
  <c r="DE255" i="9"/>
  <c r="DF255" i="9"/>
  <c r="DG255" i="9"/>
  <c r="DH255" i="9"/>
  <c r="DI255" i="9"/>
  <c r="DJ255" i="9"/>
  <c r="DK255" i="9"/>
  <c r="DL255" i="9"/>
  <c r="DM255" i="9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CM255" i="7"/>
  <c r="CN255" i="7"/>
  <c r="CO255" i="7"/>
  <c r="CP255" i="7"/>
  <c r="CQ255" i="7"/>
  <c r="CR255" i="7"/>
  <c r="CS255" i="7"/>
  <c r="CT255" i="7"/>
  <c r="CU255" i="7"/>
  <c r="CV255" i="7"/>
  <c r="CW255" i="7"/>
  <c r="CX255" i="7"/>
  <c r="CY255" i="7"/>
  <c r="CZ255" i="7"/>
  <c r="DA255" i="7"/>
  <c r="DB255" i="7"/>
  <c r="DC255" i="7"/>
  <c r="DD255" i="7"/>
  <c r="DE255" i="7"/>
  <c r="DF255" i="7"/>
  <c r="DG255" i="7"/>
  <c r="DH255" i="7"/>
  <c r="DI255" i="7"/>
  <c r="DJ255" i="7"/>
  <c r="DK255" i="7"/>
  <c r="DL255" i="7"/>
  <c r="DM255" i="7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W255" i="22"/>
  <c r="X255" i="22"/>
  <c r="Y255" i="22"/>
  <c r="Z255" i="22"/>
  <c r="AA255" i="22"/>
  <c r="AB255" i="22"/>
  <c r="AC255" i="22"/>
  <c r="AD255" i="22"/>
  <c r="AE255" i="22"/>
  <c r="AF255" i="22"/>
  <c r="AG255" i="22"/>
  <c r="AH255" i="22"/>
  <c r="AI255" i="22"/>
  <c r="AJ255" i="22"/>
  <c r="AK255" i="22"/>
  <c r="AL255" i="22"/>
  <c r="AM255" i="22"/>
  <c r="AN255" i="22"/>
  <c r="AO255" i="22"/>
  <c r="AP255" i="22"/>
  <c r="AQ255" i="22"/>
  <c r="AR255" i="22"/>
  <c r="AS255" i="22"/>
  <c r="AT255" i="22"/>
  <c r="AU255" i="22"/>
  <c r="AV255" i="22"/>
  <c r="AW255" i="22"/>
  <c r="AX255" i="22"/>
  <c r="AY255" i="22"/>
  <c r="AZ255" i="22"/>
  <c r="BA255" i="22"/>
  <c r="BB255" i="22"/>
  <c r="BC255" i="22"/>
  <c r="BD255" i="22"/>
  <c r="BE255" i="22"/>
  <c r="BF255" i="22"/>
  <c r="BG255" i="22"/>
  <c r="BH255" i="22"/>
  <c r="BI255" i="22"/>
  <c r="BJ255" i="22"/>
  <c r="BK255" i="22"/>
  <c r="BL255" i="22"/>
  <c r="BM255" i="22"/>
  <c r="BN255" i="22"/>
  <c r="BO255" i="22"/>
  <c r="BP255" i="22"/>
  <c r="BQ255" i="22"/>
  <c r="BR255" i="22"/>
  <c r="BS255" i="22"/>
  <c r="BT255" i="22"/>
  <c r="BU255" i="22"/>
  <c r="BV255" i="22"/>
  <c r="BW255" i="22"/>
  <c r="BX255" i="22"/>
  <c r="BY255" i="22"/>
  <c r="BZ255" i="22"/>
  <c r="CA255" i="22"/>
  <c r="CB255" i="22"/>
  <c r="CC255" i="22"/>
  <c r="CD255" i="22"/>
  <c r="CE255" i="22"/>
  <c r="CF255" i="22"/>
  <c r="CG255" i="22"/>
  <c r="CH255" i="22"/>
  <c r="CI255" i="22"/>
  <c r="CJ255" i="22"/>
  <c r="CK255" i="22"/>
  <c r="CL255" i="22"/>
  <c r="CM255" i="22"/>
  <c r="CN255" i="22"/>
  <c r="CO255" i="22"/>
  <c r="CP255" i="22"/>
  <c r="CQ255" i="22"/>
  <c r="CR255" i="22"/>
  <c r="CS255" i="22"/>
  <c r="CT255" i="22"/>
  <c r="CU255" i="22"/>
  <c r="CV255" i="22"/>
  <c r="CW255" i="22"/>
  <c r="CX255" i="22"/>
  <c r="CY255" i="22"/>
  <c r="CZ255" i="22"/>
  <c r="DA255" i="22"/>
  <c r="DB255" i="22"/>
  <c r="DC255" i="22"/>
  <c r="DD255" i="22"/>
  <c r="DE255" i="22"/>
  <c r="DF255" i="22"/>
  <c r="DG255" i="22"/>
  <c r="DH255" i="22"/>
  <c r="DI255" i="22"/>
  <c r="DJ255" i="22"/>
  <c r="DK255" i="22"/>
  <c r="DL255" i="22"/>
  <c r="DM255" i="22"/>
  <c r="EO255" i="21"/>
  <c r="EP255" i="21"/>
  <c r="EQ255" i="21"/>
  <c r="ER255" i="21"/>
  <c r="ES255" i="21"/>
  <c r="ET255" i="21"/>
  <c r="EU255" i="21"/>
  <c r="EV255" i="21"/>
  <c r="EW255" i="21"/>
  <c r="EX255" i="21"/>
  <c r="EY255" i="21"/>
  <c r="EZ255" i="21"/>
  <c r="FA255" i="21"/>
  <c r="FB255" i="21"/>
  <c r="FC255" i="21"/>
  <c r="FD255" i="21"/>
  <c r="FE255" i="21"/>
  <c r="FF255" i="21"/>
  <c r="FG255" i="21"/>
  <c r="EO255" i="20"/>
  <c r="EP255" i="20"/>
  <c r="EQ255" i="20"/>
  <c r="ER255" i="20"/>
  <c r="ES255" i="20"/>
  <c r="ET255" i="20"/>
  <c r="EU255" i="20"/>
  <c r="EV255" i="20"/>
  <c r="EW255" i="20"/>
  <c r="EX255" i="20"/>
  <c r="EY255" i="20"/>
  <c r="EZ255" i="20"/>
  <c r="FA255" i="20"/>
  <c r="FB255" i="20"/>
  <c r="FC255" i="20"/>
  <c r="FD255" i="20"/>
  <c r="FE255" i="20"/>
  <c r="FF255" i="20"/>
  <c r="FG255" i="20"/>
  <c r="EO255" i="19"/>
  <c r="EP255" i="19"/>
  <c r="EQ255" i="19"/>
  <c r="ER255" i="19"/>
  <c r="ES255" i="19"/>
  <c r="ET255" i="19"/>
  <c r="EU255" i="19"/>
  <c r="EV255" i="19"/>
  <c r="EW255" i="19"/>
  <c r="EX255" i="19"/>
  <c r="EY255" i="19"/>
  <c r="EZ255" i="19"/>
  <c r="FA255" i="19"/>
  <c r="FB255" i="19"/>
  <c r="FC255" i="19"/>
  <c r="FD255" i="19"/>
  <c r="FE255" i="19"/>
  <c r="FF255" i="19"/>
  <c r="FG255" i="19"/>
  <c r="EO255" i="18"/>
  <c r="EP255" i="18"/>
  <c r="EQ255" i="18"/>
  <c r="ER255" i="18"/>
  <c r="ES255" i="18"/>
  <c r="ET255" i="18"/>
  <c r="EU255" i="18"/>
  <c r="EV255" i="18"/>
  <c r="EW255" i="18"/>
  <c r="EX255" i="18"/>
  <c r="EY255" i="18"/>
  <c r="EZ255" i="18"/>
  <c r="FA255" i="18"/>
  <c r="FB255" i="18"/>
  <c r="FC255" i="18"/>
  <c r="FD255" i="18"/>
  <c r="FE255" i="18"/>
  <c r="FF255" i="18"/>
  <c r="FG255" i="18"/>
  <c r="EO255" i="17"/>
  <c r="EP255" i="17"/>
  <c r="EQ255" i="17"/>
  <c r="ER255" i="17"/>
  <c r="ES255" i="17"/>
  <c r="ET255" i="17"/>
  <c r="EU255" i="17"/>
  <c r="EV255" i="17"/>
  <c r="EW255" i="17"/>
  <c r="EX255" i="17"/>
  <c r="EY255" i="17"/>
  <c r="EZ255" i="17"/>
  <c r="FA255" i="17"/>
  <c r="FB255" i="17"/>
  <c r="FC255" i="17"/>
  <c r="FD255" i="17"/>
  <c r="FE255" i="17"/>
  <c r="FF255" i="17"/>
  <c r="FG255" i="17"/>
  <c r="EO255" i="16"/>
  <c r="EP255" i="16"/>
  <c r="EQ255" i="16"/>
  <c r="ER255" i="16"/>
  <c r="ES255" i="16"/>
  <c r="ET255" i="16"/>
  <c r="EU255" i="16"/>
  <c r="EV255" i="16"/>
  <c r="EW255" i="16"/>
  <c r="EX255" i="16"/>
  <c r="EY255" i="16"/>
  <c r="EZ255" i="16"/>
  <c r="FA255" i="16"/>
  <c r="FB255" i="16"/>
  <c r="FC255" i="16"/>
  <c r="FD255" i="16"/>
  <c r="FE255" i="16"/>
  <c r="FF255" i="16"/>
  <c r="FG255" i="16"/>
  <c r="EO255" i="15"/>
  <c r="EP255" i="15"/>
  <c r="EQ255" i="15"/>
  <c r="ER255" i="15"/>
  <c r="ES255" i="15"/>
  <c r="ET255" i="15"/>
  <c r="EU255" i="15"/>
  <c r="EV255" i="15"/>
  <c r="EW255" i="15"/>
  <c r="EX255" i="15"/>
  <c r="EY255" i="15"/>
  <c r="EZ255" i="15"/>
  <c r="FA255" i="15"/>
  <c r="FB255" i="15"/>
  <c r="FC255" i="15"/>
  <c r="FD255" i="15"/>
  <c r="FE255" i="15"/>
  <c r="FF255" i="15"/>
  <c r="FG255" i="15"/>
  <c r="EO255" i="14"/>
  <c r="EP255" i="14"/>
  <c r="EQ255" i="14"/>
  <c r="ER255" i="14"/>
  <c r="ES255" i="14"/>
  <c r="ET255" i="14"/>
  <c r="EU255" i="14"/>
  <c r="EV255" i="14"/>
  <c r="EW255" i="14"/>
  <c r="EX255" i="14"/>
  <c r="EY255" i="14"/>
  <c r="EZ255" i="14"/>
  <c r="FA255" i="14"/>
  <c r="FB255" i="14"/>
  <c r="FC255" i="14"/>
  <c r="FD255" i="14"/>
  <c r="FE255" i="14"/>
  <c r="FF255" i="14"/>
  <c r="FG255" i="14"/>
  <c r="EO255" i="13"/>
  <c r="EP255" i="13"/>
  <c r="EQ255" i="13"/>
  <c r="ER255" i="13"/>
  <c r="ES255" i="13"/>
  <c r="ET255" i="13"/>
  <c r="EU255" i="13"/>
  <c r="EV255" i="13"/>
  <c r="EW255" i="13"/>
  <c r="EX255" i="13"/>
  <c r="EY255" i="13"/>
  <c r="EZ255" i="13"/>
  <c r="FA255" i="13"/>
  <c r="FB255" i="13"/>
  <c r="FC255" i="13"/>
  <c r="FD255" i="13"/>
  <c r="FE255" i="13"/>
  <c r="FF255" i="13"/>
  <c r="FG255" i="13"/>
  <c r="EO255" i="12"/>
  <c r="EP255" i="12"/>
  <c r="EQ255" i="12"/>
  <c r="ER255" i="12"/>
  <c r="ES255" i="12"/>
  <c r="ET255" i="12"/>
  <c r="EU255" i="12"/>
  <c r="EV255" i="12"/>
  <c r="EW255" i="12"/>
  <c r="EX255" i="12"/>
  <c r="EY255" i="12"/>
  <c r="EZ255" i="12"/>
  <c r="FA255" i="12"/>
  <c r="FB255" i="12"/>
  <c r="FC255" i="12"/>
  <c r="FD255" i="12"/>
  <c r="FE255" i="12"/>
  <c r="FF255" i="12"/>
  <c r="FG255" i="12"/>
  <c r="EO255" i="11"/>
  <c r="EP255" i="11"/>
  <c r="EQ255" i="11"/>
  <c r="ER255" i="11"/>
  <c r="ES255" i="11"/>
  <c r="ET255" i="11"/>
  <c r="EU255" i="11"/>
  <c r="EV255" i="11"/>
  <c r="EW255" i="11"/>
  <c r="EX255" i="11"/>
  <c r="EY255" i="11"/>
  <c r="EZ255" i="11"/>
  <c r="FA255" i="11"/>
  <c r="FB255" i="11"/>
  <c r="FC255" i="11"/>
  <c r="FD255" i="11"/>
  <c r="FE255" i="11"/>
  <c r="FF255" i="11"/>
  <c r="FG255" i="11"/>
  <c r="EO255" i="10"/>
  <c r="EP255" i="10"/>
  <c r="EQ255" i="10"/>
  <c r="ER255" i="10"/>
  <c r="ES255" i="10"/>
  <c r="ET255" i="10"/>
  <c r="EU255" i="10"/>
  <c r="EV255" i="10"/>
  <c r="EW255" i="10"/>
  <c r="EX255" i="10"/>
  <c r="EY255" i="10"/>
  <c r="EZ255" i="10"/>
  <c r="FA255" i="10"/>
  <c r="FB255" i="10"/>
  <c r="FC255" i="10"/>
  <c r="FD255" i="10"/>
  <c r="FE255" i="10"/>
  <c r="FF255" i="10"/>
  <c r="FG255" i="10"/>
  <c r="EO255" i="9"/>
  <c r="EP255" i="9"/>
  <c r="EQ255" i="9"/>
  <c r="ER255" i="9"/>
  <c r="ES255" i="9"/>
  <c r="ET255" i="9"/>
  <c r="EU255" i="9"/>
  <c r="EV255" i="9"/>
  <c r="EW255" i="9"/>
  <c r="EX255" i="9"/>
  <c r="EY255" i="9"/>
  <c r="EZ255" i="9"/>
  <c r="FA255" i="9"/>
  <c r="FB255" i="9"/>
  <c r="FC255" i="9"/>
  <c r="FD255" i="9"/>
  <c r="FE255" i="9"/>
  <c r="FF255" i="9"/>
  <c r="FG255" i="9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FF255" i="7"/>
  <c r="FG255" i="7"/>
  <c r="EO255" i="22"/>
  <c r="EP255" i="22"/>
  <c r="EQ255" i="22"/>
  <c r="ER255" i="22"/>
  <c r="ES255" i="22"/>
  <c r="ET255" i="22"/>
  <c r="EU255" i="22"/>
  <c r="EV255" i="22"/>
  <c r="EW255" i="22"/>
  <c r="EX255" i="22"/>
  <c r="EY255" i="22"/>
  <c r="EZ255" i="22"/>
  <c r="FA255" i="22"/>
  <c r="FB255" i="22"/>
  <c r="FC255" i="22"/>
  <c r="FD255" i="22"/>
  <c r="FE255" i="22"/>
  <c r="FF255" i="22"/>
  <c r="FG255" i="22"/>
  <c r="DN255" i="7"/>
  <c r="DO255" i="7"/>
  <c r="DP255" i="7"/>
  <c r="DQ255" i="7"/>
  <c r="DR255" i="7"/>
  <c r="DS255" i="7"/>
  <c r="DT255" i="7"/>
  <c r="DU255" i="7"/>
  <c r="DV255" i="7"/>
  <c r="DW255" i="7"/>
  <c r="DX255" i="7"/>
  <c r="DY255" i="7"/>
  <c r="DZ255" i="7"/>
  <c r="EA255" i="7"/>
  <c r="EB255" i="7"/>
  <c r="EC255" i="7"/>
  <c r="ED255" i="7"/>
  <c r="EE255" i="7"/>
  <c r="EF255" i="7"/>
  <c r="EG255" i="7"/>
  <c r="EH255" i="7"/>
  <c r="EI255" i="7"/>
  <c r="EJ255" i="7"/>
  <c r="EK255" i="7"/>
  <c r="EL255" i="7"/>
  <c r="EM255" i="7"/>
  <c r="EN255" i="7"/>
  <c r="B33" i="23"/>
  <c r="B40" i="23"/>
  <c r="B49" i="23"/>
  <c r="B53" i="23"/>
  <c r="B57" i="23"/>
  <c r="B61" i="23"/>
  <c r="B83" i="23"/>
  <c r="B85" i="23"/>
  <c r="B108" i="23"/>
  <c r="B111" i="23"/>
  <c r="B124" i="23"/>
  <c r="B128" i="23"/>
  <c r="B144" i="23"/>
  <c r="B160" i="23"/>
  <c r="B161" i="23"/>
  <c r="B169" i="23"/>
  <c r="B184" i="23"/>
  <c r="B189" i="23"/>
  <c r="B193" i="23"/>
  <c r="B200" i="23"/>
  <c r="B201" i="23"/>
  <c r="B208" i="23"/>
  <c r="B213" i="23"/>
  <c r="B216" i="23"/>
  <c r="B221" i="23"/>
  <c r="B229" i="23"/>
  <c r="B233" i="23"/>
  <c r="B25" i="23"/>
  <c r="D217" i="23"/>
  <c r="B249" i="19"/>
  <c r="B237" i="21"/>
  <c r="B237" i="23"/>
  <c r="B132" i="15"/>
  <c r="B44" i="17"/>
  <c r="B44" i="23"/>
  <c r="B253" i="19"/>
  <c r="B204" i="13"/>
  <c r="B204" i="23"/>
  <c r="B196" i="7"/>
  <c r="B196" i="23"/>
  <c r="B180" i="7"/>
  <c r="B180" i="23"/>
  <c r="B96" i="23"/>
  <c r="B88" i="15"/>
  <c r="B199" i="17"/>
  <c r="B151" i="21"/>
  <c r="B135" i="21"/>
  <c r="B135" i="23"/>
  <c r="B127" i="21"/>
  <c r="B119" i="21"/>
  <c r="B119" i="23"/>
  <c r="B103" i="21"/>
  <c r="B95" i="21"/>
  <c r="B95" i="23"/>
  <c r="B91" i="12"/>
  <c r="B79" i="21"/>
  <c r="B71" i="13"/>
  <c r="B71" i="23"/>
  <c r="B51" i="23"/>
  <c r="B245" i="19"/>
  <c r="B241" i="19"/>
  <c r="B220" i="7"/>
  <c r="B220" i="23"/>
  <c r="B212" i="18"/>
  <c r="B212" i="23"/>
  <c r="B156" i="18"/>
  <c r="B156" i="23"/>
  <c r="B148" i="11"/>
  <c r="B140" i="15"/>
  <c r="B140" i="23"/>
  <c r="B64" i="23"/>
  <c r="B235" i="11"/>
  <c r="B155" i="23"/>
  <c r="B147" i="23"/>
  <c r="B131" i="21"/>
  <c r="B131" i="23"/>
  <c r="B123" i="23"/>
  <c r="B107" i="13"/>
  <c r="B107" i="23"/>
  <c r="B99" i="23"/>
  <c r="B87" i="21"/>
  <c r="B87" i="23"/>
  <c r="B209" i="9"/>
  <c r="B209" i="23"/>
  <c r="B181" i="12"/>
  <c r="B181" i="23"/>
  <c r="B177" i="23"/>
  <c r="B173" i="9"/>
  <c r="B173" i="23"/>
  <c r="B145" i="23"/>
  <c r="B129" i="16"/>
  <c r="B113" i="23"/>
  <c r="D217" i="20"/>
  <c r="D217" i="19"/>
  <c r="D217" i="18"/>
  <c r="D217" i="17"/>
  <c r="D217" i="16"/>
  <c r="D217" i="15"/>
  <c r="D217" i="14"/>
  <c r="D217" i="13"/>
  <c r="D217" i="12"/>
  <c r="D217" i="11"/>
  <c r="D217" i="10"/>
  <c r="D217" i="9"/>
  <c r="D217" i="7"/>
  <c r="D217" i="21"/>
  <c r="B253" i="7"/>
  <c r="B249" i="7"/>
  <c r="B245" i="7"/>
  <c r="B241" i="7"/>
  <c r="B253" i="9"/>
  <c r="B249" i="9"/>
  <c r="B245" i="9"/>
  <c r="B241" i="9"/>
  <c r="B253" i="12"/>
  <c r="B249" i="12"/>
  <c r="B245" i="12"/>
  <c r="B241" i="12"/>
  <c r="B29" i="20"/>
  <c r="B253" i="10"/>
  <c r="B249" i="10"/>
  <c r="B245" i="10"/>
  <c r="B241" i="10"/>
  <c r="B251" i="14"/>
  <c r="B253" i="16"/>
  <c r="B249" i="16"/>
  <c r="B245" i="16"/>
  <c r="B241" i="16"/>
  <c r="B253" i="18"/>
  <c r="B249" i="18"/>
  <c r="B245" i="18"/>
  <c r="B241" i="18"/>
  <c r="B253" i="20"/>
  <c r="B249" i="20"/>
  <c r="B245" i="20"/>
  <c r="B241" i="20"/>
  <c r="B253" i="13"/>
  <c r="B249" i="13"/>
  <c r="B245" i="13"/>
  <c r="B241" i="13"/>
  <c r="B253" i="15"/>
  <c r="B249" i="15"/>
  <c r="B245" i="15"/>
  <c r="B241" i="15"/>
  <c r="B240" i="20"/>
  <c r="B253" i="21"/>
  <c r="B249" i="21"/>
  <c r="B245" i="21"/>
  <c r="B241" i="21"/>
  <c r="B253" i="11"/>
  <c r="B249" i="11"/>
  <c r="B245" i="11"/>
  <c r="B241" i="11"/>
  <c r="B253" i="14"/>
  <c r="B249" i="14"/>
  <c r="B245" i="14"/>
  <c r="B241" i="14"/>
  <c r="B251" i="16"/>
  <c r="B253" i="17"/>
  <c r="B249" i="17"/>
  <c r="B245" i="17"/>
  <c r="B241" i="17"/>
  <c r="B21" i="20"/>
  <c r="B21" i="16"/>
  <c r="B233" i="16"/>
  <c r="B233" i="21"/>
  <c r="B225" i="9"/>
  <c r="B225" i="15"/>
  <c r="B217" i="14"/>
  <c r="B217" i="21"/>
  <c r="B29" i="19"/>
  <c r="B29" i="18"/>
  <c r="B25" i="14"/>
  <c r="B25" i="16"/>
  <c r="B237" i="14"/>
  <c r="B237" i="9"/>
  <c r="B237" i="7"/>
  <c r="B229" i="9"/>
  <c r="B229" i="7"/>
  <c r="B221" i="21"/>
  <c r="B221" i="9"/>
  <c r="B221" i="15"/>
  <c r="B213" i="15"/>
  <c r="B213" i="12"/>
  <c r="B213" i="9"/>
  <c r="B213" i="7"/>
  <c r="B23" i="13"/>
  <c r="B139" i="17"/>
  <c r="B115" i="17"/>
  <c r="B115" i="16"/>
  <c r="B111" i="14"/>
  <c r="B83" i="21"/>
  <c r="B83" i="12"/>
  <c r="B83" i="14"/>
  <c r="B75" i="14"/>
  <c r="B75" i="17"/>
  <c r="B71" i="21"/>
  <c r="B71" i="18"/>
  <c r="B35" i="12"/>
  <c r="B237" i="15"/>
  <c r="B197" i="9"/>
  <c r="B197" i="7"/>
  <c r="B193" i="16"/>
  <c r="B189" i="14"/>
  <c r="B189" i="9"/>
  <c r="B185" i="9"/>
  <c r="B185" i="12"/>
  <c r="B181" i="14"/>
  <c r="B181" i="7"/>
  <c r="B169" i="16"/>
  <c r="B169" i="11"/>
  <c r="B165" i="9"/>
  <c r="B165" i="7"/>
  <c r="B161" i="9"/>
  <c r="B157" i="7"/>
  <c r="B153" i="7"/>
  <c r="B141" i="7"/>
  <c r="B141" i="9"/>
  <c r="B125" i="7"/>
  <c r="B121" i="7"/>
  <c r="B109" i="15"/>
  <c r="B93" i="7"/>
  <c r="B89" i="7"/>
  <c r="B77" i="9"/>
  <c r="B73" i="19"/>
  <c r="B61" i="9"/>
  <c r="B61" i="7"/>
  <c r="B57" i="7"/>
  <c r="B57" i="9"/>
  <c r="B53" i="20"/>
  <c r="B53" i="11"/>
  <c r="B49" i="12"/>
  <c r="B49" i="10"/>
  <c r="B37" i="20"/>
  <c r="B37" i="14"/>
  <c r="B33" i="15"/>
  <c r="B33" i="10"/>
  <c r="B33" i="20"/>
  <c r="B49" i="21"/>
  <c r="B53" i="7"/>
  <c r="B37" i="7"/>
  <c r="B33" i="12"/>
  <c r="B49" i="18"/>
  <c r="B37" i="19"/>
  <c r="B173" i="21"/>
  <c r="B173" i="7"/>
  <c r="B173" i="11"/>
  <c r="B57" i="12"/>
  <c r="B181" i="15"/>
  <c r="B53" i="14"/>
  <c r="B49" i="15"/>
  <c r="B53" i="16"/>
  <c r="B53" i="19"/>
  <c r="B149" i="12"/>
  <c r="B153" i="14"/>
  <c r="B33" i="18"/>
  <c r="B49" i="20"/>
  <c r="B185" i="21"/>
  <c r="B189" i="7"/>
  <c r="B129" i="7"/>
  <c r="B216" i="20"/>
  <c r="B216" i="19"/>
  <c r="B216" i="18"/>
  <c r="B216" i="16"/>
  <c r="B216" i="12"/>
  <c r="B216" i="15"/>
  <c r="B216" i="13"/>
  <c r="B216" i="10"/>
  <c r="B216" i="9"/>
  <c r="B208" i="20"/>
  <c r="B208" i="18"/>
  <c r="B208" i="17"/>
  <c r="B208" i="16"/>
  <c r="B208" i="12"/>
  <c r="B208" i="15"/>
  <c r="B208" i="19"/>
  <c r="B208" i="13"/>
  <c r="B208" i="10"/>
  <c r="B208" i="9"/>
  <c r="B200" i="20"/>
  <c r="B200" i="19"/>
  <c r="B200" i="18"/>
  <c r="B200" i="12"/>
  <c r="B200" i="15"/>
  <c r="B200" i="13"/>
  <c r="B200" i="14"/>
  <c r="B200" i="9"/>
  <c r="B192" i="20"/>
  <c r="B192" i="18"/>
  <c r="B192" i="17"/>
  <c r="B192" i="16"/>
  <c r="B192" i="15"/>
  <c r="B192" i="11"/>
  <c r="B192" i="10"/>
  <c r="B192" i="9"/>
  <c r="B184" i="20"/>
  <c r="B184" i="19"/>
  <c r="B184" i="16"/>
  <c r="B184" i="12"/>
  <c r="B184" i="15"/>
  <c r="B184" i="14"/>
  <c r="B184" i="10"/>
  <c r="B184" i="9"/>
  <c r="B176" i="18"/>
  <c r="B176" i="17"/>
  <c r="B176" i="16"/>
  <c r="B176" i="19"/>
  <c r="B176" i="15"/>
  <c r="B176" i="14"/>
  <c r="B176" i="10"/>
  <c r="B176" i="9"/>
  <c r="B168" i="20"/>
  <c r="B168" i="18"/>
  <c r="B168" i="16"/>
  <c r="B168" i="12"/>
  <c r="B168" i="13"/>
  <c r="B168" i="10"/>
  <c r="B168" i="9"/>
  <c r="B160" i="18"/>
  <c r="B160" i="17"/>
  <c r="B160" i="16"/>
  <c r="B160" i="11"/>
  <c r="B160" i="10"/>
  <c r="B160" i="9"/>
  <c r="B152" i="17"/>
  <c r="B152" i="19"/>
  <c r="B152" i="18"/>
  <c r="B152" i="12"/>
  <c r="B152" i="13"/>
  <c r="B152" i="10"/>
  <c r="B152" i="9"/>
  <c r="B144" i="20"/>
  <c r="B144" i="17"/>
  <c r="B144" i="16"/>
  <c r="B144" i="12"/>
  <c r="B144" i="19"/>
  <c r="B144" i="13"/>
  <c r="B144" i="10"/>
  <c r="B144" i="9"/>
  <c r="B136" i="20"/>
  <c r="B136" i="18"/>
  <c r="B136" i="16"/>
  <c r="B136" i="12"/>
  <c r="B136" i="15"/>
  <c r="B136" i="14"/>
  <c r="B136" i="9"/>
  <c r="B128" i="17"/>
  <c r="B128" i="18"/>
  <c r="B128" i="16"/>
  <c r="B128" i="14"/>
  <c r="B128" i="9"/>
  <c r="B120" i="20"/>
  <c r="B120" i="16"/>
  <c r="B120" i="18"/>
  <c r="B120" i="13"/>
  <c r="B120" i="10"/>
  <c r="B120" i="9"/>
  <c r="B116" i="20"/>
  <c r="B116" i="12"/>
  <c r="B116" i="13"/>
  <c r="B116" i="10"/>
  <c r="B108" i="20"/>
  <c r="B108" i="19"/>
  <c r="B108" i="16"/>
  <c r="B108" i="14"/>
  <c r="B108" i="11"/>
  <c r="B108" i="10"/>
  <c r="B100" i="17"/>
  <c r="B100" i="16"/>
  <c r="B100" i="19"/>
  <c r="B100" i="10"/>
  <c r="B100" i="14"/>
  <c r="B92" i="20"/>
  <c r="B92" i="17"/>
  <c r="B92" i="12"/>
  <c r="B92" i="14"/>
  <c r="B92" i="10"/>
  <c r="B92" i="9"/>
  <c r="B40" i="18"/>
  <c r="B40" i="14"/>
  <c r="B40" i="10"/>
  <c r="B44" i="13"/>
  <c r="B40" i="20"/>
  <c r="B212" i="21"/>
  <c r="B196" i="21"/>
  <c r="B180" i="21"/>
  <c r="B216" i="7"/>
  <c r="B208" i="7"/>
  <c r="B192" i="7"/>
  <c r="B176" i="7"/>
  <c r="B132" i="11"/>
  <c r="B156" i="13"/>
  <c r="B168" i="14"/>
  <c r="B96" i="14"/>
  <c r="B204" i="15"/>
  <c r="B188" i="18"/>
  <c r="B116" i="18"/>
  <c r="B219" i="17"/>
  <c r="B195" i="9"/>
  <c r="B151" i="20"/>
  <c r="B151" i="19"/>
  <c r="B151" i="16"/>
  <c r="B151" i="11"/>
  <c r="B151" i="13"/>
  <c r="B151" i="9"/>
  <c r="B143" i="20"/>
  <c r="B143" i="17"/>
  <c r="B143" i="16"/>
  <c r="B143" i="11"/>
  <c r="B143" i="18"/>
  <c r="B143" i="9"/>
  <c r="B143" i="7"/>
  <c r="B135" i="20"/>
  <c r="B135" i="19"/>
  <c r="B135" i="16"/>
  <c r="B135" i="15"/>
  <c r="B135" i="11"/>
  <c r="B135" i="9"/>
  <c r="B135" i="7"/>
  <c r="B127" i="20"/>
  <c r="B127" i="16"/>
  <c r="B127" i="15"/>
  <c r="B127" i="11"/>
  <c r="B127" i="12"/>
  <c r="B127" i="14"/>
  <c r="B127" i="9"/>
  <c r="B119" i="20"/>
  <c r="B119" i="19"/>
  <c r="B119" i="17"/>
  <c r="B119" i="15"/>
  <c r="B119" i="11"/>
  <c r="B119" i="14"/>
  <c r="B119" i="9"/>
  <c r="B119" i="7"/>
  <c r="B111" i="20"/>
  <c r="B111" i="19"/>
  <c r="B111" i="15"/>
  <c r="B111" i="11"/>
  <c r="B111" i="12"/>
  <c r="B111" i="9"/>
  <c r="B111" i="16"/>
  <c r="B111" i="7"/>
  <c r="B103" i="20"/>
  <c r="B103" i="19"/>
  <c r="B103" i="16"/>
  <c r="B103" i="15"/>
  <c r="B103" i="11"/>
  <c r="B103" i="9"/>
  <c r="B103" i="18"/>
  <c r="B103" i="13"/>
  <c r="B103" i="7"/>
  <c r="B95" i="20"/>
  <c r="B95" i="17"/>
  <c r="B95" i="11"/>
  <c r="B95" i="18"/>
  <c r="B95" i="16"/>
  <c r="B95" i="19"/>
  <c r="B95" i="13"/>
  <c r="B95" i="9"/>
  <c r="B87" i="20"/>
  <c r="B87" i="19"/>
  <c r="B87" i="17"/>
  <c r="B87" i="15"/>
  <c r="B87" i="11"/>
  <c r="B87" i="14"/>
  <c r="B87" i="12"/>
  <c r="B87" i="9"/>
  <c r="B87" i="7"/>
  <c r="B79" i="20"/>
  <c r="B79" i="17"/>
  <c r="B79" i="19"/>
  <c r="B79" i="15"/>
  <c r="B79" i="11"/>
  <c r="B79" i="18"/>
  <c r="B79" i="12"/>
  <c r="B79" i="16"/>
  <c r="B79" i="9"/>
  <c r="B79" i="14"/>
  <c r="B79" i="7"/>
  <c r="B71" i="20"/>
  <c r="B71" i="19"/>
  <c r="B71" i="17"/>
  <c r="B71" i="16"/>
  <c r="B71" i="15"/>
  <c r="B71" i="11"/>
  <c r="B71" i="14"/>
  <c r="B71" i="9"/>
  <c r="B71" i="7"/>
  <c r="B59" i="18"/>
  <c r="B59" i="16"/>
  <c r="B55" i="20"/>
  <c r="B55" i="17"/>
  <c r="B55" i="9"/>
  <c r="B55" i="7"/>
  <c r="B47" i="11"/>
  <c r="B47" i="21"/>
  <c r="B27" i="10"/>
  <c r="B44" i="12"/>
  <c r="B47" i="13"/>
  <c r="B40" i="17"/>
  <c r="B200" i="21"/>
  <c r="B132" i="21"/>
  <c r="B152" i="7"/>
  <c r="B136" i="7"/>
  <c r="B120" i="7"/>
  <c r="B199" i="10"/>
  <c r="B127" i="10"/>
  <c r="B111" i="10"/>
  <c r="B95" i="10"/>
  <c r="B79" i="10"/>
  <c r="B71" i="10"/>
  <c r="B208" i="11"/>
  <c r="B128" i="11"/>
  <c r="B135" i="12"/>
  <c r="B107" i="12"/>
  <c r="B55" i="12"/>
  <c r="B220" i="13"/>
  <c r="B164" i="13"/>
  <c r="B152" i="14"/>
  <c r="B99" i="17"/>
  <c r="B127" i="19"/>
  <c r="B53" i="21"/>
  <c r="B37" i="21"/>
  <c r="B40" i="7"/>
  <c r="B35" i="7"/>
  <c r="B29" i="7"/>
  <c r="B44" i="9"/>
  <c r="B53" i="10"/>
  <c r="B37" i="10"/>
  <c r="B21" i="10"/>
  <c r="B40" i="11"/>
  <c r="B29" i="11"/>
  <c r="B53" i="12"/>
  <c r="B37" i="12"/>
  <c r="B31" i="13"/>
  <c r="B29" i="14"/>
  <c r="B53" i="15"/>
  <c r="B40" i="16"/>
  <c r="B29" i="16"/>
  <c r="B53" i="18"/>
  <c r="B21" i="18"/>
  <c r="B40" i="19"/>
  <c r="B225" i="21"/>
  <c r="B220" i="21"/>
  <c r="B209" i="21"/>
  <c r="B193" i="21"/>
  <c r="B188" i="21"/>
  <c r="B177" i="21"/>
  <c r="B172" i="21"/>
  <c r="B161" i="21"/>
  <c r="B147" i="21"/>
  <c r="B91" i="21"/>
  <c r="B75" i="21"/>
  <c r="B212" i="7"/>
  <c r="B233" i="9"/>
  <c r="B217" i="9"/>
  <c r="B169" i="9"/>
  <c r="B189" i="11"/>
  <c r="B168" i="11"/>
  <c r="B233" i="12"/>
  <c r="B169" i="12"/>
  <c r="B176" i="13"/>
  <c r="B135" i="13"/>
  <c r="B92" i="13"/>
  <c r="B79" i="13"/>
  <c r="B132" i="14"/>
  <c r="B168" i="17"/>
  <c r="B135" i="18"/>
  <c r="B220" i="20"/>
  <c r="B220" i="19"/>
  <c r="B220" i="16"/>
  <c r="B220" i="12"/>
  <c r="B220" i="14"/>
  <c r="B220" i="18"/>
  <c r="B220" i="17"/>
  <c r="B220" i="10"/>
  <c r="B220" i="15"/>
  <c r="B220" i="9"/>
  <c r="B212" i="20"/>
  <c r="B212" i="17"/>
  <c r="B212" i="16"/>
  <c r="B212" i="12"/>
  <c r="B212" i="14"/>
  <c r="B212" i="10"/>
  <c r="B212" i="9"/>
  <c r="B204" i="20"/>
  <c r="B204" i="16"/>
  <c r="B204" i="12"/>
  <c r="B204" i="17"/>
  <c r="B204" i="10"/>
  <c r="B204" i="18"/>
  <c r="B204" i="9"/>
  <c r="B196" i="20"/>
  <c r="B196" i="17"/>
  <c r="B196" i="19"/>
  <c r="B196" i="12"/>
  <c r="B196" i="15"/>
  <c r="B196" i="10"/>
  <c r="B196" i="9"/>
  <c r="B188" i="20"/>
  <c r="B188" i="19"/>
  <c r="B188" i="12"/>
  <c r="B188" i="14"/>
  <c r="B188" i="10"/>
  <c r="B188" i="13"/>
  <c r="B188" i="11"/>
  <c r="B188" i="9"/>
  <c r="B180" i="17"/>
  <c r="B180" i="16"/>
  <c r="B180" i="12"/>
  <c r="B180" i="18"/>
  <c r="B180" i="13"/>
  <c r="B180" i="10"/>
  <c r="B172" i="20"/>
  <c r="B172" i="19"/>
  <c r="B172" i="16"/>
  <c r="B172" i="12"/>
  <c r="B172" i="17"/>
  <c r="B172" i="14"/>
  <c r="B172" i="13"/>
  <c r="B172" i="10"/>
  <c r="B172" i="11"/>
  <c r="B172" i="9"/>
  <c r="B164" i="17"/>
  <c r="B164" i="19"/>
  <c r="B164" i="16"/>
  <c r="B164" i="15"/>
  <c r="B164" i="10"/>
  <c r="B164" i="18"/>
  <c r="B164" i="9"/>
  <c r="B156" i="20"/>
  <c r="B156" i="19"/>
  <c r="B156" i="17"/>
  <c r="B156" i="12"/>
  <c r="B156" i="14"/>
  <c r="B156" i="15"/>
  <c r="B156" i="10"/>
  <c r="B156" i="9"/>
  <c r="B148" i="20"/>
  <c r="B148" i="16"/>
  <c r="B148" i="12"/>
  <c r="B148" i="14"/>
  <c r="B148" i="19"/>
  <c r="B148" i="18"/>
  <c r="B148" i="15"/>
  <c r="B140" i="20"/>
  <c r="B140" i="19"/>
  <c r="B140" i="17"/>
  <c r="B140" i="12"/>
  <c r="B140" i="14"/>
  <c r="B140" i="18"/>
  <c r="B140" i="10"/>
  <c r="B140" i="9"/>
  <c r="B132" i="17"/>
  <c r="B132" i="19"/>
  <c r="B132" i="16"/>
  <c r="B132" i="10"/>
  <c r="B132" i="13"/>
  <c r="B132" i="9"/>
  <c r="B124" i="19"/>
  <c r="B124" i="17"/>
  <c r="B124" i="16"/>
  <c r="B124" i="14"/>
  <c r="B124" i="15"/>
  <c r="B124" i="11"/>
  <c r="B124" i="18"/>
  <c r="B124" i="13"/>
  <c r="B124" i="9"/>
  <c r="B112" i="17"/>
  <c r="B112" i="16"/>
  <c r="B112" i="18"/>
  <c r="B112" i="19"/>
  <c r="B112" i="15"/>
  <c r="B112" i="14"/>
  <c r="B112" i="9"/>
  <c r="B104" i="20"/>
  <c r="B104" i="17"/>
  <c r="B104" i="16"/>
  <c r="B104" i="18"/>
  <c r="B104" i="12"/>
  <c r="B104" i="10"/>
  <c r="B104" i="15"/>
  <c r="B104" i="11"/>
  <c r="B96" i="20"/>
  <c r="B96" i="17"/>
  <c r="B96" i="16"/>
  <c r="B96" i="18"/>
  <c r="B96" i="12"/>
  <c r="B96" i="10"/>
  <c r="B96" i="9"/>
  <c r="B88" i="20"/>
  <c r="B88" i="17"/>
  <c r="B88" i="19"/>
  <c r="B88" i="16"/>
  <c r="B88" i="18"/>
  <c r="B88" i="12"/>
  <c r="B88" i="13"/>
  <c r="B88" i="10"/>
  <c r="B88" i="11"/>
  <c r="B88" i="9"/>
  <c r="B64" i="18"/>
  <c r="B64" i="12"/>
  <c r="B44" i="18"/>
  <c r="B44" i="14"/>
  <c r="B44" i="10"/>
  <c r="B40" i="21"/>
  <c r="B40" i="12"/>
  <c r="B40" i="15"/>
  <c r="B200" i="7"/>
  <c r="B184" i="7"/>
  <c r="B168" i="7"/>
  <c r="B184" i="11"/>
  <c r="B100" i="11"/>
  <c r="B212" i="13"/>
  <c r="B100" i="13"/>
  <c r="B196" i="14"/>
  <c r="B184" i="17"/>
  <c r="B23" i="19"/>
  <c r="B231" i="7"/>
  <c r="B207" i="17"/>
  <c r="B199" i="15"/>
  <c r="B191" i="18"/>
  <c r="B183" i="17"/>
  <c r="B175" i="11"/>
  <c r="B167" i="9"/>
  <c r="B155" i="16"/>
  <c r="B155" i="20"/>
  <c r="B155" i="18"/>
  <c r="B155" i="11"/>
  <c r="B155" i="19"/>
  <c r="B155" i="14"/>
  <c r="B155" i="9"/>
  <c r="B155" i="17"/>
  <c r="B155" i="7"/>
  <c r="B147" i="19"/>
  <c r="B147" i="16"/>
  <c r="B147" i="18"/>
  <c r="B147" i="11"/>
  <c r="B147" i="13"/>
  <c r="B147" i="17"/>
  <c r="B147" i="7"/>
  <c r="B139" i="20"/>
  <c r="B139" i="19"/>
  <c r="B139" i="18"/>
  <c r="B139" i="15"/>
  <c r="B139" i="11"/>
  <c r="B139" i="13"/>
  <c r="B139" i="12"/>
  <c r="B139" i="7"/>
  <c r="B131" i="19"/>
  <c r="B131" i="16"/>
  <c r="B131" i="18"/>
  <c r="B131" i="15"/>
  <c r="B131" i="13"/>
  <c r="B131" i="9"/>
  <c r="B131" i="17"/>
  <c r="B131" i="7"/>
  <c r="B123" i="16"/>
  <c r="B123" i="18"/>
  <c r="B123" i="11"/>
  <c r="B123" i="19"/>
  <c r="B123" i="20"/>
  <c r="B123" i="12"/>
  <c r="B123" i="9"/>
  <c r="B123" i="7"/>
  <c r="B115" i="20"/>
  <c r="B115" i="19"/>
  <c r="B115" i="18"/>
  <c r="B115" i="15"/>
  <c r="B115" i="11"/>
  <c r="B115" i="13"/>
  <c r="B115" i="12"/>
  <c r="B115" i="9"/>
  <c r="B115" i="14"/>
  <c r="B115" i="7"/>
  <c r="B107" i="20"/>
  <c r="B107" i="19"/>
  <c r="B107" i="16"/>
  <c r="B107" i="18"/>
  <c r="B107" i="15"/>
  <c r="B107" i="11"/>
  <c r="B107" i="17"/>
  <c r="B107" i="9"/>
  <c r="B107" i="14"/>
  <c r="B107" i="7"/>
  <c r="B99" i="19"/>
  <c r="B99" i="18"/>
  <c r="B99" i="15"/>
  <c r="B99" i="11"/>
  <c r="B99" i="20"/>
  <c r="B99" i="13"/>
  <c r="B99" i="14"/>
  <c r="B99" i="9"/>
  <c r="B99" i="16"/>
  <c r="B99" i="7"/>
  <c r="B91" i="16"/>
  <c r="B91" i="20"/>
  <c r="B91" i="18"/>
  <c r="B91" i="15"/>
  <c r="B91" i="11"/>
  <c r="B91" i="19"/>
  <c r="B91" i="14"/>
  <c r="B91" i="9"/>
  <c r="B91" i="17"/>
  <c r="B91" i="7"/>
  <c r="B83" i="20"/>
  <c r="B83" i="19"/>
  <c r="B83" i="18"/>
  <c r="B83" i="15"/>
  <c r="B83" i="11"/>
  <c r="B83" i="13"/>
  <c r="B83" i="17"/>
  <c r="B83" i="9"/>
  <c r="B83" i="16"/>
  <c r="B83" i="7"/>
  <c r="B75" i="20"/>
  <c r="B75" i="19"/>
  <c r="B75" i="16"/>
  <c r="B75" i="18"/>
  <c r="B75" i="15"/>
  <c r="B75" i="11"/>
  <c r="B75" i="9"/>
  <c r="B75" i="13"/>
  <c r="B75" i="12"/>
  <c r="B75" i="7"/>
  <c r="B44" i="21"/>
  <c r="B40" i="9"/>
  <c r="B44" i="15"/>
  <c r="B44" i="20"/>
  <c r="B216" i="21"/>
  <c r="B184" i="21"/>
  <c r="B168" i="21"/>
  <c r="B156" i="21"/>
  <c r="B140" i="21"/>
  <c r="B124" i="21"/>
  <c r="B92" i="21"/>
  <c r="B144" i="7"/>
  <c r="B112" i="7"/>
  <c r="B104" i="7"/>
  <c r="B88" i="7"/>
  <c r="B191" i="10"/>
  <c r="B151" i="10"/>
  <c r="B135" i="10"/>
  <c r="B119" i="10"/>
  <c r="B103" i="10"/>
  <c r="B87" i="10"/>
  <c r="B216" i="11"/>
  <c r="B180" i="11"/>
  <c r="B155" i="13"/>
  <c r="B127" i="13"/>
  <c r="B112" i="13"/>
  <c r="B208" i="14"/>
  <c r="B180" i="14"/>
  <c r="B123" i="14"/>
  <c r="B95" i="14"/>
  <c r="B180" i="15"/>
  <c r="B96" i="15"/>
  <c r="B200" i="17"/>
  <c r="B172" i="18"/>
  <c r="B108" i="18"/>
  <c r="B212" i="19"/>
  <c r="B29" i="17"/>
  <c r="B29" i="13"/>
  <c r="B29" i="9"/>
  <c r="B25" i="13"/>
  <c r="B25" i="9"/>
  <c r="B21" i="17"/>
  <c r="B21" i="9"/>
  <c r="B237" i="20"/>
  <c r="B237" i="18"/>
  <c r="B237" i="17"/>
  <c r="B237" i="13"/>
  <c r="B237" i="19"/>
  <c r="B237" i="16"/>
  <c r="B237" i="11"/>
  <c r="B237" i="12"/>
  <c r="B237" i="10"/>
  <c r="B233" i="20"/>
  <c r="B233" i="18"/>
  <c r="B233" i="17"/>
  <c r="B233" i="19"/>
  <c r="B233" i="13"/>
  <c r="B233" i="15"/>
  <c r="B233" i="14"/>
  <c r="B233" i="11"/>
  <c r="B233" i="10"/>
  <c r="B229" i="20"/>
  <c r="B229" i="18"/>
  <c r="B229" i="17"/>
  <c r="B229" i="13"/>
  <c r="B229" i="16"/>
  <c r="B229" i="15"/>
  <c r="B229" i="11"/>
  <c r="B229" i="19"/>
  <c r="B229" i="10"/>
  <c r="B225" i="20"/>
  <c r="B225" i="19"/>
  <c r="B225" i="18"/>
  <c r="B225" i="17"/>
  <c r="B225" i="13"/>
  <c r="B225" i="14"/>
  <c r="B225" i="12"/>
  <c r="B225" i="11"/>
  <c r="B225" i="10"/>
  <c r="B221" i="20"/>
  <c r="B221" i="18"/>
  <c r="B221" i="17"/>
  <c r="B221" i="13"/>
  <c r="B221" i="16"/>
  <c r="B221" i="11"/>
  <c r="B221" i="14"/>
  <c r="B221" i="12"/>
  <c r="B221" i="10"/>
  <c r="B217" i="20"/>
  <c r="B217" i="18"/>
  <c r="B217" i="17"/>
  <c r="B217" i="19"/>
  <c r="B217" i="13"/>
  <c r="B217" i="16"/>
  <c r="B217" i="15"/>
  <c r="B217" i="11"/>
  <c r="B217" i="10"/>
  <c r="B213" i="20"/>
  <c r="B213" i="18"/>
  <c r="B213" i="17"/>
  <c r="B213" i="19"/>
  <c r="B213" i="13"/>
  <c r="B213" i="16"/>
  <c r="B213" i="11"/>
  <c r="B213" i="14"/>
  <c r="B213" i="10"/>
  <c r="B209" i="20"/>
  <c r="B209" i="19"/>
  <c r="B209" i="18"/>
  <c r="B209" i="17"/>
  <c r="B209" i="13"/>
  <c r="B209" i="14"/>
  <c r="B209" i="12"/>
  <c r="B209" i="11"/>
  <c r="B209" i="16"/>
  <c r="B209" i="15"/>
  <c r="B209" i="10"/>
  <c r="B197" i="20"/>
  <c r="B197" i="18"/>
  <c r="B197" i="17"/>
  <c r="B197" i="13"/>
  <c r="B197" i="19"/>
  <c r="B197" i="16"/>
  <c r="B197" i="14"/>
  <c r="B197" i="11"/>
  <c r="B197" i="15"/>
  <c r="B197" i="10"/>
  <c r="B193" i="20"/>
  <c r="B193" i="19"/>
  <c r="B193" i="18"/>
  <c r="B193" i="17"/>
  <c r="B193" i="13"/>
  <c r="B193" i="14"/>
  <c r="B193" i="12"/>
  <c r="B193" i="11"/>
  <c r="B193" i="10"/>
  <c r="B189" i="20"/>
  <c r="B189" i="18"/>
  <c r="B189" i="19"/>
  <c r="B189" i="17"/>
  <c r="B189" i="13"/>
  <c r="B189" i="16"/>
  <c r="B189" i="12"/>
  <c r="B189" i="10"/>
  <c r="B185" i="20"/>
  <c r="B185" i="18"/>
  <c r="B185" i="17"/>
  <c r="B185" i="19"/>
  <c r="B185" i="13"/>
  <c r="B185" i="16"/>
  <c r="B185" i="15"/>
  <c r="B185" i="14"/>
  <c r="B185" i="10"/>
  <c r="B181" i="20"/>
  <c r="B181" i="18"/>
  <c r="B181" i="17"/>
  <c r="B181" i="19"/>
  <c r="B181" i="13"/>
  <c r="B181" i="16"/>
  <c r="B181" i="11"/>
  <c r="B181" i="10"/>
  <c r="B177" i="20"/>
  <c r="B177" i="19"/>
  <c r="B177" i="18"/>
  <c r="B177" i="17"/>
  <c r="B177" i="13"/>
  <c r="B177" i="14"/>
  <c r="B177" i="12"/>
  <c r="B177" i="16"/>
  <c r="B177" i="15"/>
  <c r="B177" i="11"/>
  <c r="B177" i="10"/>
  <c r="B173" i="20"/>
  <c r="B173" i="18"/>
  <c r="B173" i="19"/>
  <c r="B173" i="17"/>
  <c r="B173" i="13"/>
  <c r="B173" i="16"/>
  <c r="B173" i="15"/>
  <c r="B173" i="12"/>
  <c r="B173" i="10"/>
  <c r="B169" i="20"/>
  <c r="B169" i="18"/>
  <c r="B169" i="17"/>
  <c r="B169" i="13"/>
  <c r="B169" i="14"/>
  <c r="B169" i="10"/>
  <c r="B165" i="20"/>
  <c r="B165" i="18"/>
  <c r="B165" i="17"/>
  <c r="B165" i="13"/>
  <c r="B165" i="16"/>
  <c r="B165" i="19"/>
  <c r="B165" i="11"/>
  <c r="B165" i="15"/>
  <c r="B165" i="10"/>
  <c r="B161" i="20"/>
  <c r="B161" i="19"/>
  <c r="B161" i="18"/>
  <c r="B161" i="17"/>
  <c r="B161" i="13"/>
  <c r="B161" i="14"/>
  <c r="B161" i="12"/>
  <c r="B161" i="11"/>
  <c r="B161" i="10"/>
  <c r="B157" i="18"/>
  <c r="B157" i="19"/>
  <c r="B157" i="16"/>
  <c r="B157" i="14"/>
  <c r="B153" i="20"/>
  <c r="B153" i="18"/>
  <c r="B153" i="15"/>
  <c r="B153" i="21"/>
  <c r="B149" i="17"/>
  <c r="B149" i="13"/>
  <c r="B145" i="20"/>
  <c r="B145" i="19"/>
  <c r="B145" i="15"/>
  <c r="B145" i="14"/>
  <c r="B145" i="21"/>
  <c r="B141" i="20"/>
  <c r="B141" i="13"/>
  <c r="B141" i="14"/>
  <c r="B137" i="20"/>
  <c r="B137" i="18"/>
  <c r="B137" i="19"/>
  <c r="B137" i="21"/>
  <c r="B133" i="18"/>
  <c r="B133" i="17"/>
  <c r="B133" i="16"/>
  <c r="B133" i="15"/>
  <c r="B129" i="20"/>
  <c r="B129" i="18"/>
  <c r="B129" i="14"/>
  <c r="B129" i="11"/>
  <c r="B125" i="18"/>
  <c r="B125" i="19"/>
  <c r="B125" i="16"/>
  <c r="B125" i="12"/>
  <c r="B121" i="18"/>
  <c r="B121" i="17"/>
  <c r="B121" i="21"/>
  <c r="B121" i="14"/>
  <c r="B117" i="17"/>
  <c r="B117" i="13"/>
  <c r="B117" i="10"/>
  <c r="B113" i="20"/>
  <c r="B113" i="16"/>
  <c r="B113" i="13"/>
  <c r="B113" i="21"/>
  <c r="B109" i="20"/>
  <c r="B109" i="16"/>
  <c r="B109" i="13"/>
  <c r="B109" i="10"/>
  <c r="B105" i="20"/>
  <c r="B105" i="15"/>
  <c r="B105" i="21"/>
  <c r="B101" i="18"/>
  <c r="B101" i="17"/>
  <c r="B101" i="15"/>
  <c r="B101" i="21"/>
  <c r="B97" i="18"/>
  <c r="B97" i="16"/>
  <c r="B97" i="11"/>
  <c r="B97" i="21"/>
  <c r="B93" i="18"/>
  <c r="B93" i="19"/>
  <c r="B93" i="21"/>
  <c r="B93" i="14"/>
  <c r="B85" i="17"/>
  <c r="B85" i="13"/>
  <c r="B85" i="14"/>
  <c r="B85" i="10"/>
  <c r="B81" i="17"/>
  <c r="B81" i="16"/>
  <c r="B81" i="12"/>
  <c r="B81" i="21"/>
  <c r="B77" i="19"/>
  <c r="B77" i="17"/>
  <c r="B77" i="21"/>
  <c r="B77" i="11"/>
  <c r="B73" i="17"/>
  <c r="B73" i="15"/>
  <c r="B69" i="20"/>
  <c r="B69" i="18"/>
  <c r="B69" i="12"/>
  <c r="B69" i="15"/>
  <c r="B69" i="10"/>
  <c r="B61" i="20"/>
  <c r="B61" i="19"/>
  <c r="B61" i="18"/>
  <c r="B61" i="17"/>
  <c r="B61" i="16"/>
  <c r="B61" i="13"/>
  <c r="B61" i="15"/>
  <c r="B61" i="14"/>
  <c r="B61" i="11"/>
  <c r="B61" i="21"/>
  <c r="B61" i="12"/>
  <c r="B61" i="10"/>
  <c r="B57" i="20"/>
  <c r="B57" i="18"/>
  <c r="B57" i="19"/>
  <c r="B57" i="17"/>
  <c r="B57" i="13"/>
  <c r="B57" i="14"/>
  <c r="B57" i="21"/>
  <c r="B57" i="16"/>
  <c r="B57" i="15"/>
  <c r="B57" i="11"/>
  <c r="B57" i="10"/>
  <c r="B53" i="17"/>
  <c r="B53" i="13"/>
  <c r="B53" i="9"/>
  <c r="B49" i="17"/>
  <c r="B49" i="13"/>
  <c r="B49" i="9"/>
  <c r="B37" i="17"/>
  <c r="B37" i="13"/>
  <c r="B37" i="9"/>
  <c r="B33" i="17"/>
  <c r="B33" i="13"/>
  <c r="B33" i="9"/>
  <c r="B25" i="21"/>
  <c r="B49" i="7"/>
  <c r="B44" i="7"/>
  <c r="B33" i="7"/>
  <c r="B32" i="9"/>
  <c r="B35" i="10"/>
  <c r="B25" i="10"/>
  <c r="B49" i="11"/>
  <c r="B44" i="11"/>
  <c r="B33" i="11"/>
  <c r="B28" i="11"/>
  <c r="B47" i="12"/>
  <c r="B36" i="12"/>
  <c r="B25" i="12"/>
  <c r="B20" i="12"/>
  <c r="B40" i="13"/>
  <c r="B24" i="13"/>
  <c r="B49" i="14"/>
  <c r="B33" i="14"/>
  <c r="B27" i="14"/>
  <c r="B41" i="15"/>
  <c r="B25" i="15"/>
  <c r="B49" i="16"/>
  <c r="B44" i="16"/>
  <c r="B33" i="16"/>
  <c r="B25" i="18"/>
  <c r="B49" i="19"/>
  <c r="B44" i="19"/>
  <c r="B33" i="19"/>
  <c r="B47" i="20"/>
  <c r="B25" i="20"/>
  <c r="B229" i="21"/>
  <c r="B213" i="21"/>
  <c r="B208" i="21"/>
  <c r="B197" i="21"/>
  <c r="B192" i="21"/>
  <c r="B181" i="21"/>
  <c r="B176" i="21"/>
  <c r="B165" i="21"/>
  <c r="B160" i="21"/>
  <c r="B152" i="21"/>
  <c r="B144" i="21"/>
  <c r="B136" i="21"/>
  <c r="B128" i="21"/>
  <c r="B120" i="21"/>
  <c r="B112" i="21"/>
  <c r="B104" i="21"/>
  <c r="B96" i="21"/>
  <c r="B88" i="21"/>
  <c r="B233" i="7"/>
  <c r="B225" i="7"/>
  <c r="B217" i="7"/>
  <c r="B209" i="7"/>
  <c r="B193" i="7"/>
  <c r="B185" i="7"/>
  <c r="B177" i="7"/>
  <c r="B169" i="7"/>
  <c r="B161" i="7"/>
  <c r="B156" i="7"/>
  <c r="B148" i="7"/>
  <c r="B140" i="7"/>
  <c r="B132" i="7"/>
  <c r="B124" i="7"/>
  <c r="B116" i="7"/>
  <c r="B108" i="7"/>
  <c r="B100" i="7"/>
  <c r="B92" i="7"/>
  <c r="B137" i="9"/>
  <c r="B129" i="9"/>
  <c r="B97" i="9"/>
  <c r="B171" i="10"/>
  <c r="B155" i="10"/>
  <c r="B147" i="10"/>
  <c r="B139" i="10"/>
  <c r="B131" i="10"/>
  <c r="B123" i="10"/>
  <c r="B115" i="10"/>
  <c r="B107" i="10"/>
  <c r="B99" i="10"/>
  <c r="B91" i="10"/>
  <c r="B83" i="10"/>
  <c r="B75" i="10"/>
  <c r="B220" i="11"/>
  <c r="B212" i="11"/>
  <c r="B204" i="11"/>
  <c r="B196" i="11"/>
  <c r="B185" i="11"/>
  <c r="B164" i="11"/>
  <c r="B144" i="11"/>
  <c r="B133" i="11"/>
  <c r="B112" i="11"/>
  <c r="B69" i="11"/>
  <c r="B64" i="11"/>
  <c r="B229" i="12"/>
  <c r="B197" i="12"/>
  <c r="B165" i="12"/>
  <c r="B129" i="12"/>
  <c r="B99" i="12"/>
  <c r="B71" i="12"/>
  <c r="B148" i="13"/>
  <c r="B119" i="13"/>
  <c r="B91" i="13"/>
  <c r="B229" i="14"/>
  <c r="B216" i="14"/>
  <c r="B173" i="14"/>
  <c r="B144" i="14"/>
  <c r="B131" i="14"/>
  <c r="B116" i="14"/>
  <c r="B88" i="14"/>
  <c r="B73" i="14"/>
  <c r="B212" i="15"/>
  <c r="B189" i="15"/>
  <c r="B169" i="15"/>
  <c r="B149" i="15"/>
  <c r="B128" i="15"/>
  <c r="B108" i="15"/>
  <c r="B85" i="15"/>
  <c r="B225" i="16"/>
  <c r="B161" i="16"/>
  <c r="B121" i="16"/>
  <c r="B216" i="17"/>
  <c r="B188" i="17"/>
  <c r="B123" i="17"/>
  <c r="B59" i="17"/>
  <c r="B196" i="18"/>
  <c r="B132" i="18"/>
  <c r="B87" i="18"/>
  <c r="B169" i="19"/>
  <c r="EN255" i="22"/>
  <c r="EM255" i="22"/>
  <c r="EL255" i="22"/>
  <c r="EK255" i="22"/>
  <c r="EJ255" i="22"/>
  <c r="EI255" i="22"/>
  <c r="EH255" i="22"/>
  <c r="EG255" i="22"/>
  <c r="EF255" i="22"/>
  <c r="EE255" i="22"/>
  <c r="ED255" i="22"/>
  <c r="EC255" i="22"/>
  <c r="EB255" i="22"/>
  <c r="EA255" i="22"/>
  <c r="DZ255" i="22"/>
  <c r="DY255" i="22"/>
  <c r="DX255" i="22"/>
  <c r="DW255" i="22"/>
  <c r="DV255" i="22"/>
  <c r="DU255" i="22"/>
  <c r="DT255" i="22"/>
  <c r="DS255" i="22"/>
  <c r="DR255" i="22"/>
  <c r="DQ255" i="22"/>
  <c r="DP255" i="22"/>
  <c r="DO255" i="22"/>
  <c r="DN255" i="22"/>
  <c r="G255" i="22"/>
  <c r="E254" i="22"/>
  <c r="D254" i="22"/>
  <c r="E253" i="22"/>
  <c r="D253" i="22"/>
  <c r="E252" i="22"/>
  <c r="D252" i="22"/>
  <c r="E251" i="22"/>
  <c r="D251" i="22"/>
  <c r="E250" i="22"/>
  <c r="D250" i="22"/>
  <c r="E249" i="22"/>
  <c r="D249" i="22"/>
  <c r="E248" i="22"/>
  <c r="D248" i="22"/>
  <c r="E247" i="22"/>
  <c r="D247" i="22"/>
  <c r="E246" i="22"/>
  <c r="D246" i="22"/>
  <c r="E245" i="22"/>
  <c r="D245" i="22"/>
  <c r="EN255" i="21"/>
  <c r="EM255" i="21"/>
  <c r="EL255" i="21"/>
  <c r="EK255" i="21"/>
  <c r="EJ255" i="21"/>
  <c r="EI255" i="21"/>
  <c r="EH255" i="21"/>
  <c r="EG255" i="21"/>
  <c r="EF255" i="21"/>
  <c r="EE255" i="21"/>
  <c r="ED255" i="21"/>
  <c r="EC255" i="21"/>
  <c r="EB255" i="21"/>
  <c r="EA255" i="21"/>
  <c r="DZ255" i="21"/>
  <c r="DY255" i="21"/>
  <c r="DX255" i="21"/>
  <c r="DW255" i="21"/>
  <c r="DV255" i="21"/>
  <c r="DU255" i="21"/>
  <c r="DT255" i="21"/>
  <c r="DS255" i="21"/>
  <c r="DR255" i="21"/>
  <c r="DQ255" i="21"/>
  <c r="DP255" i="21"/>
  <c r="DO255" i="21"/>
  <c r="DN255" i="21"/>
  <c r="G255" i="21"/>
  <c r="E254" i="21"/>
  <c r="D254" i="21"/>
  <c r="E253" i="21"/>
  <c r="D253" i="21"/>
  <c r="E252" i="21"/>
  <c r="D252" i="21"/>
  <c r="E251" i="21"/>
  <c r="D251" i="21"/>
  <c r="E250" i="21"/>
  <c r="D250" i="21"/>
  <c r="E249" i="21"/>
  <c r="D249" i="21"/>
  <c r="E248" i="21"/>
  <c r="D248" i="21"/>
  <c r="E247" i="21"/>
  <c r="D247" i="21"/>
  <c r="E246" i="21"/>
  <c r="D246" i="21"/>
  <c r="E245" i="21"/>
  <c r="D245" i="21"/>
  <c r="E244" i="21"/>
  <c r="D244" i="21"/>
  <c r="EN255" i="20"/>
  <c r="EM255" i="20"/>
  <c r="EL255" i="20"/>
  <c r="EK255" i="20"/>
  <c r="EJ255" i="20"/>
  <c r="EI255" i="20"/>
  <c r="EH255" i="20"/>
  <c r="EG255" i="20"/>
  <c r="EF255" i="20"/>
  <c r="EE255" i="20"/>
  <c r="ED255" i="20"/>
  <c r="EC255" i="20"/>
  <c r="EB255" i="20"/>
  <c r="EA255" i="20"/>
  <c r="DZ255" i="20"/>
  <c r="DY255" i="20"/>
  <c r="DX255" i="20"/>
  <c r="DW255" i="20"/>
  <c r="DV255" i="20"/>
  <c r="DU255" i="20"/>
  <c r="DT255" i="20"/>
  <c r="DS255" i="20"/>
  <c r="DR255" i="20"/>
  <c r="DQ255" i="20"/>
  <c r="DP255" i="20"/>
  <c r="DO255" i="20"/>
  <c r="DN255" i="20"/>
  <c r="G255" i="20"/>
  <c r="E254" i="20"/>
  <c r="D254" i="20"/>
  <c r="E253" i="20"/>
  <c r="D253" i="20"/>
  <c r="E252" i="20"/>
  <c r="D252" i="20"/>
  <c r="E251" i="20"/>
  <c r="D251" i="20"/>
  <c r="E250" i="20"/>
  <c r="D250" i="20"/>
  <c r="E249" i="20"/>
  <c r="D249" i="20"/>
  <c r="E248" i="20"/>
  <c r="D248" i="20"/>
  <c r="E247" i="20"/>
  <c r="D247" i="20"/>
  <c r="E246" i="20"/>
  <c r="D246" i="20"/>
  <c r="E245" i="20"/>
  <c r="D245" i="20"/>
  <c r="EN255" i="19"/>
  <c r="EM255" i="19"/>
  <c r="EL255" i="19"/>
  <c r="EK255" i="19"/>
  <c r="EJ255" i="19"/>
  <c r="EI255" i="19"/>
  <c r="EH255" i="19"/>
  <c r="EG255" i="19"/>
  <c r="EF255" i="19"/>
  <c r="EE255" i="19"/>
  <c r="ED255" i="19"/>
  <c r="EC255" i="19"/>
  <c r="EB255" i="19"/>
  <c r="EA255" i="19"/>
  <c r="DZ255" i="19"/>
  <c r="DY255" i="19"/>
  <c r="DX255" i="19"/>
  <c r="DW255" i="19"/>
  <c r="DV255" i="19"/>
  <c r="DU255" i="19"/>
  <c r="DT255" i="19"/>
  <c r="DS255" i="19"/>
  <c r="DR255" i="19"/>
  <c r="DQ255" i="19"/>
  <c r="DP255" i="19"/>
  <c r="DO255" i="19"/>
  <c r="DN255" i="19"/>
  <c r="G255" i="19"/>
  <c r="E254" i="19"/>
  <c r="D254" i="19"/>
  <c r="E253" i="19"/>
  <c r="D253" i="19"/>
  <c r="E252" i="19"/>
  <c r="D252" i="19"/>
  <c r="E251" i="19"/>
  <c r="D251" i="19"/>
  <c r="E250" i="19"/>
  <c r="D250" i="19"/>
  <c r="E249" i="19"/>
  <c r="D249" i="19"/>
  <c r="E248" i="19"/>
  <c r="D248" i="19"/>
  <c r="E247" i="19"/>
  <c r="D247" i="19"/>
  <c r="E246" i="19"/>
  <c r="D246" i="19"/>
  <c r="E245" i="19"/>
  <c r="D245" i="19"/>
  <c r="E244" i="19"/>
  <c r="D244" i="19"/>
  <c r="EN255" i="18"/>
  <c r="EM255" i="18"/>
  <c r="EL255" i="18"/>
  <c r="EK255" i="18"/>
  <c r="EJ255" i="18"/>
  <c r="EI255" i="18"/>
  <c r="EH255" i="18"/>
  <c r="EG255" i="18"/>
  <c r="EF255" i="18"/>
  <c r="EE255" i="18"/>
  <c r="ED255" i="18"/>
  <c r="EC255" i="18"/>
  <c r="EB255" i="18"/>
  <c r="EA255" i="18"/>
  <c r="DZ255" i="18"/>
  <c r="DY255" i="18"/>
  <c r="DX255" i="18"/>
  <c r="DW255" i="18"/>
  <c r="DV255" i="18"/>
  <c r="DU255" i="18"/>
  <c r="DT255" i="18"/>
  <c r="DS255" i="18"/>
  <c r="DR255" i="18"/>
  <c r="DQ255" i="18"/>
  <c r="DP255" i="18"/>
  <c r="DO255" i="18"/>
  <c r="DN255" i="18"/>
  <c r="G255" i="18"/>
  <c r="E254" i="18"/>
  <c r="D254" i="18"/>
  <c r="E253" i="18"/>
  <c r="D253" i="18"/>
  <c r="E252" i="18"/>
  <c r="D252" i="18"/>
  <c r="E251" i="18"/>
  <c r="D251" i="18"/>
  <c r="E250" i="18"/>
  <c r="D250" i="18"/>
  <c r="E249" i="18"/>
  <c r="D249" i="18"/>
  <c r="E248" i="18"/>
  <c r="D248" i="18"/>
  <c r="E247" i="18"/>
  <c r="D247" i="18"/>
  <c r="E246" i="18"/>
  <c r="D246" i="18"/>
  <c r="E245" i="18"/>
  <c r="D245" i="18"/>
  <c r="E244" i="18"/>
  <c r="D244" i="18"/>
  <c r="EN255" i="17"/>
  <c r="EM255" i="17"/>
  <c r="EL255" i="17"/>
  <c r="EK255" i="17"/>
  <c r="EJ255" i="17"/>
  <c r="EI255" i="17"/>
  <c r="EH255" i="17"/>
  <c r="EG255" i="17"/>
  <c r="EF255" i="17"/>
  <c r="EE255" i="17"/>
  <c r="ED255" i="17"/>
  <c r="EC255" i="17"/>
  <c r="EB255" i="17"/>
  <c r="EA255" i="17"/>
  <c r="DZ255" i="17"/>
  <c r="DY255" i="17"/>
  <c r="DX255" i="17"/>
  <c r="DW255" i="17"/>
  <c r="DV255" i="17"/>
  <c r="DU255" i="17"/>
  <c r="DT255" i="17"/>
  <c r="DS255" i="17"/>
  <c r="DR255" i="17"/>
  <c r="DQ255" i="17"/>
  <c r="DP255" i="17"/>
  <c r="DO255" i="17"/>
  <c r="DN255" i="17"/>
  <c r="G255" i="17"/>
  <c r="E254" i="17"/>
  <c r="D254" i="17"/>
  <c r="E253" i="17"/>
  <c r="D253" i="17"/>
  <c r="E252" i="17"/>
  <c r="D252" i="17"/>
  <c r="E251" i="17"/>
  <c r="D251" i="17"/>
  <c r="E250" i="17"/>
  <c r="D250" i="17"/>
  <c r="E249" i="17"/>
  <c r="D249" i="17"/>
  <c r="E248" i="17"/>
  <c r="D248" i="17"/>
  <c r="E247" i="17"/>
  <c r="D247" i="17"/>
  <c r="E246" i="17"/>
  <c r="D246" i="17"/>
  <c r="E245" i="17"/>
  <c r="D245" i="17"/>
  <c r="E244" i="17"/>
  <c r="D244" i="17"/>
  <c r="E243" i="17"/>
  <c r="D243" i="17"/>
  <c r="E242" i="17"/>
  <c r="E241" i="17"/>
  <c r="EN255" i="16"/>
  <c r="EM255" i="16"/>
  <c r="EL255" i="16"/>
  <c r="EK255" i="16"/>
  <c r="EJ255" i="16"/>
  <c r="EI255" i="16"/>
  <c r="EH255" i="16"/>
  <c r="EG255" i="16"/>
  <c r="EF255" i="16"/>
  <c r="EE255" i="16"/>
  <c r="ED255" i="16"/>
  <c r="EC255" i="16"/>
  <c r="EB255" i="16"/>
  <c r="EA255" i="16"/>
  <c r="DZ255" i="16"/>
  <c r="DY255" i="16"/>
  <c r="DX255" i="16"/>
  <c r="DW255" i="16"/>
  <c r="DV255" i="16"/>
  <c r="DU255" i="16"/>
  <c r="DT255" i="16"/>
  <c r="DS255" i="16"/>
  <c r="DR255" i="16"/>
  <c r="DQ255" i="16"/>
  <c r="DP255" i="16"/>
  <c r="DO255" i="16"/>
  <c r="DN255" i="16"/>
  <c r="G255" i="16"/>
  <c r="E254" i="16"/>
  <c r="D254" i="16"/>
  <c r="E253" i="16"/>
  <c r="D253" i="16"/>
  <c r="E252" i="16"/>
  <c r="D252" i="16"/>
  <c r="E251" i="16"/>
  <c r="D251" i="16"/>
  <c r="E250" i="16"/>
  <c r="D250" i="16"/>
  <c r="E249" i="16"/>
  <c r="D249" i="16"/>
  <c r="E248" i="16"/>
  <c r="D248" i="16"/>
  <c r="E247" i="16"/>
  <c r="D247" i="16"/>
  <c r="E246" i="16"/>
  <c r="D246" i="16"/>
  <c r="E245" i="16"/>
  <c r="D245" i="16"/>
  <c r="E244" i="16"/>
  <c r="D244" i="16"/>
  <c r="E243" i="16"/>
  <c r="D243" i="16"/>
  <c r="E242" i="16"/>
  <c r="D242" i="16"/>
  <c r="E241" i="16"/>
  <c r="D241" i="16"/>
  <c r="EN255" i="15"/>
  <c r="EM255" i="15"/>
  <c r="EL255" i="15"/>
  <c r="EK255" i="15"/>
  <c r="EJ255" i="15"/>
  <c r="EI255" i="15"/>
  <c r="EH255" i="15"/>
  <c r="EG255" i="15"/>
  <c r="EF255" i="15"/>
  <c r="EE255" i="15"/>
  <c r="ED255" i="15"/>
  <c r="EC255" i="15"/>
  <c r="EB255" i="15"/>
  <c r="EA255" i="15"/>
  <c r="DZ255" i="15"/>
  <c r="DY255" i="15"/>
  <c r="DX255" i="15"/>
  <c r="DW255" i="15"/>
  <c r="DV255" i="15"/>
  <c r="DU255" i="15"/>
  <c r="DT255" i="15"/>
  <c r="DS255" i="15"/>
  <c r="DR255" i="15"/>
  <c r="DQ255" i="15"/>
  <c r="DP255" i="15"/>
  <c r="DO255" i="15"/>
  <c r="DN255" i="15"/>
  <c r="G255" i="15"/>
  <c r="E254" i="15"/>
  <c r="D254" i="15"/>
  <c r="E253" i="15"/>
  <c r="D253" i="15"/>
  <c r="E252" i="15"/>
  <c r="D252" i="15"/>
  <c r="E251" i="15"/>
  <c r="D251" i="15"/>
  <c r="E250" i="15"/>
  <c r="D250" i="15"/>
  <c r="E249" i="15"/>
  <c r="D249" i="15"/>
  <c r="E248" i="15"/>
  <c r="D248" i="15"/>
  <c r="E247" i="15"/>
  <c r="D247" i="15"/>
  <c r="E246" i="15"/>
  <c r="D246" i="15"/>
  <c r="E245" i="15"/>
  <c r="D245" i="15"/>
  <c r="E244" i="15"/>
  <c r="D244" i="15"/>
  <c r="E243" i="15"/>
  <c r="D243" i="15"/>
  <c r="E242" i="15"/>
  <c r="D242" i="15"/>
  <c r="E241" i="15"/>
  <c r="D241" i="15"/>
  <c r="EN255" i="14"/>
  <c r="EM255" i="14"/>
  <c r="EL255" i="14"/>
  <c r="EK255" i="14"/>
  <c r="EJ255" i="14"/>
  <c r="EI255" i="14"/>
  <c r="EH255" i="14"/>
  <c r="EG255" i="14"/>
  <c r="EF255" i="14"/>
  <c r="EE255" i="14"/>
  <c r="ED255" i="14"/>
  <c r="EC255" i="14"/>
  <c r="EB255" i="14"/>
  <c r="EA255" i="14"/>
  <c r="DZ255" i="14"/>
  <c r="DY255" i="14"/>
  <c r="DX255" i="14"/>
  <c r="DW255" i="14"/>
  <c r="DV255" i="14"/>
  <c r="DU255" i="14"/>
  <c r="DT255" i="14"/>
  <c r="DS255" i="14"/>
  <c r="DR255" i="14"/>
  <c r="DQ255" i="14"/>
  <c r="DP255" i="14"/>
  <c r="DO255" i="14"/>
  <c r="DN255" i="14"/>
  <c r="G255" i="14"/>
  <c r="E254" i="14"/>
  <c r="D254" i="14"/>
  <c r="E253" i="14"/>
  <c r="D253" i="14"/>
  <c r="E252" i="14"/>
  <c r="D252" i="14"/>
  <c r="E251" i="14"/>
  <c r="D251" i="14"/>
  <c r="E250" i="14"/>
  <c r="D250" i="14"/>
  <c r="E249" i="14"/>
  <c r="D249" i="14"/>
  <c r="E248" i="14"/>
  <c r="D248" i="14"/>
  <c r="E247" i="14"/>
  <c r="D247" i="14"/>
  <c r="E246" i="14"/>
  <c r="D246" i="14"/>
  <c r="E245" i="14"/>
  <c r="D245" i="14"/>
  <c r="E244" i="14"/>
  <c r="D244" i="14"/>
  <c r="E243" i="14"/>
  <c r="D243" i="14"/>
  <c r="E242" i="14"/>
  <c r="D242" i="14"/>
  <c r="E241" i="14"/>
  <c r="D241" i="14"/>
  <c r="EN255" i="13"/>
  <c r="EM255" i="13"/>
  <c r="EL255" i="13"/>
  <c r="EK255" i="13"/>
  <c r="EJ255" i="13"/>
  <c r="EI255" i="13"/>
  <c r="EH255" i="13"/>
  <c r="EG255" i="13"/>
  <c r="EF255" i="13"/>
  <c r="EE255" i="13"/>
  <c r="ED255" i="13"/>
  <c r="EC255" i="13"/>
  <c r="EB255" i="13"/>
  <c r="EA255" i="13"/>
  <c r="DZ255" i="13"/>
  <c r="DY255" i="13"/>
  <c r="DX255" i="13"/>
  <c r="DW255" i="13"/>
  <c r="DV255" i="13"/>
  <c r="DU255" i="13"/>
  <c r="DT255" i="13"/>
  <c r="DS255" i="13"/>
  <c r="DR255" i="13"/>
  <c r="DQ255" i="13"/>
  <c r="DP255" i="13"/>
  <c r="DO255" i="13"/>
  <c r="DN255" i="13"/>
  <c r="G255" i="13"/>
  <c r="E254" i="13"/>
  <c r="D254" i="13"/>
  <c r="E253" i="13"/>
  <c r="D253" i="13"/>
  <c r="E252" i="13"/>
  <c r="D252" i="13"/>
  <c r="E251" i="13"/>
  <c r="D251" i="13"/>
  <c r="E250" i="13"/>
  <c r="D250" i="13"/>
  <c r="E249" i="13"/>
  <c r="D249" i="13"/>
  <c r="E248" i="13"/>
  <c r="D248" i="13"/>
  <c r="E247" i="13"/>
  <c r="D247" i="13"/>
  <c r="E246" i="13"/>
  <c r="D246" i="13"/>
  <c r="E245" i="13"/>
  <c r="D245" i="13"/>
  <c r="E244" i="13"/>
  <c r="D244" i="13"/>
  <c r="E243" i="13"/>
  <c r="D243" i="13"/>
  <c r="E242" i="13"/>
  <c r="D242" i="13"/>
  <c r="EN255" i="12"/>
  <c r="EM255" i="12"/>
  <c r="EL255" i="12"/>
  <c r="EK255" i="12"/>
  <c r="EJ255" i="12"/>
  <c r="EI255" i="12"/>
  <c r="EH255" i="12"/>
  <c r="EG255" i="12"/>
  <c r="EF255" i="12"/>
  <c r="EE255" i="12"/>
  <c r="ED255" i="12"/>
  <c r="EC255" i="12"/>
  <c r="EB255" i="12"/>
  <c r="EA255" i="12"/>
  <c r="DZ255" i="12"/>
  <c r="DY255" i="12"/>
  <c r="DX255" i="12"/>
  <c r="DW255" i="12"/>
  <c r="DV255" i="12"/>
  <c r="DU255" i="12"/>
  <c r="DT255" i="12"/>
  <c r="DS255" i="12"/>
  <c r="DR255" i="12"/>
  <c r="DQ255" i="12"/>
  <c r="DP255" i="12"/>
  <c r="DO255" i="12"/>
  <c r="DN255" i="12"/>
  <c r="G255" i="12"/>
  <c r="E254" i="12"/>
  <c r="D254" i="12"/>
  <c r="E253" i="12"/>
  <c r="D253" i="12"/>
  <c r="E252" i="12"/>
  <c r="D252" i="12"/>
  <c r="E251" i="12"/>
  <c r="D251" i="12"/>
  <c r="E250" i="12"/>
  <c r="D250" i="12"/>
  <c r="E249" i="12"/>
  <c r="D249" i="12"/>
  <c r="E248" i="12"/>
  <c r="D248" i="12"/>
  <c r="E247" i="12"/>
  <c r="D247" i="12"/>
  <c r="E246" i="12"/>
  <c r="D246" i="12"/>
  <c r="E245" i="12"/>
  <c r="D245" i="12"/>
  <c r="E244" i="12"/>
  <c r="D244" i="12"/>
  <c r="E243" i="12"/>
  <c r="D243" i="12"/>
  <c r="E242" i="12"/>
  <c r="D242" i="12"/>
  <c r="E241" i="12"/>
  <c r="D241" i="12"/>
  <c r="EN255" i="11"/>
  <c r="EM255" i="11"/>
  <c r="EL255" i="11"/>
  <c r="EK255" i="11"/>
  <c r="EJ255" i="11"/>
  <c r="EI255" i="11"/>
  <c r="EH255" i="11"/>
  <c r="EG255" i="11"/>
  <c r="EF255" i="11"/>
  <c r="EE255" i="11"/>
  <c r="ED255" i="11"/>
  <c r="EC255" i="11"/>
  <c r="EB255" i="11"/>
  <c r="EA255" i="11"/>
  <c r="DZ255" i="11"/>
  <c r="DY255" i="11"/>
  <c r="DX255" i="11"/>
  <c r="DW255" i="11"/>
  <c r="DV255" i="11"/>
  <c r="DU255" i="11"/>
  <c r="DT255" i="11"/>
  <c r="DS255" i="11"/>
  <c r="DR255" i="11"/>
  <c r="DQ255" i="11"/>
  <c r="DP255" i="11"/>
  <c r="DO255" i="11"/>
  <c r="DN255" i="11"/>
  <c r="G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N255" i="10"/>
  <c r="EM255" i="10"/>
  <c r="EL255" i="10"/>
  <c r="EK255" i="10"/>
  <c r="EJ255" i="10"/>
  <c r="EI255" i="10"/>
  <c r="EH255" i="10"/>
  <c r="EG255" i="10"/>
  <c r="EF255" i="10"/>
  <c r="EE255" i="10"/>
  <c r="ED255" i="10"/>
  <c r="EC255" i="10"/>
  <c r="EB255" i="10"/>
  <c r="EA255" i="10"/>
  <c r="DZ255" i="10"/>
  <c r="DY255" i="10"/>
  <c r="DX255" i="10"/>
  <c r="DW255" i="10"/>
  <c r="DV255" i="10"/>
  <c r="DU255" i="10"/>
  <c r="DT255" i="10"/>
  <c r="DS255" i="10"/>
  <c r="DR255" i="10"/>
  <c r="DQ255" i="10"/>
  <c r="DP255" i="10"/>
  <c r="DO255" i="10"/>
  <c r="DN255" i="10"/>
  <c r="G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N255" i="9"/>
  <c r="EM255" i="9"/>
  <c r="EL255" i="9"/>
  <c r="EK255" i="9"/>
  <c r="EJ255" i="9"/>
  <c r="EI255" i="9"/>
  <c r="EH255" i="9"/>
  <c r="EG255" i="9"/>
  <c r="EF255" i="9"/>
  <c r="EE255" i="9"/>
  <c r="ED255" i="9"/>
  <c r="EC255" i="9"/>
  <c r="EB255" i="9"/>
  <c r="EA255" i="9"/>
  <c r="DZ255" i="9"/>
  <c r="DY255" i="9"/>
  <c r="DX255" i="9"/>
  <c r="DW255" i="9"/>
  <c r="DV255" i="9"/>
  <c r="DU255" i="9"/>
  <c r="DT255" i="9"/>
  <c r="DS255" i="9"/>
  <c r="DR255" i="9"/>
  <c r="DQ255" i="9"/>
  <c r="DP255" i="9"/>
  <c r="DO255" i="9"/>
  <c r="DN255" i="9"/>
  <c r="G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D250" i="7"/>
  <c r="E250" i="7"/>
  <c r="D251" i="7"/>
  <c r="E251" i="7"/>
  <c r="D252" i="7"/>
  <c r="E252" i="7"/>
  <c r="D253" i="7"/>
  <c r="E253" i="7"/>
  <c r="D254" i="7"/>
  <c r="E254" i="7"/>
  <c r="G255" i="7"/>
  <c r="E249" i="7"/>
  <c r="D249" i="7"/>
  <c r="E248" i="7"/>
  <c r="D248" i="7"/>
  <c r="E247" i="7"/>
  <c r="D247" i="7"/>
  <c r="E246" i="7"/>
  <c r="D246" i="7"/>
  <c r="E245" i="7"/>
  <c r="D245" i="7"/>
  <c r="E244" i="7"/>
  <c r="D244" i="7"/>
  <c r="E243" i="7"/>
  <c r="D243" i="7"/>
  <c r="E242" i="7"/>
  <c r="D242" i="7"/>
  <c r="E241" i="7"/>
  <c r="D241" i="7"/>
  <c r="N2963" i="5"/>
  <c r="N2959" i="5"/>
  <c r="N2955" i="5"/>
  <c r="N2951" i="5"/>
  <c r="N2947" i="5"/>
  <c r="N2943" i="5"/>
  <c r="N2939" i="5"/>
  <c r="N2935" i="5"/>
  <c r="N2931" i="5"/>
  <c r="N2927" i="5"/>
  <c r="N2923" i="5"/>
  <c r="N2919" i="5"/>
  <c r="N2915" i="5"/>
  <c r="N2911" i="5"/>
  <c r="N2907" i="5"/>
  <c r="N2903" i="5"/>
  <c r="N2899" i="5"/>
  <c r="N2895" i="5"/>
  <c r="N2891" i="5"/>
  <c r="N2887" i="5"/>
  <c r="N2883" i="5"/>
  <c r="N2879" i="5"/>
  <c r="N2875" i="5"/>
  <c r="N2871" i="5"/>
  <c r="N2867" i="5"/>
  <c r="N2863" i="5"/>
  <c r="N2859" i="5"/>
  <c r="N2855" i="5"/>
  <c r="N2851" i="5"/>
  <c r="N2847" i="5"/>
  <c r="N2843" i="5"/>
  <c r="N2839" i="5"/>
  <c r="N2835" i="5"/>
  <c r="N2831" i="5"/>
  <c r="N2827" i="5"/>
  <c r="N2823" i="5"/>
  <c r="N2819" i="5"/>
  <c r="N2815" i="5"/>
  <c r="N2811" i="5"/>
  <c r="N2807" i="5"/>
  <c r="N2803" i="5"/>
  <c r="N2799" i="5"/>
  <c r="N2795" i="5"/>
  <c r="N2791" i="5"/>
  <c r="N2787" i="5"/>
  <c r="N2783" i="5"/>
  <c r="N2779" i="5"/>
  <c r="N2775" i="5"/>
  <c r="N2771" i="5"/>
  <c r="N2767" i="5"/>
  <c r="N2763" i="5"/>
  <c r="N2759" i="5"/>
  <c r="N2755" i="5"/>
  <c r="N2751" i="5"/>
  <c r="N2747" i="5"/>
  <c r="N2743" i="5"/>
  <c r="N2739" i="5"/>
  <c r="N2735" i="5"/>
  <c r="N2731" i="5"/>
  <c r="N2727" i="5"/>
  <c r="N2723" i="5"/>
  <c r="N2719" i="5"/>
  <c r="N2715" i="5"/>
  <c r="N2711" i="5"/>
  <c r="N2707" i="5"/>
  <c r="N2703" i="5"/>
  <c r="N2699" i="5"/>
  <c r="N2695" i="5"/>
  <c r="N2691" i="5"/>
  <c r="N2687" i="5"/>
  <c r="N2683" i="5"/>
  <c r="N2679" i="5"/>
  <c r="N2675" i="5"/>
  <c r="N2671" i="5"/>
  <c r="N2667" i="5"/>
  <c r="N2663" i="5"/>
  <c r="N2659" i="5"/>
  <c r="N2655" i="5"/>
  <c r="N2651" i="5"/>
  <c r="N2647" i="5"/>
  <c r="N2643" i="5"/>
  <c r="N2639" i="5"/>
  <c r="N2635" i="5"/>
  <c r="N2631" i="5"/>
  <c r="N2627" i="5"/>
  <c r="N2623" i="5"/>
  <c r="N2619" i="5"/>
  <c r="N2615" i="5"/>
  <c r="N2611" i="5"/>
  <c r="N2607" i="5"/>
  <c r="N2603" i="5"/>
  <c r="N2599" i="5"/>
  <c r="N2595" i="5"/>
  <c r="N2591" i="5"/>
  <c r="N2587" i="5"/>
  <c r="N2961" i="5"/>
  <c r="N2957" i="5"/>
  <c r="N2953" i="5"/>
  <c r="N2949" i="5"/>
  <c r="N2945" i="5"/>
  <c r="N2941" i="5"/>
  <c r="N2937" i="5"/>
  <c r="N2933" i="5"/>
  <c r="N2929" i="5"/>
  <c r="N2925" i="5"/>
  <c r="N2921" i="5"/>
  <c r="N2917" i="5"/>
  <c r="N2913" i="5"/>
  <c r="N2909" i="5"/>
  <c r="N2905" i="5"/>
  <c r="N2901" i="5"/>
  <c r="N2897" i="5"/>
  <c r="N2893" i="5"/>
  <c r="N2889" i="5"/>
  <c r="N2885" i="5"/>
  <c r="N2881" i="5"/>
  <c r="N2877" i="5"/>
  <c r="N2873" i="5"/>
  <c r="N2869" i="5"/>
  <c r="N2865" i="5"/>
  <c r="N2861" i="5"/>
  <c r="N2857" i="5"/>
  <c r="N2853" i="5"/>
  <c r="N2849" i="5"/>
  <c r="N2845" i="5"/>
  <c r="N2841" i="5"/>
  <c r="N2837" i="5"/>
  <c r="N2833" i="5"/>
  <c r="N2829" i="5"/>
  <c r="N2825" i="5"/>
  <c r="N2821" i="5"/>
  <c r="N2817" i="5"/>
  <c r="N2813" i="5"/>
  <c r="N2809" i="5"/>
  <c r="N2805" i="5"/>
  <c r="N2801" i="5"/>
  <c r="N2797" i="5"/>
  <c r="N2793" i="5"/>
  <c r="N2789" i="5"/>
  <c r="N2785" i="5"/>
  <c r="N2781" i="5"/>
  <c r="N2777" i="5"/>
  <c r="N2773" i="5"/>
  <c r="N2769" i="5"/>
  <c r="N2765" i="5"/>
  <c r="N2761" i="5"/>
  <c r="N2757" i="5"/>
  <c r="N2753" i="5"/>
  <c r="N2749" i="5"/>
  <c r="N2745" i="5"/>
  <c r="N2741" i="5"/>
  <c r="N2737" i="5"/>
  <c r="N2733" i="5"/>
  <c r="N2729" i="5"/>
  <c r="N2725" i="5"/>
  <c r="N2721" i="5"/>
  <c r="N2717" i="5"/>
  <c r="N2713" i="5"/>
  <c r="N2709" i="5"/>
  <c r="N2705" i="5"/>
  <c r="N2701" i="5"/>
  <c r="N2697" i="5"/>
  <c r="N2693" i="5"/>
  <c r="N2689" i="5"/>
  <c r="N2685" i="5"/>
  <c r="N2681" i="5"/>
  <c r="N2677" i="5"/>
  <c r="N2673" i="5"/>
  <c r="N2669" i="5"/>
  <c r="N2665" i="5"/>
  <c r="N2661" i="5"/>
  <c r="N2657" i="5"/>
  <c r="N2653" i="5"/>
  <c r="N2649" i="5"/>
  <c r="N2645" i="5"/>
  <c r="N2641" i="5"/>
  <c r="N2637" i="5"/>
  <c r="N2633" i="5"/>
  <c r="N2629" i="5"/>
  <c r="N2625" i="5"/>
  <c r="N2962" i="5"/>
  <c r="N2954" i="5"/>
  <c r="N2946" i="5"/>
  <c r="N2938" i="5"/>
  <c r="N2930" i="5"/>
  <c r="N2922" i="5"/>
  <c r="N2914" i="5"/>
  <c r="N2906" i="5"/>
  <c r="N2898" i="5"/>
  <c r="N2890" i="5"/>
  <c r="N2882" i="5"/>
  <c r="N2874" i="5"/>
  <c r="N2866" i="5"/>
  <c r="N2858" i="5"/>
  <c r="N2850" i="5"/>
  <c r="N2842" i="5"/>
  <c r="N2834" i="5"/>
  <c r="N2826" i="5"/>
  <c r="N2818" i="5"/>
  <c r="N2810" i="5"/>
  <c r="N2802" i="5"/>
  <c r="N2794" i="5"/>
  <c r="N2786" i="5"/>
  <c r="N2778" i="5"/>
  <c r="N2770" i="5"/>
  <c r="N2762" i="5"/>
  <c r="N2754" i="5"/>
  <c r="N2746" i="5"/>
  <c r="N2738" i="5"/>
  <c r="N2730" i="5"/>
  <c r="N2722" i="5"/>
  <c r="N2714" i="5"/>
  <c r="N2706" i="5"/>
  <c r="N2698" i="5"/>
  <c r="N2690" i="5"/>
  <c r="N2682" i="5"/>
  <c r="N2674" i="5"/>
  <c r="N2666" i="5"/>
  <c r="N2658" i="5"/>
  <c r="N2650" i="5"/>
  <c r="N2642" i="5"/>
  <c r="N2634" i="5"/>
  <c r="N2626" i="5"/>
  <c r="N2620" i="5"/>
  <c r="N2614" i="5"/>
  <c r="N2609" i="5"/>
  <c r="N2604" i="5"/>
  <c r="N2598" i="5"/>
  <c r="N2593" i="5"/>
  <c r="N2588" i="5"/>
  <c r="N2583" i="5"/>
  <c r="N2579" i="5"/>
  <c r="N2575" i="5"/>
  <c r="N2571" i="5"/>
  <c r="N2567" i="5"/>
  <c r="N2563" i="5"/>
  <c r="N2559" i="5"/>
  <c r="N2555" i="5"/>
  <c r="N2551" i="5"/>
  <c r="N2547" i="5"/>
  <c r="N2543" i="5"/>
  <c r="N2539" i="5"/>
  <c r="N2535" i="5"/>
  <c r="N2531" i="5"/>
  <c r="N2527" i="5"/>
  <c r="N2523" i="5"/>
  <c r="N2519" i="5"/>
  <c r="N2515" i="5"/>
  <c r="N2511" i="5"/>
  <c r="N2507" i="5"/>
  <c r="N2503" i="5"/>
  <c r="N2499" i="5"/>
  <c r="N2495" i="5"/>
  <c r="N2491" i="5"/>
  <c r="N2487" i="5"/>
  <c r="N2483" i="5"/>
  <c r="N2479" i="5"/>
  <c r="N2475" i="5"/>
  <c r="N2471" i="5"/>
  <c r="N2467" i="5"/>
  <c r="N2463" i="5"/>
  <c r="N2459" i="5"/>
  <c r="N2455" i="5"/>
  <c r="N2451" i="5"/>
  <c r="N2447" i="5"/>
  <c r="N2443" i="5"/>
  <c r="N2439" i="5"/>
  <c r="N2435" i="5"/>
  <c r="N2431" i="5"/>
  <c r="N2427" i="5"/>
  <c r="N2423" i="5"/>
  <c r="N2419" i="5"/>
  <c r="N2415" i="5"/>
  <c r="N2411" i="5"/>
  <c r="N2407" i="5"/>
  <c r="N2403" i="5"/>
  <c r="N2399" i="5"/>
  <c r="N2395" i="5"/>
  <c r="N2391" i="5"/>
  <c r="N2387" i="5"/>
  <c r="N2383" i="5"/>
  <c r="N2379" i="5"/>
  <c r="N2375" i="5"/>
  <c r="N2371" i="5"/>
  <c r="N2367" i="5"/>
  <c r="N2363" i="5"/>
  <c r="N2359" i="5"/>
  <c r="N2355" i="5"/>
  <c r="N2351" i="5"/>
  <c r="N2347" i="5"/>
  <c r="N2343" i="5"/>
  <c r="N2339" i="5"/>
  <c r="N2335" i="5"/>
  <c r="N2331" i="5"/>
  <c r="N2327" i="5"/>
  <c r="N2323" i="5"/>
  <c r="N2319" i="5"/>
  <c r="N2315" i="5"/>
  <c r="N2311" i="5"/>
  <c r="N2307" i="5"/>
  <c r="N2303" i="5"/>
  <c r="N2299" i="5"/>
  <c r="N2295" i="5"/>
  <c r="N2291" i="5"/>
  <c r="N2287" i="5"/>
  <c r="N2283" i="5"/>
  <c r="N2279" i="5"/>
  <c r="N2275" i="5"/>
  <c r="N2271" i="5"/>
  <c r="N2267" i="5"/>
  <c r="N2263" i="5"/>
  <c r="N2259" i="5"/>
  <c r="N2255" i="5"/>
  <c r="N2251" i="5"/>
  <c r="N2247" i="5"/>
  <c r="N2243" i="5"/>
  <c r="N2239" i="5"/>
  <c r="N2235" i="5"/>
  <c r="N2231" i="5"/>
  <c r="N2227" i="5"/>
  <c r="N2223" i="5"/>
  <c r="N2219" i="5"/>
  <c r="N2215" i="5"/>
  <c r="N2211" i="5"/>
  <c r="N2207" i="5"/>
  <c r="N2203" i="5"/>
  <c r="N2199" i="5"/>
  <c r="N2195" i="5"/>
  <c r="N2191" i="5"/>
  <c r="N2187" i="5"/>
  <c r="N2183" i="5"/>
  <c r="N2179" i="5"/>
  <c r="N2175" i="5"/>
  <c r="N2171" i="5"/>
  <c r="N2167" i="5"/>
  <c r="N2163" i="5"/>
  <c r="N2159" i="5"/>
  <c r="N2155" i="5"/>
  <c r="N2151" i="5"/>
  <c r="N2147" i="5"/>
  <c r="N2143" i="5"/>
  <c r="N2139" i="5"/>
  <c r="N2135" i="5"/>
  <c r="N2131" i="5"/>
  <c r="N2127" i="5"/>
  <c r="N2123" i="5"/>
  <c r="N2119" i="5"/>
  <c r="N2115" i="5"/>
  <c r="N2111" i="5"/>
  <c r="N2107" i="5"/>
  <c r="N2103" i="5"/>
  <c r="N2099" i="5"/>
  <c r="N2095" i="5"/>
  <c r="N2091" i="5"/>
  <c r="N2087" i="5"/>
  <c r="N2083" i="5"/>
  <c r="N2079" i="5"/>
  <c r="N2075" i="5"/>
  <c r="N2071" i="5"/>
  <c r="N2067" i="5"/>
  <c r="N2063" i="5"/>
  <c r="N2059" i="5"/>
  <c r="N2055" i="5"/>
  <c r="N2051" i="5"/>
  <c r="N2047" i="5"/>
  <c r="N2043" i="5"/>
  <c r="N2039" i="5"/>
  <c r="N2035" i="5"/>
  <c r="N2031" i="5"/>
  <c r="N2027" i="5"/>
  <c r="N2023" i="5"/>
  <c r="N2019" i="5"/>
  <c r="N2015" i="5"/>
  <c r="N2011" i="5"/>
  <c r="N2007" i="5"/>
  <c r="N2003" i="5"/>
  <c r="N1999" i="5"/>
  <c r="N1995" i="5"/>
  <c r="N1991" i="5"/>
  <c r="N1987" i="5"/>
  <c r="N1983" i="5"/>
  <c r="N1979" i="5"/>
  <c r="N1975" i="5"/>
  <c r="N1971" i="5"/>
  <c r="N1967" i="5"/>
  <c r="N1963" i="5"/>
  <c r="N1959" i="5"/>
  <c r="N1955" i="5"/>
  <c r="N1951" i="5"/>
  <c r="N1947" i="5"/>
  <c r="N1943" i="5"/>
  <c r="N1939" i="5"/>
  <c r="N1935" i="5"/>
  <c r="N1931" i="5"/>
  <c r="N1927" i="5"/>
  <c r="N1923" i="5"/>
  <c r="N1919" i="5"/>
  <c r="N1915" i="5"/>
  <c r="N1911" i="5"/>
  <c r="N1907" i="5"/>
  <c r="N1903" i="5"/>
  <c r="N1899" i="5"/>
  <c r="N1895" i="5"/>
  <c r="N1891" i="5"/>
  <c r="N1887" i="5"/>
  <c r="N1883" i="5"/>
  <c r="N1879" i="5"/>
  <c r="N1875" i="5"/>
  <c r="N1871" i="5"/>
  <c r="N1867" i="5"/>
  <c r="N1863" i="5"/>
  <c r="N1859" i="5"/>
  <c r="N1855" i="5"/>
  <c r="N1851" i="5"/>
  <c r="N1847" i="5"/>
  <c r="N1843" i="5"/>
  <c r="N1839" i="5"/>
  <c r="N1835" i="5"/>
  <c r="N1831" i="5"/>
  <c r="N1827" i="5"/>
  <c r="N1823" i="5"/>
  <c r="N1819" i="5"/>
  <c r="N1815" i="5"/>
  <c r="N1811" i="5"/>
  <c r="N1807" i="5"/>
  <c r="N1803" i="5"/>
  <c r="N1799" i="5"/>
  <c r="N1795" i="5"/>
  <c r="N1791" i="5"/>
  <c r="N1787" i="5"/>
  <c r="N1783" i="5"/>
  <c r="N1779" i="5"/>
  <c r="N1775" i="5"/>
  <c r="N1771" i="5"/>
  <c r="N1767" i="5"/>
  <c r="N1763" i="5"/>
  <c r="N1759" i="5"/>
  <c r="N1755" i="5"/>
  <c r="N1751" i="5"/>
  <c r="N1747" i="5"/>
  <c r="N1743" i="5"/>
  <c r="N1739" i="5"/>
  <c r="N1735" i="5"/>
  <c r="N1731" i="5"/>
  <c r="N1727" i="5"/>
  <c r="N1723" i="5"/>
  <c r="N1719" i="5"/>
  <c r="N1715" i="5"/>
  <c r="N1711" i="5"/>
  <c r="N1707" i="5"/>
  <c r="N1703" i="5"/>
  <c r="N1699" i="5"/>
  <c r="N1695" i="5"/>
  <c r="N1691" i="5"/>
  <c r="N1687" i="5"/>
  <c r="N1683" i="5"/>
  <c r="N1679" i="5"/>
  <c r="N1675" i="5"/>
  <c r="N1671" i="5"/>
  <c r="N1667" i="5"/>
  <c r="N1663" i="5"/>
  <c r="N1659" i="5"/>
  <c r="N1655" i="5"/>
  <c r="N1651" i="5"/>
  <c r="N1647" i="5"/>
  <c r="N1643" i="5"/>
  <c r="N1639" i="5"/>
  <c r="N1635" i="5"/>
  <c r="N1631" i="5"/>
  <c r="N1627" i="5"/>
  <c r="N1623" i="5"/>
  <c r="N1619" i="5"/>
  <c r="N1615" i="5"/>
  <c r="N1611" i="5"/>
  <c r="N1607" i="5"/>
  <c r="N1603" i="5"/>
  <c r="N1599" i="5"/>
  <c r="N1595" i="5"/>
  <c r="N1591" i="5"/>
  <c r="N1587" i="5"/>
  <c r="N1583" i="5"/>
  <c r="N1579" i="5"/>
  <c r="N1575" i="5"/>
  <c r="N1571" i="5"/>
  <c r="N1567" i="5"/>
  <c r="N1563" i="5"/>
  <c r="N1559" i="5"/>
  <c r="N1555" i="5"/>
  <c r="N1551" i="5"/>
  <c r="N1547" i="5"/>
  <c r="N1543" i="5"/>
  <c r="N1539" i="5"/>
  <c r="N1535" i="5"/>
  <c r="N1531" i="5"/>
  <c r="N1527" i="5"/>
  <c r="N1523" i="5"/>
  <c r="N1519" i="5"/>
  <c r="N1515" i="5"/>
  <c r="N1511" i="5"/>
  <c r="N1507" i="5"/>
  <c r="N1503" i="5"/>
  <c r="N1499" i="5"/>
  <c r="N1495" i="5"/>
  <c r="N1491" i="5"/>
  <c r="N1487" i="5"/>
  <c r="N1483" i="5"/>
  <c r="N1479" i="5"/>
  <c r="N1475" i="5"/>
  <c r="N1471" i="5"/>
  <c r="N1467" i="5"/>
  <c r="N1463" i="5"/>
  <c r="N1459" i="5"/>
  <c r="N1455" i="5"/>
  <c r="N1451" i="5"/>
  <c r="N1447" i="5"/>
  <c r="N1443" i="5"/>
  <c r="N1439" i="5"/>
  <c r="N1435" i="5"/>
  <c r="N1431" i="5"/>
  <c r="N1427" i="5"/>
  <c r="N1423" i="5"/>
  <c r="N1419" i="5"/>
  <c r="N1415" i="5"/>
  <c r="N1411" i="5"/>
  <c r="N1407" i="5"/>
  <c r="N1403" i="5"/>
  <c r="N1399" i="5"/>
  <c r="N1395" i="5"/>
  <c r="N1391" i="5"/>
  <c r="N1387" i="5"/>
  <c r="N1383" i="5"/>
  <c r="N1379" i="5"/>
  <c r="N1375" i="5"/>
  <c r="N1371" i="5"/>
  <c r="N1367" i="5"/>
  <c r="N1363" i="5"/>
  <c r="N1359" i="5"/>
  <c r="N1355" i="5"/>
  <c r="N1351" i="5"/>
  <c r="N1347" i="5"/>
  <c r="N1343" i="5"/>
  <c r="N1339" i="5"/>
  <c r="N1335" i="5"/>
  <c r="N1331" i="5"/>
  <c r="N1327" i="5"/>
  <c r="N1323" i="5"/>
  <c r="N1319" i="5"/>
  <c r="N1315" i="5"/>
  <c r="N1311" i="5"/>
  <c r="N1307" i="5"/>
  <c r="N1303" i="5"/>
  <c r="N1299" i="5"/>
  <c r="N1295" i="5"/>
  <c r="N1291" i="5"/>
  <c r="N1287" i="5"/>
  <c r="N1283" i="5"/>
  <c r="N1279" i="5"/>
  <c r="N1275" i="5"/>
  <c r="N1271" i="5"/>
  <c r="N1267" i="5"/>
  <c r="N1263" i="5"/>
  <c r="N1259" i="5"/>
  <c r="N1255" i="5"/>
  <c r="N1251" i="5"/>
  <c r="N1247" i="5"/>
  <c r="N1243" i="5"/>
  <c r="N1239" i="5"/>
  <c r="N1235" i="5"/>
  <c r="N1231" i="5"/>
  <c r="N1227" i="5"/>
  <c r="N1223" i="5"/>
  <c r="N1219" i="5"/>
  <c r="N1215" i="5"/>
  <c r="N1211" i="5"/>
  <c r="N1207" i="5"/>
  <c r="N1203" i="5"/>
  <c r="N1199" i="5"/>
  <c r="N1195" i="5"/>
  <c r="N1191" i="5"/>
  <c r="N1187" i="5"/>
  <c r="N1183" i="5"/>
  <c r="N1179" i="5"/>
  <c r="N1175" i="5"/>
  <c r="N1171" i="5"/>
  <c r="N1167" i="5"/>
  <c r="N1163" i="5"/>
  <c r="N1159" i="5"/>
  <c r="N1155" i="5"/>
  <c r="N1151" i="5"/>
  <c r="N1147" i="5"/>
  <c r="N1143" i="5"/>
  <c r="N1139" i="5"/>
  <c r="N1135" i="5"/>
  <c r="N1131" i="5"/>
  <c r="N1127" i="5"/>
  <c r="N1123" i="5"/>
  <c r="N1119" i="5"/>
  <c r="N1115" i="5"/>
  <c r="N1111" i="5"/>
  <c r="N1107" i="5"/>
  <c r="N1103" i="5"/>
  <c r="N1099" i="5"/>
  <c r="N1095" i="5"/>
  <c r="N1091" i="5"/>
  <c r="N1087" i="5"/>
  <c r="N1083" i="5"/>
  <c r="N1079" i="5"/>
  <c r="N1075" i="5"/>
  <c r="N1071" i="5"/>
  <c r="N1067" i="5"/>
  <c r="N1063" i="5"/>
  <c r="N1059" i="5"/>
  <c r="N1055" i="5"/>
  <c r="N1051" i="5"/>
  <c r="N1047" i="5"/>
  <c r="N1043" i="5"/>
  <c r="N1039" i="5"/>
  <c r="N1035" i="5"/>
  <c r="N1031" i="5"/>
  <c r="N1027" i="5"/>
  <c r="N1023" i="5"/>
  <c r="N1019" i="5"/>
  <c r="N1015" i="5"/>
  <c r="N1011" i="5"/>
  <c r="N1007" i="5"/>
  <c r="N1003" i="5"/>
  <c r="N999" i="5"/>
  <c r="N995" i="5"/>
  <c r="N991" i="5"/>
  <c r="N987" i="5"/>
  <c r="N983" i="5"/>
  <c r="N979" i="5"/>
  <c r="N975" i="5"/>
  <c r="N971" i="5"/>
  <c r="N967" i="5"/>
  <c r="N963" i="5"/>
  <c r="N959" i="5"/>
  <c r="N955" i="5"/>
  <c r="N951" i="5"/>
  <c r="N947" i="5"/>
  <c r="N943" i="5"/>
  <c r="N939" i="5"/>
  <c r="N935" i="5"/>
  <c r="N931" i="5"/>
  <c r="N927" i="5"/>
  <c r="N923" i="5"/>
  <c r="N919" i="5"/>
  <c r="N915" i="5"/>
  <c r="N911" i="5"/>
  <c r="N907" i="5"/>
  <c r="N903" i="5"/>
  <c r="N899" i="5"/>
  <c r="N895" i="5"/>
  <c r="N891" i="5"/>
  <c r="N887" i="5"/>
  <c r="N883" i="5"/>
  <c r="N879" i="5"/>
  <c r="N875" i="5"/>
  <c r="N871" i="5"/>
  <c r="N867" i="5"/>
  <c r="N863" i="5"/>
  <c r="N859" i="5"/>
  <c r="N855" i="5"/>
  <c r="N851" i="5"/>
  <c r="N847" i="5"/>
  <c r="N843" i="5"/>
  <c r="N839" i="5"/>
  <c r="N835" i="5"/>
  <c r="N831" i="5"/>
  <c r="N827" i="5"/>
  <c r="N823" i="5"/>
  <c r="N819" i="5"/>
  <c r="N815" i="5"/>
  <c r="N811" i="5"/>
  <c r="N807" i="5"/>
  <c r="N803" i="5"/>
  <c r="N799" i="5"/>
  <c r="N795" i="5"/>
  <c r="N791" i="5"/>
  <c r="N787" i="5"/>
  <c r="N783" i="5"/>
  <c r="N779" i="5"/>
  <c r="N775" i="5"/>
  <c r="N771" i="5"/>
  <c r="N767" i="5"/>
  <c r="N763" i="5"/>
  <c r="N759" i="5"/>
  <c r="N755" i="5"/>
  <c r="N751" i="5"/>
  <c r="N747" i="5"/>
  <c r="N743" i="5"/>
  <c r="N739" i="5"/>
  <c r="N735" i="5"/>
  <c r="N731" i="5"/>
  <c r="N727" i="5"/>
  <c r="N723" i="5"/>
  <c r="N719" i="5"/>
  <c r="N715" i="5"/>
  <c r="N711" i="5"/>
  <c r="N707" i="5"/>
  <c r="N703" i="5"/>
  <c r="N699" i="5"/>
  <c r="N695" i="5"/>
  <c r="N691" i="5"/>
  <c r="N687" i="5"/>
  <c r="N683" i="5"/>
  <c r="N679" i="5"/>
  <c r="N675" i="5"/>
  <c r="N671" i="5"/>
  <c r="N667" i="5"/>
  <c r="N663" i="5"/>
  <c r="N659" i="5"/>
  <c r="N655" i="5"/>
  <c r="N651" i="5"/>
  <c r="N647" i="5"/>
  <c r="N643" i="5"/>
  <c r="N639" i="5"/>
  <c r="N635" i="5"/>
  <c r="N631" i="5"/>
  <c r="N627" i="5"/>
  <c r="N623" i="5"/>
  <c r="N619" i="5"/>
  <c r="N615" i="5"/>
  <c r="N611" i="5"/>
  <c r="N607" i="5"/>
  <c r="N603" i="5"/>
  <c r="N599" i="5"/>
  <c r="N595" i="5"/>
  <c r="N591" i="5"/>
  <c r="N587" i="5"/>
  <c r="N583" i="5"/>
  <c r="N579" i="5"/>
  <c r="N575" i="5"/>
  <c r="N571" i="5"/>
  <c r="N567" i="5"/>
  <c r="N563" i="5"/>
  <c r="N559" i="5"/>
  <c r="N555" i="5"/>
  <c r="N551" i="5"/>
  <c r="N547" i="5"/>
  <c r="N543" i="5"/>
  <c r="N539" i="5"/>
  <c r="N535" i="5"/>
  <c r="N531" i="5"/>
  <c r="N527" i="5"/>
  <c r="N523" i="5"/>
  <c r="N519" i="5"/>
  <c r="N515" i="5"/>
  <c r="N511" i="5"/>
  <c r="N507" i="5"/>
  <c r="N503" i="5"/>
  <c r="N499" i="5"/>
  <c r="N495" i="5"/>
  <c r="N491" i="5"/>
  <c r="N487" i="5"/>
  <c r="N483" i="5"/>
  <c r="N479" i="5"/>
  <c r="N475" i="5"/>
  <c r="N471" i="5"/>
  <c r="N467" i="5"/>
  <c r="N463" i="5"/>
  <c r="N459" i="5"/>
  <c r="N455" i="5"/>
  <c r="N451" i="5"/>
  <c r="N447" i="5"/>
  <c r="N443" i="5"/>
  <c r="N439" i="5"/>
  <c r="N435" i="5"/>
  <c r="N431" i="5"/>
  <c r="N427" i="5"/>
  <c r="N423" i="5"/>
  <c r="N419" i="5"/>
  <c r="N415" i="5"/>
  <c r="N411" i="5"/>
  <c r="N407" i="5"/>
  <c r="N403" i="5"/>
  <c r="N399" i="5"/>
  <c r="N395" i="5"/>
  <c r="N391" i="5"/>
  <c r="N387" i="5"/>
  <c r="N383" i="5"/>
  <c r="N379" i="5"/>
  <c r="N375" i="5"/>
  <c r="N371" i="5"/>
  <c r="N367" i="5"/>
  <c r="N363" i="5"/>
  <c r="N359" i="5"/>
  <c r="N355" i="5"/>
  <c r="N351" i="5"/>
  <c r="N347" i="5"/>
  <c r="N343" i="5"/>
  <c r="N339" i="5"/>
  <c r="N335" i="5"/>
  <c r="N331" i="5"/>
  <c r="N327" i="5"/>
  <c r="N323" i="5"/>
  <c r="N319" i="5"/>
  <c r="N315" i="5"/>
  <c r="N311" i="5"/>
  <c r="N307" i="5"/>
  <c r="N303" i="5"/>
  <c r="N299" i="5"/>
  <c r="N295" i="5"/>
  <c r="N291" i="5"/>
  <c r="N287" i="5"/>
  <c r="N283" i="5"/>
  <c r="N279" i="5"/>
  <c r="N275" i="5"/>
  <c r="N271" i="5"/>
  <c r="N267" i="5"/>
  <c r="N263" i="5"/>
  <c r="N259" i="5"/>
  <c r="N255" i="5"/>
  <c r="N251" i="5"/>
  <c r="N247" i="5"/>
  <c r="N243" i="5"/>
  <c r="N239" i="5"/>
  <c r="N235" i="5"/>
  <c r="N231" i="5"/>
  <c r="N227" i="5"/>
  <c r="N223" i="5"/>
  <c r="N219" i="5"/>
  <c r="N215" i="5"/>
  <c r="N211" i="5"/>
  <c r="N207" i="5"/>
  <c r="N203" i="5"/>
  <c r="N199" i="5"/>
  <c r="N195" i="5"/>
  <c r="N191" i="5"/>
  <c r="N187" i="5"/>
  <c r="N183" i="5"/>
  <c r="N179" i="5"/>
  <c r="N175" i="5"/>
  <c r="N171" i="5"/>
  <c r="N167" i="5"/>
  <c r="N163" i="5"/>
  <c r="N159" i="5"/>
  <c r="N155" i="5"/>
  <c r="N151" i="5"/>
  <c r="N147" i="5"/>
  <c r="N143" i="5"/>
  <c r="N139" i="5"/>
  <c r="N135" i="5"/>
  <c r="N131" i="5"/>
  <c r="N127" i="5"/>
  <c r="N123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59" i="5"/>
  <c r="N2960" i="5"/>
  <c r="N2952" i="5"/>
  <c r="N2944" i="5"/>
  <c r="N2936" i="5"/>
  <c r="N2928" i="5"/>
  <c r="N2920" i="5"/>
  <c r="N2912" i="5"/>
  <c r="N2904" i="5"/>
  <c r="N2896" i="5"/>
  <c r="N2888" i="5"/>
  <c r="N2880" i="5"/>
  <c r="N2872" i="5"/>
  <c r="N2864" i="5"/>
  <c r="N2856" i="5"/>
  <c r="N2848" i="5"/>
  <c r="N2840" i="5"/>
  <c r="N2832" i="5"/>
  <c r="N2824" i="5"/>
  <c r="N2816" i="5"/>
  <c r="N2808" i="5"/>
  <c r="N2800" i="5"/>
  <c r="N2792" i="5"/>
  <c r="N2784" i="5"/>
  <c r="N2776" i="5"/>
  <c r="N2768" i="5"/>
  <c r="N2760" i="5"/>
  <c r="N2752" i="5"/>
  <c r="N2744" i="5"/>
  <c r="N2736" i="5"/>
  <c r="N2728" i="5"/>
  <c r="N2720" i="5"/>
  <c r="N2712" i="5"/>
  <c r="N2704" i="5"/>
  <c r="N2696" i="5"/>
  <c r="N2688" i="5"/>
  <c r="N2680" i="5"/>
  <c r="N2672" i="5"/>
  <c r="N2664" i="5"/>
  <c r="N2656" i="5"/>
  <c r="N2648" i="5"/>
  <c r="N2640" i="5"/>
  <c r="N2632" i="5"/>
  <c r="N2624" i="5"/>
  <c r="N2618" i="5"/>
  <c r="N2613" i="5"/>
  <c r="N2608" i="5"/>
  <c r="N2602" i="5"/>
  <c r="N2597" i="5"/>
  <c r="N2592" i="5"/>
  <c r="N2586" i="5"/>
  <c r="N2582" i="5"/>
  <c r="N2578" i="5"/>
  <c r="N2574" i="5"/>
  <c r="N2570" i="5"/>
  <c r="N2566" i="5"/>
  <c r="N2562" i="5"/>
  <c r="N2558" i="5"/>
  <c r="N2554" i="5"/>
  <c r="N2550" i="5"/>
  <c r="N2546" i="5"/>
  <c r="N2542" i="5"/>
  <c r="N2538" i="5"/>
  <c r="N2534" i="5"/>
  <c r="N2530" i="5"/>
  <c r="N2526" i="5"/>
  <c r="N2522" i="5"/>
  <c r="N2518" i="5"/>
  <c r="N2514" i="5"/>
  <c r="N2510" i="5"/>
  <c r="N2506" i="5"/>
  <c r="N2502" i="5"/>
  <c r="N2498" i="5"/>
  <c r="N2494" i="5"/>
  <c r="N2490" i="5"/>
  <c r="N2486" i="5"/>
  <c r="N2482" i="5"/>
  <c r="N2478" i="5"/>
  <c r="N2474" i="5"/>
  <c r="N2470" i="5"/>
  <c r="N2466" i="5"/>
  <c r="N2462" i="5"/>
  <c r="N2458" i="5"/>
  <c r="N2454" i="5"/>
  <c r="N2450" i="5"/>
  <c r="N2446" i="5"/>
  <c r="N2442" i="5"/>
  <c r="N2438" i="5"/>
  <c r="N2434" i="5"/>
  <c r="N2430" i="5"/>
  <c r="N2426" i="5"/>
  <c r="N2422" i="5"/>
  <c r="N2418" i="5"/>
  <c r="N2414" i="5"/>
  <c r="N2410" i="5"/>
  <c r="N2406" i="5"/>
  <c r="N2402" i="5"/>
  <c r="N2398" i="5"/>
  <c r="N2394" i="5"/>
  <c r="N2390" i="5"/>
  <c r="N2386" i="5"/>
  <c r="N2382" i="5"/>
  <c r="N2378" i="5"/>
  <c r="N2374" i="5"/>
  <c r="N2370" i="5"/>
  <c r="N2366" i="5"/>
  <c r="N2362" i="5"/>
  <c r="N2358" i="5"/>
  <c r="N2354" i="5"/>
  <c r="N2350" i="5"/>
  <c r="N2346" i="5"/>
  <c r="N2342" i="5"/>
  <c r="N2338" i="5"/>
  <c r="N2334" i="5"/>
  <c r="N2330" i="5"/>
  <c r="N2326" i="5"/>
  <c r="N2322" i="5"/>
  <c r="N2318" i="5"/>
  <c r="N2314" i="5"/>
  <c r="N2310" i="5"/>
  <c r="N2306" i="5"/>
  <c r="N2302" i="5"/>
  <c r="N2298" i="5"/>
  <c r="N2294" i="5"/>
  <c r="N2290" i="5"/>
  <c r="N2286" i="5"/>
  <c r="N2282" i="5"/>
  <c r="N2278" i="5"/>
  <c r="N2274" i="5"/>
  <c r="N2270" i="5"/>
  <c r="N2266" i="5"/>
  <c r="N2262" i="5"/>
  <c r="N2258" i="5"/>
  <c r="N2254" i="5"/>
  <c r="N2250" i="5"/>
  <c r="N2246" i="5"/>
  <c r="N2242" i="5"/>
  <c r="N2238" i="5"/>
  <c r="N2234" i="5"/>
  <c r="N2230" i="5"/>
  <c r="N2226" i="5"/>
  <c r="N2222" i="5"/>
  <c r="N2218" i="5"/>
  <c r="N2214" i="5"/>
  <c r="N2210" i="5"/>
  <c r="N2206" i="5"/>
  <c r="N2202" i="5"/>
  <c r="N2198" i="5"/>
  <c r="N2194" i="5"/>
  <c r="N2190" i="5"/>
  <c r="N2186" i="5"/>
  <c r="N2182" i="5"/>
  <c r="N2178" i="5"/>
  <c r="N2174" i="5"/>
  <c r="N2170" i="5"/>
  <c r="N2166" i="5"/>
  <c r="N2162" i="5"/>
  <c r="N2158" i="5"/>
  <c r="N2154" i="5"/>
  <c r="N2150" i="5"/>
  <c r="N2146" i="5"/>
  <c r="N2142" i="5"/>
  <c r="N2138" i="5"/>
  <c r="N2134" i="5"/>
  <c r="N2130" i="5"/>
  <c r="N2126" i="5"/>
  <c r="N2122" i="5"/>
  <c r="N2118" i="5"/>
  <c r="N2114" i="5"/>
  <c r="N2110" i="5"/>
  <c r="N2106" i="5"/>
  <c r="N2102" i="5"/>
  <c r="N2098" i="5"/>
  <c r="N2094" i="5"/>
  <c r="N2090" i="5"/>
  <c r="N2086" i="5"/>
  <c r="N2082" i="5"/>
  <c r="N2078" i="5"/>
  <c r="N2074" i="5"/>
  <c r="N2070" i="5"/>
  <c r="N2066" i="5"/>
  <c r="N2062" i="5"/>
  <c r="N2058" i="5"/>
  <c r="N2054" i="5"/>
  <c r="N2050" i="5"/>
  <c r="N2046" i="5"/>
  <c r="N2042" i="5"/>
  <c r="N2038" i="5"/>
  <c r="N2034" i="5"/>
  <c r="N2030" i="5"/>
  <c r="N2026" i="5"/>
  <c r="N2022" i="5"/>
  <c r="N2018" i="5"/>
  <c r="N2014" i="5"/>
  <c r="N2010" i="5"/>
  <c r="N2006" i="5"/>
  <c r="N2002" i="5"/>
  <c r="N1998" i="5"/>
  <c r="N1994" i="5"/>
  <c r="N1990" i="5"/>
  <c r="N1986" i="5"/>
  <c r="N1982" i="5"/>
  <c r="N1978" i="5"/>
  <c r="N1974" i="5"/>
  <c r="N1970" i="5"/>
  <c r="N1966" i="5"/>
  <c r="N1962" i="5"/>
  <c r="N1958" i="5"/>
  <c r="N1954" i="5"/>
  <c r="N1950" i="5"/>
  <c r="N1946" i="5"/>
  <c r="N1942" i="5"/>
  <c r="N1938" i="5"/>
  <c r="N1934" i="5"/>
  <c r="N1930" i="5"/>
  <c r="N1926" i="5"/>
  <c r="N1922" i="5"/>
  <c r="N1918" i="5"/>
  <c r="N1914" i="5"/>
  <c r="N1910" i="5"/>
  <c r="N1906" i="5"/>
  <c r="N1902" i="5"/>
  <c r="N1898" i="5"/>
  <c r="N1894" i="5"/>
  <c r="N1890" i="5"/>
  <c r="N1886" i="5"/>
  <c r="N1882" i="5"/>
  <c r="N1878" i="5"/>
  <c r="N1874" i="5"/>
  <c r="N1870" i="5"/>
  <c r="N1866" i="5"/>
  <c r="N1862" i="5"/>
  <c r="N1858" i="5"/>
  <c r="N1854" i="5"/>
  <c r="N1850" i="5"/>
  <c r="N1846" i="5"/>
  <c r="N1842" i="5"/>
  <c r="N1838" i="5"/>
  <c r="N1834" i="5"/>
  <c r="N1830" i="5"/>
  <c r="N1826" i="5"/>
  <c r="N1822" i="5"/>
  <c r="N1818" i="5"/>
  <c r="N1814" i="5"/>
  <c r="N1810" i="5"/>
  <c r="N1806" i="5"/>
  <c r="N1802" i="5"/>
  <c r="N1798" i="5"/>
  <c r="N1794" i="5"/>
  <c r="N1790" i="5"/>
  <c r="N1786" i="5"/>
  <c r="N1782" i="5"/>
  <c r="N1778" i="5"/>
  <c r="N1774" i="5"/>
  <c r="N1770" i="5"/>
  <c r="N1766" i="5"/>
  <c r="N1762" i="5"/>
  <c r="N1758" i="5"/>
  <c r="N1754" i="5"/>
  <c r="N1750" i="5"/>
  <c r="N1746" i="5"/>
  <c r="N1742" i="5"/>
  <c r="N1738" i="5"/>
  <c r="N1734" i="5"/>
  <c r="N1730" i="5"/>
  <c r="N1726" i="5"/>
  <c r="N1722" i="5"/>
  <c r="N1718" i="5"/>
  <c r="N1714" i="5"/>
  <c r="N1710" i="5"/>
  <c r="N1706" i="5"/>
  <c r="N1702" i="5"/>
  <c r="N1698" i="5"/>
  <c r="N1694" i="5"/>
  <c r="N1690" i="5"/>
  <c r="N1686" i="5"/>
  <c r="N1682" i="5"/>
  <c r="N1678" i="5"/>
  <c r="N1674" i="5"/>
  <c r="N1670" i="5"/>
  <c r="N1666" i="5"/>
  <c r="N1662" i="5"/>
  <c r="N1658" i="5"/>
  <c r="N1654" i="5"/>
  <c r="N1650" i="5"/>
  <c r="N1646" i="5"/>
  <c r="N1642" i="5"/>
  <c r="N1638" i="5"/>
  <c r="N1634" i="5"/>
  <c r="N1630" i="5"/>
  <c r="N1626" i="5"/>
  <c r="N1622" i="5"/>
  <c r="N1618" i="5"/>
  <c r="N1614" i="5"/>
  <c r="N1610" i="5"/>
  <c r="N1606" i="5"/>
  <c r="N1602" i="5"/>
  <c r="N1598" i="5"/>
  <c r="N1594" i="5"/>
  <c r="N1590" i="5"/>
  <c r="N1586" i="5"/>
  <c r="N1582" i="5"/>
  <c r="N1578" i="5"/>
  <c r="N1574" i="5"/>
  <c r="N1570" i="5"/>
  <c r="N1566" i="5"/>
  <c r="N1562" i="5"/>
  <c r="N1558" i="5"/>
  <c r="N1554" i="5"/>
  <c r="N1550" i="5"/>
  <c r="N1546" i="5"/>
  <c r="N1542" i="5"/>
  <c r="N1538" i="5"/>
  <c r="N1534" i="5"/>
  <c r="N1530" i="5"/>
  <c r="N1526" i="5"/>
  <c r="N1522" i="5"/>
  <c r="N1518" i="5"/>
  <c r="N1514" i="5"/>
  <c r="N1510" i="5"/>
  <c r="N1506" i="5"/>
  <c r="N1502" i="5"/>
  <c r="N1498" i="5"/>
  <c r="N1494" i="5"/>
  <c r="N1490" i="5"/>
  <c r="N1486" i="5"/>
  <c r="N1482" i="5"/>
  <c r="N1478" i="5"/>
  <c r="N1474" i="5"/>
  <c r="N1470" i="5"/>
  <c r="N1466" i="5"/>
  <c r="N1462" i="5"/>
  <c r="N1458" i="5"/>
  <c r="N1454" i="5"/>
  <c r="N1450" i="5"/>
  <c r="N1446" i="5"/>
  <c r="N1442" i="5"/>
  <c r="N1438" i="5"/>
  <c r="N1434" i="5"/>
  <c r="N1430" i="5"/>
  <c r="N1426" i="5"/>
  <c r="N1422" i="5"/>
  <c r="N1418" i="5"/>
  <c r="N1414" i="5"/>
  <c r="N1410" i="5"/>
  <c r="N1406" i="5"/>
  <c r="N1402" i="5"/>
  <c r="N1398" i="5"/>
  <c r="N1394" i="5"/>
  <c r="N1390" i="5"/>
  <c r="N1386" i="5"/>
  <c r="N1382" i="5"/>
  <c r="N1378" i="5"/>
  <c r="N1374" i="5"/>
  <c r="N1370" i="5"/>
  <c r="N1366" i="5"/>
  <c r="N1362" i="5"/>
  <c r="N1358" i="5"/>
  <c r="N1354" i="5"/>
  <c r="N1350" i="5"/>
  <c r="N1346" i="5"/>
  <c r="N1342" i="5"/>
  <c r="N1338" i="5"/>
  <c r="N1334" i="5"/>
  <c r="N1330" i="5"/>
  <c r="N1326" i="5"/>
  <c r="N1322" i="5"/>
  <c r="N1318" i="5"/>
  <c r="N1314" i="5"/>
  <c r="N1310" i="5"/>
  <c r="N1306" i="5"/>
  <c r="N1302" i="5"/>
  <c r="N1298" i="5"/>
  <c r="N1294" i="5"/>
  <c r="N1290" i="5"/>
  <c r="N1286" i="5"/>
  <c r="N1282" i="5"/>
  <c r="N1278" i="5"/>
  <c r="N1274" i="5"/>
  <c r="N1270" i="5"/>
  <c r="N1266" i="5"/>
  <c r="N1262" i="5"/>
  <c r="N1258" i="5"/>
  <c r="N1254" i="5"/>
  <c r="N1250" i="5"/>
  <c r="N1246" i="5"/>
  <c r="N1242" i="5"/>
  <c r="N1238" i="5"/>
  <c r="N1234" i="5"/>
  <c r="N1230" i="5"/>
  <c r="N1226" i="5"/>
  <c r="N1222" i="5"/>
  <c r="N1218" i="5"/>
  <c r="N1214" i="5"/>
  <c r="N1210" i="5"/>
  <c r="N1206" i="5"/>
  <c r="N1202" i="5"/>
  <c r="N1198" i="5"/>
  <c r="N1194" i="5"/>
  <c r="N1190" i="5"/>
  <c r="N1186" i="5"/>
  <c r="N1182" i="5"/>
  <c r="N1178" i="5"/>
  <c r="N1174" i="5"/>
  <c r="N1170" i="5"/>
  <c r="N1166" i="5"/>
  <c r="N1162" i="5"/>
  <c r="N1158" i="5"/>
  <c r="N1154" i="5"/>
  <c r="N1150" i="5"/>
  <c r="N1146" i="5"/>
  <c r="N1142" i="5"/>
  <c r="N1138" i="5"/>
  <c r="N1134" i="5"/>
  <c r="N1130" i="5"/>
  <c r="N1126" i="5"/>
  <c r="N1122" i="5"/>
  <c r="N1118" i="5"/>
  <c r="N1114" i="5"/>
  <c r="N1110" i="5"/>
  <c r="N1106" i="5"/>
  <c r="N1102" i="5"/>
  <c r="N1098" i="5"/>
  <c r="N1094" i="5"/>
  <c r="N1090" i="5"/>
  <c r="N1086" i="5"/>
  <c r="N1082" i="5"/>
  <c r="N1078" i="5"/>
  <c r="N1074" i="5"/>
  <c r="N1070" i="5"/>
  <c r="N1066" i="5"/>
  <c r="N1062" i="5"/>
  <c r="N1058" i="5"/>
  <c r="N1054" i="5"/>
  <c r="N1050" i="5"/>
  <c r="N1046" i="5"/>
  <c r="N1042" i="5"/>
  <c r="N1038" i="5"/>
  <c r="N1034" i="5"/>
  <c r="N1030" i="5"/>
  <c r="N1026" i="5"/>
  <c r="N1022" i="5"/>
  <c r="N1018" i="5"/>
  <c r="N1014" i="5"/>
  <c r="N1010" i="5"/>
  <c r="N1006" i="5"/>
  <c r="N1002" i="5"/>
  <c r="N998" i="5"/>
  <c r="N994" i="5"/>
  <c r="N990" i="5"/>
  <c r="N986" i="5"/>
  <c r="N982" i="5"/>
  <c r="N978" i="5"/>
  <c r="N974" i="5"/>
  <c r="N970" i="5"/>
  <c r="N966" i="5"/>
  <c r="N962" i="5"/>
  <c r="N958" i="5"/>
  <c r="N954" i="5"/>
  <c r="N950" i="5"/>
  <c r="N946" i="5"/>
  <c r="N942" i="5"/>
  <c r="N938" i="5"/>
  <c r="N934" i="5"/>
  <c r="N930" i="5"/>
  <c r="N926" i="5"/>
  <c r="N922" i="5"/>
  <c r="N918" i="5"/>
  <c r="N914" i="5"/>
  <c r="N910" i="5"/>
  <c r="N906" i="5"/>
  <c r="N902" i="5"/>
  <c r="N898" i="5"/>
  <c r="N894" i="5"/>
  <c r="N890" i="5"/>
  <c r="N886" i="5"/>
  <c r="N882" i="5"/>
  <c r="N878" i="5"/>
  <c r="N874" i="5"/>
  <c r="N870" i="5"/>
  <c r="N866" i="5"/>
  <c r="N862" i="5"/>
  <c r="N858" i="5"/>
  <c r="N854" i="5"/>
  <c r="N850" i="5"/>
  <c r="N846" i="5"/>
  <c r="N842" i="5"/>
  <c r="N838" i="5"/>
  <c r="N834" i="5"/>
  <c r="N830" i="5"/>
  <c r="N826" i="5"/>
  <c r="N822" i="5"/>
  <c r="N818" i="5"/>
  <c r="N814" i="5"/>
  <c r="N810" i="5"/>
  <c r="N806" i="5"/>
  <c r="N802" i="5"/>
  <c r="N798" i="5"/>
  <c r="N794" i="5"/>
  <c r="N790" i="5"/>
  <c r="N786" i="5"/>
  <c r="N782" i="5"/>
  <c r="N778" i="5"/>
  <c r="N774" i="5"/>
  <c r="N770" i="5"/>
  <c r="N766" i="5"/>
  <c r="N762" i="5"/>
  <c r="N758" i="5"/>
  <c r="N754" i="5"/>
  <c r="N750" i="5"/>
  <c r="N746" i="5"/>
  <c r="N742" i="5"/>
  <c r="N738" i="5"/>
  <c r="N734" i="5"/>
  <c r="N730" i="5"/>
  <c r="N726" i="5"/>
  <c r="N722" i="5"/>
  <c r="N718" i="5"/>
  <c r="N714" i="5"/>
  <c r="N710" i="5"/>
  <c r="N706" i="5"/>
  <c r="N702" i="5"/>
  <c r="N698" i="5"/>
  <c r="N694" i="5"/>
  <c r="N690" i="5"/>
  <c r="N686" i="5"/>
  <c r="N682" i="5"/>
  <c r="N678" i="5"/>
  <c r="N674" i="5"/>
  <c r="N670" i="5"/>
  <c r="N666" i="5"/>
  <c r="N662" i="5"/>
  <c r="N658" i="5"/>
  <c r="N654" i="5"/>
  <c r="N650" i="5"/>
  <c r="N646" i="5"/>
  <c r="N642" i="5"/>
  <c r="N638" i="5"/>
  <c r="N634" i="5"/>
  <c r="N630" i="5"/>
  <c r="N626" i="5"/>
  <c r="N622" i="5"/>
  <c r="N618" i="5"/>
  <c r="N614" i="5"/>
  <c r="N610" i="5"/>
  <c r="N606" i="5"/>
  <c r="N602" i="5"/>
  <c r="N598" i="5"/>
  <c r="N594" i="5"/>
  <c r="N590" i="5"/>
  <c r="N586" i="5"/>
  <c r="N582" i="5"/>
  <c r="N578" i="5"/>
  <c r="N574" i="5"/>
  <c r="N570" i="5"/>
  <c r="N566" i="5"/>
  <c r="N562" i="5"/>
  <c r="N558" i="5"/>
  <c r="N554" i="5"/>
  <c r="N550" i="5"/>
  <c r="N546" i="5"/>
  <c r="N542" i="5"/>
  <c r="N538" i="5"/>
  <c r="N534" i="5"/>
  <c r="N530" i="5"/>
  <c r="N526" i="5"/>
  <c r="N522" i="5"/>
  <c r="N518" i="5"/>
  <c r="N514" i="5"/>
  <c r="N510" i="5"/>
  <c r="N506" i="5"/>
  <c r="N502" i="5"/>
  <c r="N498" i="5"/>
  <c r="N494" i="5"/>
  <c r="N490" i="5"/>
  <c r="N486" i="5"/>
  <c r="N482" i="5"/>
  <c r="N478" i="5"/>
  <c r="N474" i="5"/>
  <c r="N470" i="5"/>
  <c r="N466" i="5"/>
  <c r="N462" i="5"/>
  <c r="N458" i="5"/>
  <c r="N454" i="5"/>
  <c r="N450" i="5"/>
  <c r="N446" i="5"/>
  <c r="N442" i="5"/>
  <c r="N438" i="5"/>
  <c r="N434" i="5"/>
  <c r="N430" i="5"/>
  <c r="N426" i="5"/>
  <c r="N422" i="5"/>
  <c r="N418" i="5"/>
  <c r="N414" i="5"/>
  <c r="N410" i="5"/>
  <c r="N406" i="5"/>
  <c r="N402" i="5"/>
  <c r="N398" i="5"/>
  <c r="N394" i="5"/>
  <c r="N390" i="5"/>
  <c r="N386" i="5"/>
  <c r="N382" i="5"/>
  <c r="N378" i="5"/>
  <c r="N374" i="5"/>
  <c r="N370" i="5"/>
  <c r="N366" i="5"/>
  <c r="N362" i="5"/>
  <c r="N358" i="5"/>
  <c r="N354" i="5"/>
  <c r="N350" i="5"/>
  <c r="N346" i="5"/>
  <c r="N342" i="5"/>
  <c r="N338" i="5"/>
  <c r="N334" i="5"/>
  <c r="N330" i="5"/>
  <c r="N326" i="5"/>
  <c r="N322" i="5"/>
  <c r="N318" i="5"/>
  <c r="N314" i="5"/>
  <c r="N310" i="5"/>
  <c r="N306" i="5"/>
  <c r="N302" i="5"/>
  <c r="N298" i="5"/>
  <c r="N294" i="5"/>
  <c r="N290" i="5"/>
  <c r="N286" i="5"/>
  <c r="N282" i="5"/>
  <c r="N278" i="5"/>
  <c r="N274" i="5"/>
  <c r="N270" i="5"/>
  <c r="N266" i="5"/>
  <c r="N262" i="5"/>
  <c r="N258" i="5"/>
  <c r="N254" i="5"/>
  <c r="N250" i="5"/>
  <c r="N246" i="5"/>
  <c r="N242" i="5"/>
  <c r="N238" i="5"/>
  <c r="N234" i="5"/>
  <c r="N230" i="5"/>
  <c r="N226" i="5"/>
  <c r="N222" i="5"/>
  <c r="N218" i="5"/>
  <c r="N214" i="5"/>
  <c r="N210" i="5"/>
  <c r="N206" i="5"/>
  <c r="N202" i="5"/>
  <c r="N198" i="5"/>
  <c r="N194" i="5"/>
  <c r="N190" i="5"/>
  <c r="N186" i="5"/>
  <c r="N182" i="5"/>
  <c r="N178" i="5"/>
  <c r="N174" i="5"/>
  <c r="N170" i="5"/>
  <c r="N166" i="5"/>
  <c r="N162" i="5"/>
  <c r="N158" i="5"/>
  <c r="N154" i="5"/>
  <c r="N150" i="5"/>
  <c r="N146" i="5"/>
  <c r="N142" i="5"/>
  <c r="N138" i="5"/>
  <c r="N134" i="5"/>
  <c r="N130" i="5"/>
  <c r="N126" i="5"/>
  <c r="N122" i="5"/>
  <c r="N118" i="5"/>
  <c r="N114" i="5"/>
  <c r="N110" i="5"/>
  <c r="N106" i="5"/>
  <c r="N102" i="5"/>
  <c r="N98" i="5"/>
  <c r="N94" i="5"/>
  <c r="N90" i="5"/>
  <c r="N86" i="5"/>
  <c r="N82" i="5"/>
  <c r="N78" i="5"/>
  <c r="N74" i="5"/>
  <c r="N70" i="5"/>
  <c r="N66" i="5"/>
  <c r="N62" i="5"/>
  <c r="N58" i="5"/>
  <c r="N2964" i="5"/>
  <c r="N2948" i="5"/>
  <c r="N2932" i="5"/>
  <c r="N2916" i="5"/>
  <c r="N2900" i="5"/>
  <c r="N2884" i="5"/>
  <c r="N2868" i="5"/>
  <c r="N2852" i="5"/>
  <c r="N2836" i="5"/>
  <c r="N2820" i="5"/>
  <c r="N2804" i="5"/>
  <c r="N2788" i="5"/>
  <c r="N2772" i="5"/>
  <c r="N2756" i="5"/>
  <c r="N2740" i="5"/>
  <c r="N2724" i="5"/>
  <c r="N2708" i="5"/>
  <c r="N2692" i="5"/>
  <c r="N2676" i="5"/>
  <c r="N2660" i="5"/>
  <c r="N2644" i="5"/>
  <c r="N2628" i="5"/>
  <c r="N2616" i="5"/>
  <c r="N2605" i="5"/>
  <c r="N2594" i="5"/>
  <c r="N2584" i="5"/>
  <c r="N2576" i="5"/>
  <c r="N2568" i="5"/>
  <c r="N2560" i="5"/>
  <c r="N2552" i="5"/>
  <c r="N2544" i="5"/>
  <c r="N2536" i="5"/>
  <c r="N2528" i="5"/>
  <c r="N2520" i="5"/>
  <c r="N2512" i="5"/>
  <c r="N2504" i="5"/>
  <c r="N2496" i="5"/>
  <c r="N2488" i="5"/>
  <c r="N2480" i="5"/>
  <c r="N2472" i="5"/>
  <c r="N2464" i="5"/>
  <c r="N2456" i="5"/>
  <c r="N2448" i="5"/>
  <c r="N2440" i="5"/>
  <c r="N2432" i="5"/>
  <c r="N2424" i="5"/>
  <c r="N2416" i="5"/>
  <c r="N2408" i="5"/>
  <c r="N2400" i="5"/>
  <c r="N2392" i="5"/>
  <c r="N2384" i="5"/>
  <c r="N2376" i="5"/>
  <c r="N2368" i="5"/>
  <c r="N2360" i="5"/>
  <c r="N2352" i="5"/>
  <c r="N2344" i="5"/>
  <c r="N2336" i="5"/>
  <c r="N2328" i="5"/>
  <c r="N2320" i="5"/>
  <c r="N2312" i="5"/>
  <c r="N2304" i="5"/>
  <c r="N2296" i="5"/>
  <c r="N2288" i="5"/>
  <c r="N2280" i="5"/>
  <c r="N2272" i="5"/>
  <c r="N2264" i="5"/>
  <c r="N2256" i="5"/>
  <c r="N2248" i="5"/>
  <c r="N2240" i="5"/>
  <c r="N2232" i="5"/>
  <c r="N2224" i="5"/>
  <c r="N2216" i="5"/>
  <c r="N2208" i="5"/>
  <c r="N2200" i="5"/>
  <c r="N2192" i="5"/>
  <c r="N2184" i="5"/>
  <c r="N2176" i="5"/>
  <c r="N2168" i="5"/>
  <c r="N2160" i="5"/>
  <c r="N2152" i="5"/>
  <c r="N2144" i="5"/>
  <c r="N2136" i="5"/>
  <c r="N2128" i="5"/>
  <c r="N2120" i="5"/>
  <c r="N2112" i="5"/>
  <c r="N2104" i="5"/>
  <c r="N2096" i="5"/>
  <c r="N2088" i="5"/>
  <c r="N2080" i="5"/>
  <c r="N2072" i="5"/>
  <c r="N2064" i="5"/>
  <c r="N2056" i="5"/>
  <c r="N2048" i="5"/>
  <c r="N2040" i="5"/>
  <c r="N2032" i="5"/>
  <c r="N2024" i="5"/>
  <c r="N2016" i="5"/>
  <c r="N2008" i="5"/>
  <c r="N2000" i="5"/>
  <c r="N1992" i="5"/>
  <c r="N1984" i="5"/>
  <c r="N1976" i="5"/>
  <c r="N1968" i="5"/>
  <c r="N1960" i="5"/>
  <c r="N1952" i="5"/>
  <c r="N1944" i="5"/>
  <c r="N1936" i="5"/>
  <c r="N1928" i="5"/>
  <c r="N1920" i="5"/>
  <c r="N1912" i="5"/>
  <c r="N1904" i="5"/>
  <c r="N1896" i="5"/>
  <c r="N1888" i="5"/>
  <c r="N1880" i="5"/>
  <c r="N1872" i="5"/>
  <c r="N1864" i="5"/>
  <c r="N1856" i="5"/>
  <c r="N1848" i="5"/>
  <c r="N1840" i="5"/>
  <c r="N1832" i="5"/>
  <c r="N1824" i="5"/>
  <c r="N1816" i="5"/>
  <c r="N1808" i="5"/>
  <c r="N1800" i="5"/>
  <c r="N1792" i="5"/>
  <c r="N1784" i="5"/>
  <c r="N1776" i="5"/>
  <c r="N1768" i="5"/>
  <c r="N1760" i="5"/>
  <c r="N1752" i="5"/>
  <c r="N1744" i="5"/>
  <c r="N1736" i="5"/>
  <c r="N1728" i="5"/>
  <c r="N1720" i="5"/>
  <c r="N1712" i="5"/>
  <c r="N1704" i="5"/>
  <c r="N1696" i="5"/>
  <c r="N1688" i="5"/>
  <c r="N1680" i="5"/>
  <c r="N1672" i="5"/>
  <c r="N1664" i="5"/>
  <c r="N1656" i="5"/>
  <c r="N1648" i="5"/>
  <c r="N1640" i="5"/>
  <c r="N1632" i="5"/>
  <c r="N1624" i="5"/>
  <c r="N1616" i="5"/>
  <c r="N1608" i="5"/>
  <c r="N1600" i="5"/>
  <c r="N1592" i="5"/>
  <c r="N1584" i="5"/>
  <c r="N1576" i="5"/>
  <c r="N1568" i="5"/>
  <c r="N1560" i="5"/>
  <c r="N1552" i="5"/>
  <c r="N1544" i="5"/>
  <c r="N1536" i="5"/>
  <c r="N1528" i="5"/>
  <c r="N1520" i="5"/>
  <c r="N1512" i="5"/>
  <c r="N1504" i="5"/>
  <c r="N1496" i="5"/>
  <c r="N1488" i="5"/>
  <c r="N1480" i="5"/>
  <c r="N1472" i="5"/>
  <c r="N1464" i="5"/>
  <c r="N1456" i="5"/>
  <c r="N1448" i="5"/>
  <c r="N1440" i="5"/>
  <c r="N1432" i="5"/>
  <c r="N1424" i="5"/>
  <c r="N1416" i="5"/>
  <c r="N1408" i="5"/>
  <c r="N1400" i="5"/>
  <c r="N1392" i="5"/>
  <c r="N1384" i="5"/>
  <c r="N1376" i="5"/>
  <c r="N1368" i="5"/>
  <c r="N1360" i="5"/>
  <c r="N1352" i="5"/>
  <c r="N1344" i="5"/>
  <c r="N1336" i="5"/>
  <c r="N1328" i="5"/>
  <c r="N1320" i="5"/>
  <c r="N1312" i="5"/>
  <c r="N1304" i="5"/>
  <c r="N1296" i="5"/>
  <c r="N1288" i="5"/>
  <c r="N1280" i="5"/>
  <c r="N1272" i="5"/>
  <c r="N1264" i="5"/>
  <c r="N1256" i="5"/>
  <c r="N1248" i="5"/>
  <c r="N1240" i="5"/>
  <c r="N1232" i="5"/>
  <c r="N1224" i="5"/>
  <c r="N1216" i="5"/>
  <c r="N1208" i="5"/>
  <c r="N1200" i="5"/>
  <c r="N1192" i="5"/>
  <c r="N1184" i="5"/>
  <c r="N1176" i="5"/>
  <c r="N1168" i="5"/>
  <c r="N1160" i="5"/>
  <c r="N1152" i="5"/>
  <c r="N1144" i="5"/>
  <c r="N1136" i="5"/>
  <c r="N1128" i="5"/>
  <c r="N1120" i="5"/>
  <c r="N1112" i="5"/>
  <c r="N1104" i="5"/>
  <c r="N1096" i="5"/>
  <c r="N1088" i="5"/>
  <c r="N1080" i="5"/>
  <c r="N1072" i="5"/>
  <c r="N1064" i="5"/>
  <c r="N1056" i="5"/>
  <c r="N1048" i="5"/>
  <c r="N1040" i="5"/>
  <c r="N1032" i="5"/>
  <c r="N1024" i="5"/>
  <c r="N1016" i="5"/>
  <c r="N1008" i="5"/>
  <c r="N1000" i="5"/>
  <c r="N992" i="5"/>
  <c r="N984" i="5"/>
  <c r="N976" i="5"/>
  <c r="N968" i="5"/>
  <c r="N960" i="5"/>
  <c r="N952" i="5"/>
  <c r="N944" i="5"/>
  <c r="N936" i="5"/>
  <c r="N928" i="5"/>
  <c r="N920" i="5"/>
  <c r="N912" i="5"/>
  <c r="N904" i="5"/>
  <c r="N896" i="5"/>
  <c r="N888" i="5"/>
  <c r="N880" i="5"/>
  <c r="N872" i="5"/>
  <c r="N864" i="5"/>
  <c r="N856" i="5"/>
  <c r="N848" i="5"/>
  <c r="N840" i="5"/>
  <c r="N832" i="5"/>
  <c r="N824" i="5"/>
  <c r="N816" i="5"/>
  <c r="N808" i="5"/>
  <c r="N800" i="5"/>
  <c r="N792" i="5"/>
  <c r="N784" i="5"/>
  <c r="N776" i="5"/>
  <c r="N768" i="5"/>
  <c r="N760" i="5"/>
  <c r="N752" i="5"/>
  <c r="N744" i="5"/>
  <c r="N736" i="5"/>
  <c r="N728" i="5"/>
  <c r="N720" i="5"/>
  <c r="N712" i="5"/>
  <c r="N704" i="5"/>
  <c r="N696" i="5"/>
  <c r="N688" i="5"/>
  <c r="N680" i="5"/>
  <c r="N672" i="5"/>
  <c r="N664" i="5"/>
  <c r="N656" i="5"/>
  <c r="N648" i="5"/>
  <c r="N640" i="5"/>
  <c r="N632" i="5"/>
  <c r="N624" i="5"/>
  <c r="N616" i="5"/>
  <c r="N608" i="5"/>
  <c r="N600" i="5"/>
  <c r="N592" i="5"/>
  <c r="N584" i="5"/>
  <c r="N576" i="5"/>
  <c r="N568" i="5"/>
  <c r="N560" i="5"/>
  <c r="N552" i="5"/>
  <c r="N544" i="5"/>
  <c r="N536" i="5"/>
  <c r="N528" i="5"/>
  <c r="N520" i="5"/>
  <c r="N512" i="5"/>
  <c r="N504" i="5"/>
  <c r="N496" i="5"/>
  <c r="N488" i="5"/>
  <c r="N480" i="5"/>
  <c r="N472" i="5"/>
  <c r="N464" i="5"/>
  <c r="N456" i="5"/>
  <c r="N448" i="5"/>
  <c r="N440" i="5"/>
  <c r="N432" i="5"/>
  <c r="N424" i="5"/>
  <c r="N416" i="5"/>
  <c r="N408" i="5"/>
  <c r="N400" i="5"/>
  <c r="N392" i="5"/>
  <c r="N384" i="5"/>
  <c r="N376" i="5"/>
  <c r="N368" i="5"/>
  <c r="N360" i="5"/>
  <c r="N352" i="5"/>
  <c r="N344" i="5"/>
  <c r="N336" i="5"/>
  <c r="N328" i="5"/>
  <c r="N320" i="5"/>
  <c r="N312" i="5"/>
  <c r="N304" i="5"/>
  <c r="N296" i="5"/>
  <c r="N288" i="5"/>
  <c r="N280" i="5"/>
  <c r="N272" i="5"/>
  <c r="N264" i="5"/>
  <c r="N256" i="5"/>
  <c r="N248" i="5"/>
  <c r="N240" i="5"/>
  <c r="N232" i="5"/>
  <c r="N224" i="5"/>
  <c r="N216" i="5"/>
  <c r="N208" i="5"/>
  <c r="N200" i="5"/>
  <c r="N192" i="5"/>
  <c r="N184" i="5"/>
  <c r="N176" i="5"/>
  <c r="N168" i="5"/>
  <c r="N160" i="5"/>
  <c r="N152" i="5"/>
  <c r="N144" i="5"/>
  <c r="N136" i="5"/>
  <c r="N128" i="5"/>
  <c r="N120" i="5"/>
  <c r="N112" i="5"/>
  <c r="N104" i="5"/>
  <c r="N96" i="5"/>
  <c r="N88" i="5"/>
  <c r="N80" i="5"/>
  <c r="N72" i="5"/>
  <c r="N64" i="5"/>
  <c r="N2958" i="5"/>
  <c r="N2942" i="5"/>
  <c r="N2926" i="5"/>
  <c r="N2910" i="5"/>
  <c r="N2894" i="5"/>
  <c r="N2878" i="5"/>
  <c r="N2862" i="5"/>
  <c r="N2846" i="5"/>
  <c r="N2830" i="5"/>
  <c r="N2814" i="5"/>
  <c r="N2798" i="5"/>
  <c r="N2782" i="5"/>
  <c r="N2766" i="5"/>
  <c r="N2750" i="5"/>
  <c r="N2734" i="5"/>
  <c r="N2718" i="5"/>
  <c r="N2702" i="5"/>
  <c r="N2686" i="5"/>
  <c r="N2670" i="5"/>
  <c r="N2654" i="5"/>
  <c r="N2638" i="5"/>
  <c r="N2622" i="5"/>
  <c r="N2612" i="5"/>
  <c r="N2601" i="5"/>
  <c r="N2590" i="5"/>
  <c r="N2581" i="5"/>
  <c r="N2573" i="5"/>
  <c r="N2565" i="5"/>
  <c r="N2557" i="5"/>
  <c r="N2549" i="5"/>
  <c r="N2541" i="5"/>
  <c r="N2533" i="5"/>
  <c r="N2525" i="5"/>
  <c r="N2517" i="5"/>
  <c r="N2509" i="5"/>
  <c r="N2501" i="5"/>
  <c r="N2493" i="5"/>
  <c r="N2485" i="5"/>
  <c r="N2477" i="5"/>
  <c r="N2469" i="5"/>
  <c r="N2461" i="5"/>
  <c r="N2453" i="5"/>
  <c r="N2445" i="5"/>
  <c r="N2437" i="5"/>
  <c r="N2429" i="5"/>
  <c r="N2421" i="5"/>
  <c r="N2413" i="5"/>
  <c r="N2405" i="5"/>
  <c r="N2397" i="5"/>
  <c r="N2389" i="5"/>
  <c r="N2381" i="5"/>
  <c r="N2373" i="5"/>
  <c r="N2365" i="5"/>
  <c r="N2357" i="5"/>
  <c r="N2349" i="5"/>
  <c r="N2341" i="5"/>
  <c r="N2333" i="5"/>
  <c r="N2325" i="5"/>
  <c r="N2317" i="5"/>
  <c r="N2309" i="5"/>
  <c r="N2301" i="5"/>
  <c r="N2293" i="5"/>
  <c r="N2285" i="5"/>
  <c r="N2277" i="5"/>
  <c r="N2269" i="5"/>
  <c r="N2261" i="5"/>
  <c r="N2253" i="5"/>
  <c r="N2245" i="5"/>
  <c r="N2237" i="5"/>
  <c r="N2229" i="5"/>
  <c r="N2221" i="5"/>
  <c r="N2213" i="5"/>
  <c r="N2205" i="5"/>
  <c r="N2197" i="5"/>
  <c r="N2189" i="5"/>
  <c r="N2181" i="5"/>
  <c r="N2173" i="5"/>
  <c r="N2165" i="5"/>
  <c r="N2157" i="5"/>
  <c r="N2149" i="5"/>
  <c r="N2141" i="5"/>
  <c r="N2133" i="5"/>
  <c r="N2125" i="5"/>
  <c r="N2117" i="5"/>
  <c r="N2109" i="5"/>
  <c r="N2101" i="5"/>
  <c r="N2093" i="5"/>
  <c r="N2085" i="5"/>
  <c r="N2077" i="5"/>
  <c r="N2069" i="5"/>
  <c r="N2061" i="5"/>
  <c r="N2053" i="5"/>
  <c r="N2045" i="5"/>
  <c r="N2037" i="5"/>
  <c r="N2029" i="5"/>
  <c r="N2021" i="5"/>
  <c r="N2013" i="5"/>
  <c r="N2005" i="5"/>
  <c r="N1997" i="5"/>
  <c r="N1989" i="5"/>
  <c r="N1981" i="5"/>
  <c r="N1973" i="5"/>
  <c r="N1965" i="5"/>
  <c r="N1957" i="5"/>
  <c r="N1949" i="5"/>
  <c r="N1941" i="5"/>
  <c r="N1933" i="5"/>
  <c r="N1925" i="5"/>
  <c r="N1917" i="5"/>
  <c r="N1909" i="5"/>
  <c r="N1901" i="5"/>
  <c r="N1893" i="5"/>
  <c r="N1885" i="5"/>
  <c r="N1877" i="5"/>
  <c r="N1869" i="5"/>
  <c r="N1861" i="5"/>
  <c r="N1853" i="5"/>
  <c r="N1845" i="5"/>
  <c r="N1837" i="5"/>
  <c r="N1829" i="5"/>
  <c r="N1821" i="5"/>
  <c r="N1813" i="5"/>
  <c r="N1805" i="5"/>
  <c r="N1797" i="5"/>
  <c r="N1789" i="5"/>
  <c r="N1781" i="5"/>
  <c r="N1773" i="5"/>
  <c r="N1765" i="5"/>
  <c r="N1757" i="5"/>
  <c r="N1749" i="5"/>
  <c r="N1741" i="5"/>
  <c r="N1733" i="5"/>
  <c r="N1725" i="5"/>
  <c r="N1717" i="5"/>
  <c r="N1709" i="5"/>
  <c r="N1701" i="5"/>
  <c r="N1693" i="5"/>
  <c r="N1685" i="5"/>
  <c r="N1677" i="5"/>
  <c r="N1669" i="5"/>
  <c r="N1661" i="5"/>
  <c r="N1653" i="5"/>
  <c r="N1645" i="5"/>
  <c r="N1637" i="5"/>
  <c r="N1629" i="5"/>
  <c r="N1621" i="5"/>
  <c r="N1613" i="5"/>
  <c r="N1605" i="5"/>
  <c r="N1597" i="5"/>
  <c r="N1589" i="5"/>
  <c r="N1581" i="5"/>
  <c r="N1573" i="5"/>
  <c r="N1565" i="5"/>
  <c r="N1557" i="5"/>
  <c r="N1549" i="5"/>
  <c r="N1541" i="5"/>
  <c r="N1533" i="5"/>
  <c r="N1525" i="5"/>
  <c r="N1517" i="5"/>
  <c r="N1509" i="5"/>
  <c r="N1501" i="5"/>
  <c r="N1493" i="5"/>
  <c r="N1485" i="5"/>
  <c r="N1477" i="5"/>
  <c r="N1469" i="5"/>
  <c r="N1461" i="5"/>
  <c r="N1453" i="5"/>
  <c r="N1445" i="5"/>
  <c r="N1437" i="5"/>
  <c r="N1429" i="5"/>
  <c r="N1421" i="5"/>
  <c r="N1413" i="5"/>
  <c r="N1405" i="5"/>
  <c r="N1397" i="5"/>
  <c r="N1389" i="5"/>
  <c r="N1381" i="5"/>
  <c r="N1373" i="5"/>
  <c r="N1365" i="5"/>
  <c r="N1357" i="5"/>
  <c r="N1349" i="5"/>
  <c r="N1341" i="5"/>
  <c r="N1333" i="5"/>
  <c r="N1325" i="5"/>
  <c r="N1317" i="5"/>
  <c r="N1309" i="5"/>
  <c r="N1301" i="5"/>
  <c r="N1293" i="5"/>
  <c r="N1285" i="5"/>
  <c r="N1277" i="5"/>
  <c r="N1269" i="5"/>
  <c r="N1261" i="5"/>
  <c r="N1253" i="5"/>
  <c r="N1245" i="5"/>
  <c r="N1237" i="5"/>
  <c r="N1229" i="5"/>
  <c r="N1221" i="5"/>
  <c r="N1213" i="5"/>
  <c r="N1205" i="5"/>
  <c r="N1197" i="5"/>
  <c r="N1189" i="5"/>
  <c r="N1181" i="5"/>
  <c r="N1173" i="5"/>
  <c r="N1165" i="5"/>
  <c r="N1157" i="5"/>
  <c r="N1149" i="5"/>
  <c r="N1141" i="5"/>
  <c r="N1133" i="5"/>
  <c r="N1125" i="5"/>
  <c r="N1117" i="5"/>
  <c r="N1109" i="5"/>
  <c r="N1101" i="5"/>
  <c r="N1093" i="5"/>
  <c r="N1085" i="5"/>
  <c r="N1077" i="5"/>
  <c r="N1069" i="5"/>
  <c r="N1061" i="5"/>
  <c r="N1053" i="5"/>
  <c r="N1045" i="5"/>
  <c r="N1037" i="5"/>
  <c r="N1029" i="5"/>
  <c r="N1021" i="5"/>
  <c r="N1013" i="5"/>
  <c r="N1005" i="5"/>
  <c r="N997" i="5"/>
  <c r="N989" i="5"/>
  <c r="N981" i="5"/>
  <c r="N973" i="5"/>
  <c r="N965" i="5"/>
  <c r="N957" i="5"/>
  <c r="N949" i="5"/>
  <c r="N941" i="5"/>
  <c r="N933" i="5"/>
  <c r="N925" i="5"/>
  <c r="N917" i="5"/>
  <c r="N909" i="5"/>
  <c r="N901" i="5"/>
  <c r="N893" i="5"/>
  <c r="N885" i="5"/>
  <c r="N877" i="5"/>
  <c r="N869" i="5"/>
  <c r="N861" i="5"/>
  <c r="N853" i="5"/>
  <c r="N845" i="5"/>
  <c r="N837" i="5"/>
  <c r="N829" i="5"/>
  <c r="N821" i="5"/>
  <c r="N813" i="5"/>
  <c r="N805" i="5"/>
  <c r="N797" i="5"/>
  <c r="N789" i="5"/>
  <c r="N781" i="5"/>
  <c r="N773" i="5"/>
  <c r="N765" i="5"/>
  <c r="N757" i="5"/>
  <c r="N749" i="5"/>
  <c r="N741" i="5"/>
  <c r="N733" i="5"/>
  <c r="N725" i="5"/>
  <c r="N717" i="5"/>
  <c r="N709" i="5"/>
  <c r="N701" i="5"/>
  <c r="N693" i="5"/>
  <c r="N685" i="5"/>
  <c r="N677" i="5"/>
  <c r="N669" i="5"/>
  <c r="N661" i="5"/>
  <c r="N653" i="5"/>
  <c r="N645" i="5"/>
  <c r="N637" i="5"/>
  <c r="N629" i="5"/>
  <c r="N621" i="5"/>
  <c r="N613" i="5"/>
  <c r="N605" i="5"/>
  <c r="N597" i="5"/>
  <c r="N589" i="5"/>
  <c r="N581" i="5"/>
  <c r="N573" i="5"/>
  <c r="N565" i="5"/>
  <c r="N557" i="5"/>
  <c r="N549" i="5"/>
  <c r="N541" i="5"/>
  <c r="N533" i="5"/>
  <c r="N525" i="5"/>
  <c r="N517" i="5"/>
  <c r="N509" i="5"/>
  <c r="N501" i="5"/>
  <c r="N493" i="5"/>
  <c r="N485" i="5"/>
  <c r="N477" i="5"/>
  <c r="N469" i="5"/>
  <c r="N461" i="5"/>
  <c r="N453" i="5"/>
  <c r="N445" i="5"/>
  <c r="N437" i="5"/>
  <c r="N429" i="5"/>
  <c r="N421" i="5"/>
  <c r="N413" i="5"/>
  <c r="N405" i="5"/>
  <c r="N397" i="5"/>
  <c r="N389" i="5"/>
  <c r="N381" i="5"/>
  <c r="N373" i="5"/>
  <c r="N365" i="5"/>
  <c r="N357" i="5"/>
  <c r="N349" i="5"/>
  <c r="N341" i="5"/>
  <c r="N333" i="5"/>
  <c r="N325" i="5"/>
  <c r="N317" i="5"/>
  <c r="N309" i="5"/>
  <c r="N301" i="5"/>
  <c r="N293" i="5"/>
  <c r="N285" i="5"/>
  <c r="N277" i="5"/>
  <c r="N269" i="5"/>
  <c r="N261" i="5"/>
  <c r="N253" i="5"/>
  <c r="N245" i="5"/>
  <c r="N237" i="5"/>
  <c r="N229" i="5"/>
  <c r="N221" i="5"/>
  <c r="N213" i="5"/>
  <c r="N205" i="5"/>
  <c r="N197" i="5"/>
  <c r="N189" i="5"/>
  <c r="N181" i="5"/>
  <c r="N173" i="5"/>
  <c r="N165" i="5"/>
  <c r="N157" i="5"/>
  <c r="N149" i="5"/>
  <c r="N141" i="5"/>
  <c r="N133" i="5"/>
  <c r="N125" i="5"/>
  <c r="N117" i="5"/>
  <c r="N109" i="5"/>
  <c r="N101" i="5"/>
  <c r="N93" i="5"/>
  <c r="N85" i="5"/>
  <c r="N77" i="5"/>
  <c r="N69" i="5"/>
  <c r="N61" i="5"/>
  <c r="N55" i="5"/>
  <c r="N51" i="5"/>
  <c r="N47" i="5"/>
  <c r="N43" i="5"/>
  <c r="N39" i="5"/>
  <c r="N35" i="5"/>
  <c r="N2950" i="5"/>
  <c r="N2918" i="5"/>
  <c r="N2886" i="5"/>
  <c r="N2854" i="5"/>
  <c r="N2822" i="5"/>
  <c r="N2790" i="5"/>
  <c r="N2758" i="5"/>
  <c r="N2726" i="5"/>
  <c r="N2694" i="5"/>
  <c r="N2662" i="5"/>
  <c r="N2630" i="5"/>
  <c r="N2606" i="5"/>
  <c r="N2585" i="5"/>
  <c r="N2569" i="5"/>
  <c r="N2553" i="5"/>
  <c r="N2537" i="5"/>
  <c r="N2521" i="5"/>
  <c r="N2505" i="5"/>
  <c r="N2489" i="5"/>
  <c r="N2473" i="5"/>
  <c r="N2457" i="5"/>
  <c r="N2441" i="5"/>
  <c r="N2425" i="5"/>
  <c r="N2409" i="5"/>
  <c r="N2393" i="5"/>
  <c r="N2377" i="5"/>
  <c r="N2361" i="5"/>
  <c r="N2345" i="5"/>
  <c r="N2329" i="5"/>
  <c r="N2313" i="5"/>
  <c r="N2297" i="5"/>
  <c r="N2281" i="5"/>
  <c r="N2265" i="5"/>
  <c r="N2249" i="5"/>
  <c r="N2233" i="5"/>
  <c r="N2217" i="5"/>
  <c r="N2201" i="5"/>
  <c r="N2185" i="5"/>
  <c r="N2169" i="5"/>
  <c r="N2153" i="5"/>
  <c r="N2137" i="5"/>
  <c r="N2121" i="5"/>
  <c r="N2105" i="5"/>
  <c r="N2089" i="5"/>
  <c r="N2073" i="5"/>
  <c r="N2057" i="5"/>
  <c r="N2041" i="5"/>
  <c r="N2025" i="5"/>
  <c r="N2009" i="5"/>
  <c r="N1993" i="5"/>
  <c r="N1977" i="5"/>
  <c r="N1961" i="5"/>
  <c r="N1945" i="5"/>
  <c r="N1929" i="5"/>
  <c r="N1913" i="5"/>
  <c r="N1897" i="5"/>
  <c r="N1881" i="5"/>
  <c r="N1865" i="5"/>
  <c r="N1849" i="5"/>
  <c r="N1833" i="5"/>
  <c r="N1817" i="5"/>
  <c r="N1801" i="5"/>
  <c r="N1785" i="5"/>
  <c r="N1769" i="5"/>
  <c r="N1753" i="5"/>
  <c r="N1737" i="5"/>
  <c r="N1721" i="5"/>
  <c r="N1705" i="5"/>
  <c r="N1689" i="5"/>
  <c r="N1673" i="5"/>
  <c r="N1657" i="5"/>
  <c r="N1641" i="5"/>
  <c r="N1625" i="5"/>
  <c r="N1609" i="5"/>
  <c r="N1593" i="5"/>
  <c r="N1577" i="5"/>
  <c r="N1561" i="5"/>
  <c r="N1545" i="5"/>
  <c r="N1529" i="5"/>
  <c r="N1513" i="5"/>
  <c r="N1497" i="5"/>
  <c r="N1481" i="5"/>
  <c r="N1465" i="5"/>
  <c r="N1449" i="5"/>
  <c r="N1433" i="5"/>
  <c r="N1417" i="5"/>
  <c r="N1401" i="5"/>
  <c r="N1385" i="5"/>
  <c r="N1369" i="5"/>
  <c r="N1353" i="5"/>
  <c r="N1337" i="5"/>
  <c r="N1321" i="5"/>
  <c r="N1305" i="5"/>
  <c r="N1289" i="5"/>
  <c r="N1273" i="5"/>
  <c r="N1257" i="5"/>
  <c r="N1241" i="5"/>
  <c r="N1225" i="5"/>
  <c r="N1209" i="5"/>
  <c r="N1193" i="5"/>
  <c r="N1177" i="5"/>
  <c r="N1161" i="5"/>
  <c r="N1145" i="5"/>
  <c r="N1129" i="5"/>
  <c r="N1113" i="5"/>
  <c r="N1097" i="5"/>
  <c r="N1081" i="5"/>
  <c r="N1065" i="5"/>
  <c r="N1049" i="5"/>
  <c r="N1033" i="5"/>
  <c r="N1017" i="5"/>
  <c r="N1001" i="5"/>
  <c r="N985" i="5"/>
  <c r="N969" i="5"/>
  <c r="N953" i="5"/>
  <c r="N937" i="5"/>
  <c r="N921" i="5"/>
  <c r="N905" i="5"/>
  <c r="N889" i="5"/>
  <c r="N873" i="5"/>
  <c r="N857" i="5"/>
  <c r="N841" i="5"/>
  <c r="N825" i="5"/>
  <c r="N809" i="5"/>
  <c r="N793" i="5"/>
  <c r="N777" i="5"/>
  <c r="N761" i="5"/>
  <c r="N745" i="5"/>
  <c r="N729" i="5"/>
  <c r="N713" i="5"/>
  <c r="N697" i="5"/>
  <c r="N681" i="5"/>
  <c r="N665" i="5"/>
  <c r="N649" i="5"/>
  <c r="N2934" i="5"/>
  <c r="N2902" i="5"/>
  <c r="N2870" i="5"/>
  <c r="N2838" i="5"/>
  <c r="N2806" i="5"/>
  <c r="N2774" i="5"/>
  <c r="N2742" i="5"/>
  <c r="N2710" i="5"/>
  <c r="N2678" i="5"/>
  <c r="N2646" i="5"/>
  <c r="N2617" i="5"/>
  <c r="N2596" i="5"/>
  <c r="N2577" i="5"/>
  <c r="N2561" i="5"/>
  <c r="N2545" i="5"/>
  <c r="N2529" i="5"/>
  <c r="N2513" i="5"/>
  <c r="N2497" i="5"/>
  <c r="N2481" i="5"/>
  <c r="N2465" i="5"/>
  <c r="N2449" i="5"/>
  <c r="N2433" i="5"/>
  <c r="N2417" i="5"/>
  <c r="N2401" i="5"/>
  <c r="N2385" i="5"/>
  <c r="N2369" i="5"/>
  <c r="N2353" i="5"/>
  <c r="N2337" i="5"/>
  <c r="N2321" i="5"/>
  <c r="N2305" i="5"/>
  <c r="N2289" i="5"/>
  <c r="N2273" i="5"/>
  <c r="N2257" i="5"/>
  <c r="N2241" i="5"/>
  <c r="N2225" i="5"/>
  <c r="N2209" i="5"/>
  <c r="N2193" i="5"/>
  <c r="N2177" i="5"/>
  <c r="N2161" i="5"/>
  <c r="N2145" i="5"/>
  <c r="N2129" i="5"/>
  <c r="N2113" i="5"/>
  <c r="N2097" i="5"/>
  <c r="N2081" i="5"/>
  <c r="N2065" i="5"/>
  <c r="N2049" i="5"/>
  <c r="N2033" i="5"/>
  <c r="N2017" i="5"/>
  <c r="N2001" i="5"/>
  <c r="N1985" i="5"/>
  <c r="N1969" i="5"/>
  <c r="N1953" i="5"/>
  <c r="N1937" i="5"/>
  <c r="N1921" i="5"/>
  <c r="N1905" i="5"/>
  <c r="N1889" i="5"/>
  <c r="N1873" i="5"/>
  <c r="N1857" i="5"/>
  <c r="N1841" i="5"/>
  <c r="N1825" i="5"/>
  <c r="N1809" i="5"/>
  <c r="N1793" i="5"/>
  <c r="N1777" i="5"/>
  <c r="N1761" i="5"/>
  <c r="N1745" i="5"/>
  <c r="N1729" i="5"/>
  <c r="N1713" i="5"/>
  <c r="N1697" i="5"/>
  <c r="N1681" i="5"/>
  <c r="N1665" i="5"/>
  <c r="N1649" i="5"/>
  <c r="N1633" i="5"/>
  <c r="N1617" i="5"/>
  <c r="N1601" i="5"/>
  <c r="N1585" i="5"/>
  <c r="N1569" i="5"/>
  <c r="N1553" i="5"/>
  <c r="N1537" i="5"/>
  <c r="N1521" i="5"/>
  <c r="N1505" i="5"/>
  <c r="N1489" i="5"/>
  <c r="N1473" i="5"/>
  <c r="N1457" i="5"/>
  <c r="N1441" i="5"/>
  <c r="N1425" i="5"/>
  <c r="N1409" i="5"/>
  <c r="N1393" i="5"/>
  <c r="N1377" i="5"/>
  <c r="N1361" i="5"/>
  <c r="N1345" i="5"/>
  <c r="N1329" i="5"/>
  <c r="N1313" i="5"/>
  <c r="N1297" i="5"/>
  <c r="N1281" i="5"/>
  <c r="N1265" i="5"/>
  <c r="N1249" i="5"/>
  <c r="N1233" i="5"/>
  <c r="N1217" i="5"/>
  <c r="N1201" i="5"/>
  <c r="N1185" i="5"/>
  <c r="N1169" i="5"/>
  <c r="N1153" i="5"/>
  <c r="N1137" i="5"/>
  <c r="N1121" i="5"/>
  <c r="N1105" i="5"/>
  <c r="N1089" i="5"/>
  <c r="N1073" i="5"/>
  <c r="N1057" i="5"/>
  <c r="N1041" i="5"/>
  <c r="N1025" i="5"/>
  <c r="N1009" i="5"/>
  <c r="N993" i="5"/>
  <c r="N977" i="5"/>
  <c r="N961" i="5"/>
  <c r="N945" i="5"/>
  <c r="N929" i="5"/>
  <c r="N913" i="5"/>
  <c r="N897" i="5"/>
  <c r="N881" i="5"/>
  <c r="N865" i="5"/>
  <c r="N849" i="5"/>
  <c r="N833" i="5"/>
  <c r="N817" i="5"/>
  <c r="N801" i="5"/>
  <c r="N785" i="5"/>
  <c r="N769" i="5"/>
  <c r="N753" i="5"/>
  <c r="N737" i="5"/>
  <c r="N721" i="5"/>
  <c r="N705" i="5"/>
  <c r="N689" i="5"/>
  <c r="N673" i="5"/>
  <c r="N657" i="5"/>
  <c r="N641" i="5"/>
  <c r="N625" i="5"/>
  <c r="N609" i="5"/>
  <c r="N593" i="5"/>
  <c r="N577" i="5"/>
  <c r="N561" i="5"/>
  <c r="N545" i="5"/>
  <c r="N529" i="5"/>
  <c r="N513" i="5"/>
  <c r="N497" i="5"/>
  <c r="N481" i="5"/>
  <c r="N465" i="5"/>
  <c r="N449" i="5"/>
  <c r="N433" i="5"/>
  <c r="N417" i="5"/>
  <c r="N401" i="5"/>
  <c r="N385" i="5"/>
  <c r="N369" i="5"/>
  <c r="N353" i="5"/>
  <c r="N337" i="5"/>
  <c r="N321" i="5"/>
  <c r="N305" i="5"/>
  <c r="N289" i="5"/>
  <c r="N273" i="5"/>
  <c r="N257" i="5"/>
  <c r="N241" i="5"/>
  <c r="N225" i="5"/>
  <c r="N209" i="5"/>
  <c r="N193" i="5"/>
  <c r="N177" i="5"/>
  <c r="N161" i="5"/>
  <c r="N145" i="5"/>
  <c r="N129" i="5"/>
  <c r="N113" i="5"/>
  <c r="N97" i="5"/>
  <c r="N81" i="5"/>
  <c r="N65" i="5"/>
  <c r="N2940" i="5"/>
  <c r="N2876" i="5"/>
  <c r="N2812" i="5"/>
  <c r="N2748" i="5"/>
  <c r="N2684" i="5"/>
  <c r="N2621" i="5"/>
  <c r="N2580" i="5"/>
  <c r="N2548" i="5"/>
  <c r="N2516" i="5"/>
  <c r="N2484" i="5"/>
  <c r="N2452" i="5"/>
  <c r="N2420" i="5"/>
  <c r="N2388" i="5"/>
  <c r="N2356" i="5"/>
  <c r="N2324" i="5"/>
  <c r="N2292" i="5"/>
  <c r="N2260" i="5"/>
  <c r="N2228" i="5"/>
  <c r="N2196" i="5"/>
  <c r="N2164" i="5"/>
  <c r="N2132" i="5"/>
  <c r="N2100" i="5"/>
  <c r="N2068" i="5"/>
  <c r="N2036" i="5"/>
  <c r="N2004" i="5"/>
  <c r="N1972" i="5"/>
  <c r="N1940" i="5"/>
  <c r="N1908" i="5"/>
  <c r="N1876" i="5"/>
  <c r="N1844" i="5"/>
  <c r="N1812" i="5"/>
  <c r="N1780" i="5"/>
  <c r="N1748" i="5"/>
  <c r="N1716" i="5"/>
  <c r="N1684" i="5"/>
  <c r="N1652" i="5"/>
  <c r="N1620" i="5"/>
  <c r="N1588" i="5"/>
  <c r="N1556" i="5"/>
  <c r="N1524" i="5"/>
  <c r="N1492" i="5"/>
  <c r="N1460" i="5"/>
  <c r="N1428" i="5"/>
  <c r="N1396" i="5"/>
  <c r="N1364" i="5"/>
  <c r="N1332" i="5"/>
  <c r="N1300" i="5"/>
  <c r="N1268" i="5"/>
  <c r="N1236" i="5"/>
  <c r="N1204" i="5"/>
  <c r="N1172" i="5"/>
  <c r="N1140" i="5"/>
  <c r="N1108" i="5"/>
  <c r="N1076" i="5"/>
  <c r="N1044" i="5"/>
  <c r="N1012" i="5"/>
  <c r="N980" i="5"/>
  <c r="N948" i="5"/>
  <c r="N916" i="5"/>
  <c r="N884" i="5"/>
  <c r="N852" i="5"/>
  <c r="N820" i="5"/>
  <c r="N788" i="5"/>
  <c r="N756" i="5"/>
  <c r="N724" i="5"/>
  <c r="N692" i="5"/>
  <c r="N660" i="5"/>
  <c r="N633" i="5"/>
  <c r="N612" i="5"/>
  <c r="N588" i="5"/>
  <c r="N569" i="5"/>
  <c r="N548" i="5"/>
  <c r="N524" i="5"/>
  <c r="N505" i="5"/>
  <c r="N484" i="5"/>
  <c r="N460" i="5"/>
  <c r="N441" i="5"/>
  <c r="N420" i="5"/>
  <c r="N396" i="5"/>
  <c r="N377" i="5"/>
  <c r="N356" i="5"/>
  <c r="N332" i="5"/>
  <c r="N313" i="5"/>
  <c r="N292" i="5"/>
  <c r="N268" i="5"/>
  <c r="N249" i="5"/>
  <c r="N228" i="5"/>
  <c r="N204" i="5"/>
  <c r="N185" i="5"/>
  <c r="N164" i="5"/>
  <c r="N140" i="5"/>
  <c r="N121" i="5"/>
  <c r="N100" i="5"/>
  <c r="N76" i="5"/>
  <c r="N57" i="5"/>
  <c r="N52" i="5"/>
  <c r="N46" i="5"/>
  <c r="N41" i="5"/>
  <c r="N36" i="5"/>
  <c r="N31" i="5"/>
  <c r="N27" i="5"/>
  <c r="N23" i="5"/>
  <c r="N19" i="5"/>
  <c r="N15" i="5"/>
  <c r="N11" i="5"/>
  <c r="N7" i="5"/>
  <c r="N3" i="5"/>
  <c r="N2180" i="5"/>
  <c r="N1860" i="5"/>
  <c r="N1796" i="5"/>
  <c r="N1732" i="5"/>
  <c r="N1668" i="5"/>
  <c r="N1604" i="5"/>
  <c r="N1540" i="5"/>
  <c r="N1476" i="5"/>
  <c r="N1412" i="5"/>
  <c r="N1348" i="5"/>
  <c r="N1284" i="5"/>
  <c r="N1220" i="5"/>
  <c r="N1156" i="5"/>
  <c r="N1092" i="5"/>
  <c r="N1028" i="5"/>
  <c r="N964" i="5"/>
  <c r="N900" i="5"/>
  <c r="N836" i="5"/>
  <c r="N772" i="5"/>
  <c r="N708" i="5"/>
  <c r="N644" i="5"/>
  <c r="N601" i="5"/>
  <c r="N537" i="5"/>
  <c r="N492" i="5"/>
  <c r="N452" i="5"/>
  <c r="N409" i="5"/>
  <c r="N364" i="5"/>
  <c r="N324" i="5"/>
  <c r="N260" i="5"/>
  <c r="N217" i="5"/>
  <c r="N172" i="5"/>
  <c r="N132" i="5"/>
  <c r="N89" i="5"/>
  <c r="N54" i="5"/>
  <c r="N44" i="5"/>
  <c r="N33" i="5"/>
  <c r="N25" i="5"/>
  <c r="N17" i="5"/>
  <c r="N9" i="5"/>
  <c r="N2956" i="5"/>
  <c r="N2764" i="5"/>
  <c r="N2636" i="5"/>
  <c r="N2556" i="5"/>
  <c r="N2492" i="5"/>
  <c r="N2428" i="5"/>
  <c r="N2364" i="5"/>
  <c r="N2300" i="5"/>
  <c r="N2236" i="5"/>
  <c r="N2172" i="5"/>
  <c r="N2108" i="5"/>
  <c r="N2044" i="5"/>
  <c r="N1980" i="5"/>
  <c r="N1916" i="5"/>
  <c r="N1852" i="5"/>
  <c r="N1788" i="5"/>
  <c r="N1724" i="5"/>
  <c r="N1660" i="5"/>
  <c r="N1596" i="5"/>
  <c r="N1532" i="5"/>
  <c r="N1468" i="5"/>
  <c r="N1372" i="5"/>
  <c r="N1308" i="5"/>
  <c r="N1244" i="5"/>
  <c r="N1148" i="5"/>
  <c r="N1084" i="5"/>
  <c r="N1020" i="5"/>
  <c r="N956" i="5"/>
  <c r="N892" i="5"/>
  <c r="N828" i="5"/>
  <c r="N764" i="5"/>
  <c r="N700" i="5"/>
  <c r="N636" i="5"/>
  <c r="N596" i="5"/>
  <c r="N553" i="5"/>
  <c r="N508" i="5"/>
  <c r="N468" i="5"/>
  <c r="N425" i="5"/>
  <c r="N380" i="5"/>
  <c r="N340" i="5"/>
  <c r="N297" i="5"/>
  <c r="N252" i="5"/>
  <c r="N212" i="5"/>
  <c r="N169" i="5"/>
  <c r="N124" i="5"/>
  <c r="N105" i="5"/>
  <c r="N60" i="5"/>
  <c r="N48" i="5"/>
  <c r="N37" i="5"/>
  <c r="N28" i="5"/>
  <c r="N20" i="5"/>
  <c r="N12" i="5"/>
  <c r="N4" i="5"/>
  <c r="N2924" i="5"/>
  <c r="N2860" i="5"/>
  <c r="N2796" i="5"/>
  <c r="N2732" i="5"/>
  <c r="N2668" i="5"/>
  <c r="N2610" i="5"/>
  <c r="N2572" i="5"/>
  <c r="N2540" i="5"/>
  <c r="N2508" i="5"/>
  <c r="N2476" i="5"/>
  <c r="N2444" i="5"/>
  <c r="N2412" i="5"/>
  <c r="N2380" i="5"/>
  <c r="N2348" i="5"/>
  <c r="N2316" i="5"/>
  <c r="N2284" i="5"/>
  <c r="N2252" i="5"/>
  <c r="N2220" i="5"/>
  <c r="N2188" i="5"/>
  <c r="N2156" i="5"/>
  <c r="N2124" i="5"/>
  <c r="N2092" i="5"/>
  <c r="N2060" i="5"/>
  <c r="N2028" i="5"/>
  <c r="N1996" i="5"/>
  <c r="N1964" i="5"/>
  <c r="N1932" i="5"/>
  <c r="N1900" i="5"/>
  <c r="N1868" i="5"/>
  <c r="N1836" i="5"/>
  <c r="N1804" i="5"/>
  <c r="N1772" i="5"/>
  <c r="N1740" i="5"/>
  <c r="N1708" i="5"/>
  <c r="N1676" i="5"/>
  <c r="N1644" i="5"/>
  <c r="N1612" i="5"/>
  <c r="N1580" i="5"/>
  <c r="N1548" i="5"/>
  <c r="N1516" i="5"/>
  <c r="N1484" i="5"/>
  <c r="N1452" i="5"/>
  <c r="N1420" i="5"/>
  <c r="N1388" i="5"/>
  <c r="N1356" i="5"/>
  <c r="N1324" i="5"/>
  <c r="N1292" i="5"/>
  <c r="N1260" i="5"/>
  <c r="N1228" i="5"/>
  <c r="N1196" i="5"/>
  <c r="N1164" i="5"/>
  <c r="N1132" i="5"/>
  <c r="N1100" i="5"/>
  <c r="N1068" i="5"/>
  <c r="N1036" i="5"/>
  <c r="N1004" i="5"/>
  <c r="N972" i="5"/>
  <c r="N940" i="5"/>
  <c r="N908" i="5"/>
  <c r="N876" i="5"/>
  <c r="N844" i="5"/>
  <c r="N812" i="5"/>
  <c r="N780" i="5"/>
  <c r="N748" i="5"/>
  <c r="N716" i="5"/>
  <c r="N684" i="5"/>
  <c r="N652" i="5"/>
  <c r="N628" i="5"/>
  <c r="N604" i="5"/>
  <c r="N585" i="5"/>
  <c r="N564" i="5"/>
  <c r="N540" i="5"/>
  <c r="N521" i="5"/>
  <c r="N500" i="5"/>
  <c r="N476" i="5"/>
  <c r="N457" i="5"/>
  <c r="N436" i="5"/>
  <c r="N412" i="5"/>
  <c r="N393" i="5"/>
  <c r="N372" i="5"/>
  <c r="N348" i="5"/>
  <c r="N329" i="5"/>
  <c r="N308" i="5"/>
  <c r="N284" i="5"/>
  <c r="N265" i="5"/>
  <c r="N244" i="5"/>
  <c r="N220" i="5"/>
  <c r="N201" i="5"/>
  <c r="N180" i="5"/>
  <c r="N156" i="5"/>
  <c r="N137" i="5"/>
  <c r="N116" i="5"/>
  <c r="N92" i="5"/>
  <c r="N73" i="5"/>
  <c r="N56" i="5"/>
  <c r="N50" i="5"/>
  <c r="N45" i="5"/>
  <c r="N40" i="5"/>
  <c r="N34" i="5"/>
  <c r="N30" i="5"/>
  <c r="N26" i="5"/>
  <c r="N22" i="5"/>
  <c r="N18" i="5"/>
  <c r="N14" i="5"/>
  <c r="N10" i="5"/>
  <c r="N6" i="5"/>
  <c r="N2908" i="5"/>
  <c r="N2844" i="5"/>
  <c r="N2780" i="5"/>
  <c r="N2716" i="5"/>
  <c r="N2652" i="5"/>
  <c r="N2600" i="5"/>
  <c r="N2564" i="5"/>
  <c r="N2532" i="5"/>
  <c r="N2500" i="5"/>
  <c r="N2468" i="5"/>
  <c r="N2436" i="5"/>
  <c r="N2404" i="5"/>
  <c r="N2372" i="5"/>
  <c r="N2340" i="5"/>
  <c r="N2308" i="5"/>
  <c r="N2276" i="5"/>
  <c r="N2244" i="5"/>
  <c r="N2212" i="5"/>
  <c r="N2148" i="5"/>
  <c r="N2116" i="5"/>
  <c r="N2084" i="5"/>
  <c r="N2052" i="5"/>
  <c r="N2020" i="5"/>
  <c r="N1988" i="5"/>
  <c r="N1956" i="5"/>
  <c r="N1924" i="5"/>
  <c r="N1892" i="5"/>
  <c r="N1828" i="5"/>
  <c r="N1764" i="5"/>
  <c r="N1700" i="5"/>
  <c r="N1636" i="5"/>
  <c r="N1572" i="5"/>
  <c r="N1508" i="5"/>
  <c r="N1444" i="5"/>
  <c r="N1380" i="5"/>
  <c r="N1316" i="5"/>
  <c r="N1252" i="5"/>
  <c r="N1188" i="5"/>
  <c r="N1124" i="5"/>
  <c r="N1060" i="5"/>
  <c r="N996" i="5"/>
  <c r="N932" i="5"/>
  <c r="N868" i="5"/>
  <c r="N804" i="5"/>
  <c r="N740" i="5"/>
  <c r="N676" i="5"/>
  <c r="N620" i="5"/>
  <c r="N580" i="5"/>
  <c r="N556" i="5"/>
  <c r="N516" i="5"/>
  <c r="N473" i="5"/>
  <c r="N428" i="5"/>
  <c r="N388" i="5"/>
  <c r="N345" i="5"/>
  <c r="N300" i="5"/>
  <c r="N281" i="5"/>
  <c r="N236" i="5"/>
  <c r="N196" i="5"/>
  <c r="N153" i="5"/>
  <c r="N108" i="5"/>
  <c r="N68" i="5"/>
  <c r="N49" i="5"/>
  <c r="N38" i="5"/>
  <c r="N29" i="5"/>
  <c r="N21" i="5"/>
  <c r="N13" i="5"/>
  <c r="N5" i="5"/>
  <c r="N2892" i="5"/>
  <c r="N2828" i="5"/>
  <c r="N2700" i="5"/>
  <c r="N2589" i="5"/>
  <c r="N2524" i="5"/>
  <c r="N2460" i="5"/>
  <c r="N2396" i="5"/>
  <c r="N2332" i="5"/>
  <c r="N2268" i="5"/>
  <c r="N2204" i="5"/>
  <c r="N2140" i="5"/>
  <c r="N2076" i="5"/>
  <c r="N2012" i="5"/>
  <c r="N1948" i="5"/>
  <c r="N1884" i="5"/>
  <c r="N1820" i="5"/>
  <c r="N1756" i="5"/>
  <c r="N1692" i="5"/>
  <c r="N1628" i="5"/>
  <c r="N1564" i="5"/>
  <c r="N1500" i="5"/>
  <c r="N1436" i="5"/>
  <c r="N1404" i="5"/>
  <c r="N1340" i="5"/>
  <c r="N1276" i="5"/>
  <c r="N1212" i="5"/>
  <c r="N1180" i="5"/>
  <c r="N1116" i="5"/>
  <c r="N1052" i="5"/>
  <c r="N988" i="5"/>
  <c r="N924" i="5"/>
  <c r="N860" i="5"/>
  <c r="N796" i="5"/>
  <c r="N732" i="5"/>
  <c r="N668" i="5"/>
  <c r="N617" i="5"/>
  <c r="N572" i="5"/>
  <c r="N532" i="5"/>
  <c r="N489" i="5"/>
  <c r="N444" i="5"/>
  <c r="N404" i="5"/>
  <c r="N361" i="5"/>
  <c r="N316" i="5"/>
  <c r="N276" i="5"/>
  <c r="N233" i="5"/>
  <c r="N188" i="5"/>
  <c r="N148" i="5"/>
  <c r="N84" i="5"/>
  <c r="N53" i="5"/>
  <c r="N42" i="5"/>
  <c r="N32" i="5"/>
  <c r="N24" i="5"/>
  <c r="N16" i="5"/>
  <c r="N8" i="5"/>
  <c r="N2" i="5"/>
  <c r="DO16" i="17"/>
  <c r="I16" i="17"/>
  <c r="EX16" i="17"/>
  <c r="DB16" i="17"/>
  <c r="B251" i="13"/>
  <c r="B251" i="11"/>
  <c r="B251" i="12"/>
  <c r="B251" i="10"/>
  <c r="B251" i="21"/>
  <c r="B251" i="19"/>
  <c r="B251" i="9"/>
  <c r="B251" i="20"/>
  <c r="B251" i="15"/>
  <c r="B251" i="17"/>
  <c r="B251" i="7"/>
  <c r="B251" i="18"/>
  <c r="B243" i="17"/>
  <c r="B243" i="7"/>
  <c r="B243" i="18"/>
  <c r="B243" i="20"/>
  <c r="B243" i="15"/>
  <c r="B243" i="14"/>
  <c r="B243" i="16"/>
  <c r="B243" i="12"/>
  <c r="B243" i="10"/>
  <c r="B243" i="21"/>
  <c r="B243" i="11"/>
  <c r="B235" i="18"/>
  <c r="B235" i="9"/>
  <c r="B235" i="21"/>
  <c r="B235" i="19"/>
  <c r="B235" i="17"/>
  <c r="B235" i="14"/>
  <c r="B235" i="23"/>
  <c r="B235" i="16"/>
  <c r="B235" i="7"/>
  <c r="B235" i="20"/>
  <c r="B235" i="13"/>
  <c r="B235" i="10"/>
  <c r="B235" i="15"/>
  <c r="B227" i="23"/>
  <c r="B227" i="12"/>
  <c r="B227" i="20"/>
  <c r="B227" i="13"/>
  <c r="B227" i="17"/>
  <c r="B227" i="11"/>
  <c r="B227" i="16"/>
  <c r="B227" i="14"/>
  <c r="B227" i="9"/>
  <c r="B227" i="18"/>
  <c r="B227" i="19"/>
  <c r="B227" i="7"/>
  <c r="B227" i="21"/>
  <c r="B219" i="11"/>
  <c r="B219" i="20"/>
  <c r="B219" i="15"/>
  <c r="B219" i="9"/>
  <c r="B219" i="10"/>
  <c r="B219" i="23"/>
  <c r="B219" i="16"/>
  <c r="B219" i="19"/>
  <c r="B219" i="7"/>
  <c r="B219" i="14"/>
  <c r="B219" i="13"/>
  <c r="B219" i="12"/>
  <c r="B219" i="18"/>
  <c r="B203" i="18"/>
  <c r="B203" i="9"/>
  <c r="B203" i="17"/>
  <c r="B203" i="20"/>
  <c r="B203" i="15"/>
  <c r="B203" i="10"/>
  <c r="B203" i="23"/>
  <c r="B203" i="13"/>
  <c r="B203" i="11"/>
  <c r="B203" i="12"/>
  <c r="B203" i="21"/>
  <c r="B203" i="19"/>
  <c r="B195" i="12"/>
  <c r="B195" i="19"/>
  <c r="B195" i="11"/>
  <c r="B195" i="17"/>
  <c r="B195" i="23"/>
  <c r="B195" i="16"/>
  <c r="B195" i="13"/>
  <c r="B195" i="7"/>
  <c r="B195" i="21"/>
  <c r="B195" i="18"/>
  <c r="B195" i="15"/>
  <c r="B195" i="10"/>
  <c r="B195" i="20"/>
  <c r="B187" i="18"/>
  <c r="B187" i="19"/>
  <c r="B187" i="7"/>
  <c r="B187" i="10"/>
  <c r="B187" i="23"/>
  <c r="B187" i="17"/>
  <c r="B187" i="13"/>
  <c r="B187" i="20"/>
  <c r="B187" i="12"/>
  <c r="B187" i="21"/>
  <c r="B187" i="14"/>
  <c r="B187" i="15"/>
  <c r="B187" i="16"/>
  <c r="B187" i="9"/>
  <c r="B179" i="18"/>
  <c r="B179" i="9"/>
  <c r="B179" i="23"/>
  <c r="B179" i="20"/>
  <c r="B179" i="15"/>
  <c r="B179" i="17"/>
  <c r="B179" i="11"/>
  <c r="B179" i="12"/>
  <c r="B179" i="14"/>
  <c r="B179" i="13"/>
  <c r="B179" i="21"/>
  <c r="B179" i="19"/>
  <c r="B171" i="19"/>
  <c r="B171" i="17"/>
  <c r="B171" i="9"/>
  <c r="B171" i="21"/>
  <c r="B171" i="16"/>
  <c r="B171" i="15"/>
  <c r="B171" i="14"/>
  <c r="B171" i="23"/>
  <c r="B171" i="20"/>
  <c r="B171" i="7"/>
  <c r="B171" i="18"/>
  <c r="B171" i="11"/>
  <c r="B163" i="20"/>
  <c r="B163" i="11"/>
  <c r="B163" i="9"/>
  <c r="B163" i="16"/>
  <c r="B163" i="13"/>
  <c r="B163" i="7"/>
  <c r="B163" i="17"/>
  <c r="B163" i="10"/>
  <c r="B163" i="23"/>
  <c r="B163" i="18"/>
  <c r="B163" i="12"/>
  <c r="B163" i="19"/>
  <c r="B163" i="14"/>
  <c r="B43" i="19"/>
  <c r="B35" i="14"/>
  <c r="B35" i="11"/>
  <c r="B35" i="16"/>
  <c r="B35" i="20"/>
  <c r="B35" i="17"/>
  <c r="B35" i="15"/>
  <c r="B35" i="9"/>
  <c r="B35" i="23"/>
  <c r="B35" i="21"/>
  <c r="B35" i="13"/>
  <c r="B23" i="23"/>
  <c r="B23" i="10"/>
  <c r="B23" i="21"/>
  <c r="B23" i="12"/>
  <c r="B23" i="18"/>
  <c r="B23" i="20"/>
  <c r="B23" i="15"/>
  <c r="B23" i="9"/>
  <c r="B23" i="14"/>
  <c r="B23" i="11"/>
  <c r="B23" i="7"/>
  <c r="B23" i="16"/>
  <c r="B23" i="17"/>
  <c r="B39" i="16"/>
  <c r="B207" i="10"/>
  <c r="B167" i="11"/>
  <c r="B183" i="11"/>
  <c r="B199" i="16"/>
  <c r="B223" i="7"/>
  <c r="B231" i="12"/>
  <c r="B179" i="7"/>
  <c r="B227" i="15"/>
  <c r="EZ16" i="10"/>
  <c r="AB16" i="10"/>
  <c r="B199" i="13"/>
  <c r="B35" i="18"/>
  <c r="B31" i="7"/>
  <c r="B35" i="19"/>
  <c r="B39" i="17"/>
  <c r="B163" i="21"/>
  <c r="B43" i="13"/>
  <c r="B179" i="16"/>
  <c r="B203" i="16"/>
  <c r="B235" i="12"/>
  <c r="B243" i="9"/>
  <c r="AW16" i="10"/>
  <c r="FA16" i="10"/>
  <c r="EK16" i="10"/>
  <c r="EU16" i="10"/>
  <c r="FF16" i="10"/>
  <c r="ED16" i="10"/>
  <c r="DN16" i="10"/>
  <c r="CX16" i="10"/>
  <c r="CH16" i="10"/>
  <c r="BR16" i="10"/>
  <c r="BB16" i="10"/>
  <c r="AL16" i="10"/>
  <c r="V16" i="10"/>
  <c r="FB16" i="10"/>
  <c r="EB16" i="10"/>
  <c r="DL16" i="10"/>
  <c r="CV16" i="10"/>
  <c r="CF16" i="10"/>
  <c r="BP16" i="10"/>
  <c r="AZ16" i="10"/>
  <c r="AJ16" i="10"/>
  <c r="T16" i="10"/>
  <c r="ER16" i="10"/>
  <c r="DG16" i="10"/>
  <c r="CA16" i="10"/>
  <c r="AU16" i="10"/>
  <c r="O16" i="10"/>
  <c r="EC16" i="10"/>
  <c r="CW16" i="10"/>
  <c r="BQ16" i="10"/>
  <c r="AK16" i="10"/>
  <c r="EV16" i="10"/>
  <c r="CC16" i="10"/>
  <c r="Q16" i="10"/>
  <c r="CM16" i="10"/>
  <c r="AA16" i="10"/>
  <c r="BO16" i="10"/>
  <c r="CE16" i="10"/>
  <c r="DA16" i="10"/>
  <c r="Y16" i="10"/>
  <c r="DQ16" i="10"/>
  <c r="EW16" i="10"/>
  <c r="FG16" i="10"/>
  <c r="EQ16" i="10"/>
  <c r="EX16" i="10"/>
  <c r="DZ16" i="10"/>
  <c r="DJ16" i="10"/>
  <c r="CT16" i="10"/>
  <c r="CD16" i="10"/>
  <c r="BN16" i="10"/>
  <c r="AX16" i="10"/>
  <c r="AH16" i="10"/>
  <c r="R16" i="10"/>
  <c r="ET16" i="10"/>
  <c r="DX16" i="10"/>
  <c r="DH16" i="10"/>
  <c r="CR16" i="10"/>
  <c r="CB16" i="10"/>
  <c r="BL16" i="10"/>
  <c r="AV16" i="10"/>
  <c r="AF16" i="10"/>
  <c r="P16" i="10"/>
  <c r="EE16" i="10"/>
  <c r="CY16" i="10"/>
  <c r="BS16" i="10"/>
  <c r="AM16" i="10"/>
  <c r="G16" i="10"/>
  <c r="H16" i="10"/>
  <c r="I16" i="10"/>
  <c r="J16" i="10"/>
  <c r="K16" i="10"/>
  <c r="L16" i="10"/>
  <c r="M16" i="10"/>
  <c r="N16" i="10"/>
  <c r="S16" i="10"/>
  <c r="U16" i="10"/>
  <c r="W16" i="10"/>
  <c r="X16" i="10"/>
  <c r="Z16" i="10"/>
  <c r="AC16" i="10"/>
  <c r="AD16" i="10"/>
  <c r="AE16" i="10"/>
  <c r="AG16" i="10"/>
  <c r="AI16" i="10"/>
  <c r="AN16" i="10"/>
  <c r="AO16" i="10"/>
  <c r="AP16" i="10"/>
  <c r="AQ16" i="10"/>
  <c r="AR16" i="10"/>
  <c r="AS16" i="10"/>
  <c r="AT16" i="10"/>
  <c r="AY16" i="10"/>
  <c r="BA16" i="10"/>
  <c r="BC16" i="10"/>
  <c r="BD16" i="10"/>
  <c r="BE16" i="10"/>
  <c r="BF16" i="10"/>
  <c r="BG16" i="10"/>
  <c r="BH16" i="10"/>
  <c r="BI16" i="10"/>
  <c r="BJ16" i="10"/>
  <c r="BM16" i="10"/>
  <c r="BT16" i="10"/>
  <c r="BU16" i="10"/>
  <c r="BV16" i="10"/>
  <c r="BW16" i="10"/>
  <c r="BX16" i="10"/>
  <c r="BY16" i="10"/>
  <c r="CG16" i="10"/>
  <c r="CI16" i="10"/>
  <c r="CJ16" i="10"/>
  <c r="CK16" i="10"/>
  <c r="CL16" i="10"/>
  <c r="CO16" i="10"/>
  <c r="CP16" i="10"/>
  <c r="CQ16" i="10"/>
  <c r="CS16" i="10"/>
  <c r="CU16" i="10"/>
  <c r="CZ16" i="10"/>
  <c r="DB16" i="10"/>
  <c r="DC16" i="10"/>
  <c r="DD16" i="10"/>
  <c r="DE16" i="10"/>
  <c r="DF16" i="10"/>
  <c r="DI16" i="10"/>
  <c r="DK16" i="10"/>
  <c r="DM16" i="10"/>
  <c r="DO16" i="10"/>
  <c r="DP16" i="10"/>
  <c r="DR16" i="10"/>
  <c r="DS16" i="10"/>
  <c r="DT16" i="10"/>
  <c r="DU16" i="10"/>
  <c r="DV16" i="10"/>
  <c r="DW16" i="10"/>
  <c r="DY16" i="10"/>
  <c r="EA16" i="10"/>
  <c r="EF16" i="10"/>
  <c r="EG16" i="10"/>
  <c r="EH16" i="10"/>
  <c r="EI16" i="10"/>
  <c r="EJ16" i="10"/>
  <c r="EL16" i="10"/>
  <c r="EM16" i="10"/>
  <c r="EN16" i="10"/>
  <c r="EO16" i="10"/>
  <c r="EP16" i="10"/>
  <c r="ES16" i="10"/>
  <c r="EY16" i="10"/>
  <c r="FC16" i="10"/>
  <c r="FD16" i="10"/>
  <c r="FE16" i="10"/>
  <c r="B247" i="20"/>
  <c r="B247" i="15"/>
  <c r="B247" i="14"/>
  <c r="B247" i="16"/>
  <c r="B247" i="13"/>
  <c r="B247" i="11"/>
  <c r="B247" i="12"/>
  <c r="B247" i="10"/>
  <c r="B247" i="21"/>
  <c r="B247" i="17"/>
  <c r="B247" i="7"/>
  <c r="B247" i="18"/>
  <c r="B247" i="19"/>
  <c r="B247" i="9"/>
  <c r="B239" i="23"/>
  <c r="B239" i="16"/>
  <c r="B239" i="13"/>
  <c r="B239" i="11"/>
  <c r="B239" i="10"/>
  <c r="B239" i="17"/>
  <c r="B239" i="7"/>
  <c r="B239" i="12"/>
  <c r="B239" i="14"/>
  <c r="B239" i="21"/>
  <c r="B239" i="15"/>
  <c r="B231" i="11"/>
  <c r="B231" i="18"/>
  <c r="B231" i="16"/>
  <c r="B231" i="13"/>
  <c r="B231" i="23"/>
  <c r="B231" i="21"/>
  <c r="B231" i="14"/>
  <c r="B231" i="20"/>
  <c r="B231" i="9"/>
  <c r="B231" i="10"/>
  <c r="B223" i="17"/>
  <c r="B223" i="19"/>
  <c r="B223" i="10"/>
  <c r="B223" i="23"/>
  <c r="B223" i="14"/>
  <c r="B223" i="21"/>
  <c r="B223" i="20"/>
  <c r="B223" i="13"/>
  <c r="B223" i="12"/>
  <c r="B223" i="16"/>
  <c r="B223" i="9"/>
  <c r="B207" i="23"/>
  <c r="B207" i="11"/>
  <c r="B207" i="16"/>
  <c r="B207" i="9"/>
  <c r="B207" i="21"/>
  <c r="B207" i="13"/>
  <c r="B207" i="19"/>
  <c r="B207" i="7"/>
  <c r="B207" i="15"/>
  <c r="B199" i="11"/>
  <c r="B199" i="19"/>
  <c r="B199" i="18"/>
  <c r="B199" i="21"/>
  <c r="B199" i="23"/>
  <c r="B199" i="14"/>
  <c r="B199" i="20"/>
  <c r="B199" i="9"/>
  <c r="B191" i="20"/>
  <c r="B191" i="11"/>
  <c r="B191" i="19"/>
  <c r="B191" i="12"/>
  <c r="B191" i="21"/>
  <c r="B191" i="23"/>
  <c r="B191" i="17"/>
  <c r="B191" i="14"/>
  <c r="B191" i="16"/>
  <c r="B191" i="9"/>
  <c r="B183" i="10"/>
  <c r="B183" i="16"/>
  <c r="B183" i="14"/>
  <c r="B183" i="7"/>
  <c r="B183" i="19"/>
  <c r="B183" i="9"/>
  <c r="B183" i="21"/>
  <c r="B183" i="15"/>
  <c r="B183" i="18"/>
  <c r="B183" i="13"/>
  <c r="B175" i="14"/>
  <c r="B175" i="19"/>
  <c r="B175" i="9"/>
  <c r="B175" i="21"/>
  <c r="B175" i="17"/>
  <c r="B175" i="18"/>
  <c r="B175" i="10"/>
  <c r="B175" i="12"/>
  <c r="B175" i="23"/>
  <c r="B175" i="16"/>
  <c r="B175" i="13"/>
  <c r="B167" i="18"/>
  <c r="B167" i="19"/>
  <c r="B167" i="14"/>
  <c r="B167" i="12"/>
  <c r="B167" i="23"/>
  <c r="B167" i="10"/>
  <c r="B167" i="16"/>
  <c r="B167" i="17"/>
  <c r="B167" i="15"/>
  <c r="B167" i="13"/>
  <c r="B65" i="20"/>
  <c r="B48" i="13"/>
  <c r="B39" i="23"/>
  <c r="B39" i="10"/>
  <c r="B39" i="19"/>
  <c r="B39" i="9"/>
  <c r="B39" i="15"/>
  <c r="B39" i="14"/>
  <c r="B39" i="12"/>
  <c r="B39" i="20"/>
  <c r="B39" i="13"/>
  <c r="B39" i="18"/>
  <c r="B39" i="11"/>
  <c r="B31" i="9"/>
  <c r="B31" i="19"/>
  <c r="B31" i="18"/>
  <c r="B31" i="23"/>
  <c r="B31" i="15"/>
  <c r="B31" i="16"/>
  <c r="B31" i="11"/>
  <c r="B31" i="10"/>
  <c r="B31" i="21"/>
  <c r="B31" i="12"/>
  <c r="B31" i="20"/>
  <c r="B31" i="14"/>
  <c r="B27" i="21"/>
  <c r="B27" i="12"/>
  <c r="B27" i="16"/>
  <c r="B27" i="19"/>
  <c r="B27" i="20"/>
  <c r="B27" i="15"/>
  <c r="B27" i="13"/>
  <c r="B27" i="23"/>
  <c r="B27" i="7"/>
  <c r="B27" i="11"/>
  <c r="B27" i="9"/>
  <c r="B27" i="17"/>
  <c r="B19" i="12"/>
  <c r="B19" i="21"/>
  <c r="B19" i="10"/>
  <c r="B19" i="18"/>
  <c r="B19" i="23"/>
  <c r="B19" i="19"/>
  <c r="B19" i="14"/>
  <c r="B19" i="17"/>
  <c r="B19" i="7"/>
  <c r="B19" i="16"/>
  <c r="B19" i="20"/>
  <c r="B19" i="15"/>
  <c r="G13" i="23"/>
  <c r="B171" i="13"/>
  <c r="B207" i="12"/>
  <c r="B179" i="10"/>
  <c r="B219" i="21"/>
  <c r="B175" i="15"/>
  <c r="B191" i="15"/>
  <c r="B207" i="20"/>
  <c r="B239" i="18"/>
  <c r="B167" i="21"/>
  <c r="B203" i="7"/>
  <c r="B227" i="10"/>
  <c r="B19" i="13"/>
  <c r="B39" i="7"/>
  <c r="B231" i="17"/>
  <c r="B195" i="14"/>
  <c r="B19" i="9"/>
  <c r="B167" i="7"/>
  <c r="B175" i="7"/>
  <c r="B183" i="12"/>
  <c r="B191" i="7"/>
  <c r="B199" i="12"/>
  <c r="B207" i="18"/>
  <c r="B223" i="15"/>
  <c r="B231" i="19"/>
  <c r="B239" i="20"/>
  <c r="B203" i="14"/>
  <c r="B163" i="15"/>
  <c r="B187" i="11"/>
  <c r="B19" i="11"/>
  <c r="B223" i="11"/>
  <c r="B243" i="19"/>
  <c r="B243" i="13"/>
  <c r="B191" i="13"/>
  <c r="B183" i="23"/>
  <c r="DQ16" i="18"/>
  <c r="AO16" i="18"/>
  <c r="CK16" i="18"/>
  <c r="AW16" i="18"/>
  <c r="DI16" i="18"/>
  <c r="FB16" i="18"/>
  <c r="EL16" i="18"/>
  <c r="DV16" i="18"/>
  <c r="DF16" i="18"/>
  <c r="CP16" i="18"/>
  <c r="BZ16" i="18"/>
  <c r="BJ16" i="18"/>
  <c r="AT16" i="18"/>
  <c r="AD16" i="18"/>
  <c r="N16" i="18"/>
  <c r="EV16" i="18"/>
  <c r="EF16" i="18"/>
  <c r="DP16" i="18"/>
  <c r="CZ16" i="18"/>
  <c r="CJ16" i="18"/>
  <c r="BT16" i="18"/>
  <c r="BD16" i="18"/>
  <c r="AN16" i="18"/>
  <c r="X16" i="18"/>
  <c r="H16" i="18"/>
  <c r="EU16" i="18"/>
  <c r="EE16" i="18"/>
  <c r="DO16" i="18"/>
  <c r="CY16" i="18"/>
  <c r="CI16" i="18"/>
  <c r="BS16" i="18"/>
  <c r="BC16" i="18"/>
  <c r="AM16" i="18"/>
  <c r="W16" i="18"/>
  <c r="G16" i="18"/>
  <c r="DA16" i="18"/>
  <c r="AG16" i="18"/>
  <c r="DY16" i="18"/>
  <c r="EX16" i="18"/>
  <c r="ED16" i="18"/>
  <c r="DJ16" i="18"/>
  <c r="CL16" i="18"/>
  <c r="BR16" i="18"/>
  <c r="AX16" i="18"/>
  <c r="Z16" i="18"/>
  <c r="FD16" i="18"/>
  <c r="EJ16" i="18"/>
  <c r="BE16" i="18"/>
  <c r="BM16" i="18"/>
  <c r="FF16" i="18"/>
  <c r="DZ16" i="18"/>
  <c r="CX16" i="18"/>
  <c r="BV16" i="18"/>
  <c r="AP16" i="18"/>
  <c r="R16" i="18"/>
  <c r="EN16" i="18"/>
  <c r="DL16" i="18"/>
  <c r="CR16" i="18"/>
  <c r="BX16" i="18"/>
  <c r="AZ16" i="18"/>
  <c r="AF16" i="18"/>
  <c r="L16" i="18"/>
  <c r="EQ16" i="18"/>
  <c r="DW16" i="18"/>
  <c r="DC16" i="18"/>
  <c r="CE16" i="18"/>
  <c r="BK16" i="18"/>
  <c r="AQ16" i="18"/>
  <c r="S16" i="18"/>
  <c r="BQ16" i="18"/>
  <c r="EC16" i="18"/>
  <c r="M16" i="18"/>
  <c r="BY16" i="18"/>
  <c r="EK16" i="18"/>
  <c r="Y16" i="18"/>
  <c r="CC16" i="18"/>
  <c r="ET16" i="18"/>
  <c r="DR16" i="18"/>
  <c r="CT16" i="18"/>
  <c r="BN16" i="18"/>
  <c r="AL16" i="18"/>
  <c r="J16" i="18"/>
  <c r="EB16" i="18"/>
  <c r="DH16" i="18"/>
  <c r="CN16" i="18"/>
  <c r="BP16" i="18"/>
  <c r="AV16" i="18"/>
  <c r="AB16" i="18"/>
  <c r="FG16" i="18"/>
  <c r="EM16" i="18"/>
  <c r="DS16" i="18"/>
  <c r="CU16" i="18"/>
  <c r="CA16" i="18"/>
  <c r="BG16" i="18"/>
  <c r="AI16" i="18"/>
  <c r="O16" i="18"/>
  <c r="U16" i="18"/>
  <c r="CG16" i="18"/>
  <c r="ES16" i="18"/>
  <c r="EP16" i="18"/>
  <c r="CH16" i="18"/>
  <c r="AH16" i="18"/>
  <c r="DX16" i="18"/>
  <c r="CF16" i="18"/>
  <c r="AR16" i="18"/>
  <c r="FC16" i="18"/>
  <c r="DK16" i="18"/>
  <c r="BW16" i="18"/>
  <c r="AE16" i="18"/>
  <c r="CW16" i="18"/>
  <c r="BI16" i="18"/>
  <c r="FA16" i="18"/>
  <c r="Q16" i="18"/>
  <c r="EH16" i="18"/>
  <c r="CD16" i="18"/>
  <c r="V16" i="18"/>
  <c r="DT16" i="18"/>
  <c r="CB16" i="18"/>
  <c r="AJ16" i="18"/>
  <c r="EY16" i="18"/>
  <c r="DG16" i="18"/>
  <c r="BO16" i="18"/>
  <c r="AA16" i="18"/>
  <c r="DM16" i="18"/>
  <c r="CO16" i="18"/>
  <c r="BW16" i="12"/>
  <c r="EX16" i="12"/>
  <c r="EH16" i="12"/>
  <c r="DR16" i="12"/>
  <c r="DB16" i="12"/>
  <c r="CL16" i="12"/>
  <c r="BV16" i="12"/>
  <c r="FE16" i="12"/>
  <c r="EO16" i="12"/>
  <c r="DY16" i="12"/>
  <c r="DI16" i="12"/>
  <c r="CS16" i="12"/>
  <c r="CC16" i="12"/>
  <c r="BM16" i="12"/>
  <c r="EM16" i="12"/>
  <c r="DG16" i="12"/>
  <c r="CA16" i="12"/>
  <c r="BA16" i="12"/>
  <c r="AK16" i="12"/>
  <c r="U16" i="12"/>
  <c r="EZ16" i="12"/>
  <c r="DT16" i="12"/>
  <c r="CN16" i="12"/>
  <c r="BH16" i="12"/>
  <c r="AR16" i="12"/>
  <c r="AB16" i="12"/>
  <c r="L16" i="12"/>
  <c r="DX16" i="12"/>
  <c r="BL16" i="12"/>
  <c r="AD16" i="12"/>
  <c r="EF16" i="12"/>
  <c r="BT16" i="12"/>
  <c r="AH16" i="12"/>
  <c r="FG16" i="12"/>
  <c r="CU16" i="12"/>
  <c r="AU16" i="12"/>
  <c r="O16" i="12"/>
  <c r="AQ16" i="12"/>
  <c r="AA16" i="12"/>
  <c r="AI16" i="12"/>
  <c r="ET16" i="12"/>
  <c r="ED16" i="12"/>
  <c r="DN16" i="12"/>
  <c r="CX16" i="12"/>
  <c r="CH16" i="12"/>
  <c r="BR16" i="12"/>
  <c r="FA16" i="12"/>
  <c r="EK16" i="12"/>
  <c r="DU16" i="12"/>
  <c r="DE16" i="12"/>
  <c r="CO16" i="12"/>
  <c r="BY16" i="12"/>
  <c r="BI16" i="12"/>
  <c r="EE16" i="12"/>
  <c r="CY16" i="12"/>
  <c r="BS16" i="12"/>
  <c r="AW16" i="12"/>
  <c r="AG16" i="12"/>
  <c r="Q16" i="12"/>
  <c r="ER16" i="12"/>
  <c r="DL16" i="12"/>
  <c r="CF16" i="12"/>
  <c r="BD16" i="12"/>
  <c r="AN16" i="12"/>
  <c r="X16" i="12"/>
  <c r="H16" i="12"/>
  <c r="DH16" i="12"/>
  <c r="BB16" i="12"/>
  <c r="V16" i="12"/>
  <c r="DP16" i="12"/>
  <c r="BF16" i="12"/>
  <c r="Z16" i="12"/>
  <c r="EQ16" i="12"/>
  <c r="CE16" i="12"/>
  <c r="AM16" i="12"/>
  <c r="G16" i="12"/>
  <c r="I16" i="12"/>
  <c r="K16" i="12"/>
  <c r="M16" i="12"/>
  <c r="N16" i="12"/>
  <c r="P16" i="12"/>
  <c r="S16" i="12"/>
  <c r="T16" i="12"/>
  <c r="W16" i="12"/>
  <c r="Y16" i="12"/>
  <c r="AC16" i="12"/>
  <c r="AE16" i="12"/>
  <c r="AO16" i="12"/>
  <c r="AP16" i="12"/>
  <c r="AS16" i="12"/>
  <c r="AV16" i="12"/>
  <c r="AX16" i="12"/>
  <c r="AY16" i="12"/>
  <c r="AZ16" i="12"/>
  <c r="BC16" i="12"/>
  <c r="BG16" i="12"/>
  <c r="BJ16" i="12"/>
  <c r="BN16" i="12"/>
  <c r="BO16" i="12"/>
  <c r="BP16" i="12"/>
  <c r="BX16" i="12"/>
  <c r="BZ16" i="12"/>
  <c r="CB16" i="12"/>
  <c r="CD16" i="12"/>
  <c r="CG16" i="12"/>
  <c r="CI16" i="12"/>
  <c r="CJ16" i="12"/>
  <c r="CK16" i="12"/>
  <c r="CQ16" i="12"/>
  <c r="CR16" i="12"/>
  <c r="CV16" i="12"/>
  <c r="CW16" i="12"/>
  <c r="CZ16" i="12"/>
  <c r="DA16" i="12"/>
  <c r="DC16" i="12"/>
  <c r="DD16" i="12"/>
  <c r="DF16" i="12"/>
  <c r="DJ16" i="12"/>
  <c r="DK16" i="12"/>
  <c r="DM16" i="12"/>
  <c r="DO16" i="12"/>
  <c r="DQ16" i="12"/>
  <c r="DS16" i="12"/>
  <c r="DV16" i="12"/>
  <c r="DW16" i="12"/>
  <c r="DZ16" i="12"/>
  <c r="EA16" i="12"/>
  <c r="EL16" i="12"/>
  <c r="EN16" i="12"/>
  <c r="EP16" i="12"/>
  <c r="ES16" i="12"/>
  <c r="EU16" i="12"/>
  <c r="EV16" i="12"/>
  <c r="EW16" i="12"/>
  <c r="FC16" i="12"/>
  <c r="FD16" i="12"/>
  <c r="B157" i="23"/>
  <c r="B157" i="9"/>
  <c r="B157" i="17"/>
  <c r="B157" i="15"/>
  <c r="B157" i="10"/>
  <c r="B153" i="23"/>
  <c r="B153" i="11"/>
  <c r="B153" i="19"/>
  <c r="B153" i="10"/>
  <c r="B153" i="16"/>
  <c r="B149" i="16"/>
  <c r="B149" i="19"/>
  <c r="B149" i="10"/>
  <c r="B149" i="11"/>
  <c r="B149" i="7"/>
  <c r="B145" i="17"/>
  <c r="B145" i="16"/>
  <c r="B145" i="10"/>
  <c r="B145" i="9"/>
  <c r="B141" i="23"/>
  <c r="B141" i="15"/>
  <c r="B141" i="17"/>
  <c r="B141" i="11"/>
  <c r="B141" i="12"/>
  <c r="B137" i="14"/>
  <c r="B137" i="7"/>
  <c r="B137" i="17"/>
  <c r="B137" i="12"/>
  <c r="B137" i="23"/>
  <c r="B133" i="23"/>
  <c r="B133" i="20"/>
  <c r="B133" i="19"/>
  <c r="B133" i="14"/>
  <c r="B133" i="7"/>
  <c r="B129" i="19"/>
  <c r="B129" i="15"/>
  <c r="B129" i="10"/>
  <c r="B125" i="23"/>
  <c r="B125" i="9"/>
  <c r="B125" i="17"/>
  <c r="B125" i="15"/>
  <c r="B125" i="14"/>
  <c r="B121" i="23"/>
  <c r="B121" i="20"/>
  <c r="B121" i="13"/>
  <c r="B121" i="10"/>
  <c r="B121" i="11"/>
  <c r="B117" i="15"/>
  <c r="B117" i="14"/>
  <c r="B117" i="19"/>
  <c r="B117" i="21"/>
  <c r="B117" i="23"/>
  <c r="B117" i="11"/>
  <c r="B113" i="18"/>
  <c r="B113" i="15"/>
  <c r="B113" i="10"/>
  <c r="B113" i="9"/>
  <c r="B109" i="14"/>
  <c r="B109" i="17"/>
  <c r="B109" i="21"/>
  <c r="B109" i="23"/>
  <c r="B109" i="9"/>
  <c r="B105" i="23"/>
  <c r="B105" i="7"/>
  <c r="B105" i="11"/>
  <c r="B105" i="18"/>
  <c r="B105" i="14"/>
  <c r="B101" i="7"/>
  <c r="B101" i="20"/>
  <c r="B101" i="12"/>
  <c r="B101" i="10"/>
  <c r="B101" i="14"/>
  <c r="B101" i="16"/>
  <c r="B97" i="7"/>
  <c r="B97" i="17"/>
  <c r="B97" i="14"/>
  <c r="B97" i="10"/>
  <c r="B97" i="23"/>
  <c r="B93" i="9"/>
  <c r="B93" i="17"/>
  <c r="B93" i="15"/>
  <c r="B93" i="23"/>
  <c r="B93" i="12"/>
  <c r="B89" i="20"/>
  <c r="B89" i="13"/>
  <c r="B89" i="10"/>
  <c r="B89" i="14"/>
  <c r="B89" i="11"/>
  <c r="B85" i="11"/>
  <c r="B85" i="19"/>
  <c r="B85" i="21"/>
  <c r="B85" i="9"/>
  <c r="B81" i="7"/>
  <c r="B81" i="19"/>
  <c r="B81" i="13"/>
  <c r="B81" i="11"/>
  <c r="B81" i="9"/>
  <c r="B81" i="23"/>
  <c r="B77" i="23"/>
  <c r="B77" i="15"/>
  <c r="B77" i="18"/>
  <c r="B77" i="13"/>
  <c r="B77" i="10"/>
  <c r="B77" i="7"/>
  <c r="B73" i="13"/>
  <c r="B73" i="10"/>
  <c r="B73" i="16"/>
  <c r="B69" i="23"/>
  <c r="B69" i="7"/>
  <c r="B69" i="13"/>
  <c r="B69" i="14"/>
  <c r="B69" i="9"/>
  <c r="B64" i="17"/>
  <c r="B64" i="19"/>
  <c r="B64" i="9"/>
  <c r="B64" i="16"/>
  <c r="B64" i="15"/>
  <c r="B59" i="15"/>
  <c r="B59" i="14"/>
  <c r="B59" i="11"/>
  <c r="B59" i="7"/>
  <c r="B59" i="20"/>
  <c r="B55" i="14"/>
  <c r="B55" i="16"/>
  <c r="B55" i="19"/>
  <c r="B55" i="10"/>
  <c r="B55" i="23"/>
  <c r="B55" i="15"/>
  <c r="B55" i="13"/>
  <c r="B55" i="21"/>
  <c r="B51" i="20"/>
  <c r="B51" i="12"/>
  <c r="B51" i="19"/>
  <c r="B51" i="7"/>
  <c r="B51" i="10"/>
  <c r="B51" i="18"/>
  <c r="B51" i="9"/>
  <c r="B51" i="15"/>
  <c r="B51" i="16"/>
  <c r="B47" i="14"/>
  <c r="B47" i="19"/>
  <c r="B47" i="10"/>
  <c r="B47" i="9"/>
  <c r="B47" i="17"/>
  <c r="B47" i="23"/>
  <c r="B47" i="15"/>
  <c r="B59" i="19"/>
  <c r="B141" i="16"/>
  <c r="B105" i="9"/>
  <c r="B153" i="9"/>
  <c r="B59" i="21"/>
  <c r="B69" i="16"/>
  <c r="B69" i="19"/>
  <c r="B73" i="21"/>
  <c r="B73" i="18"/>
  <c r="B77" i="14"/>
  <c r="B77" i="20"/>
  <c r="B81" i="14"/>
  <c r="B81" i="18"/>
  <c r="B85" i="12"/>
  <c r="B85" i="18"/>
  <c r="B89" i="15"/>
  <c r="B93" i="10"/>
  <c r="B93" i="13"/>
  <c r="B93" i="20"/>
  <c r="B97" i="15"/>
  <c r="B97" i="19"/>
  <c r="B101" i="19"/>
  <c r="B105" i="10"/>
  <c r="B105" i="13"/>
  <c r="B109" i="11"/>
  <c r="B109" i="19"/>
  <c r="B113" i="11"/>
  <c r="B113" i="17"/>
  <c r="B117" i="12"/>
  <c r="B117" i="18"/>
  <c r="B121" i="15"/>
  <c r="B125" i="10"/>
  <c r="B125" i="21"/>
  <c r="B125" i="20"/>
  <c r="B129" i="13"/>
  <c r="B133" i="10"/>
  <c r="B133" i="12"/>
  <c r="B137" i="10"/>
  <c r="B137" i="15"/>
  <c r="B141" i="10"/>
  <c r="B141" i="19"/>
  <c r="B145" i="11"/>
  <c r="B145" i="13"/>
  <c r="B149" i="14"/>
  <c r="B149" i="18"/>
  <c r="B153" i="13"/>
  <c r="B157" i="11"/>
  <c r="B157" i="21"/>
  <c r="B157" i="20"/>
  <c r="B51" i="14"/>
  <c r="B64" i="13"/>
  <c r="B64" i="14"/>
  <c r="B64" i="20"/>
  <c r="B109" i="7"/>
  <c r="B47" i="18"/>
  <c r="B51" i="13"/>
  <c r="B47" i="16"/>
  <c r="B51" i="21"/>
  <c r="B55" i="18"/>
  <c r="B59" i="9"/>
  <c r="B113" i="7"/>
  <c r="B77" i="12"/>
  <c r="B101" i="9"/>
  <c r="B117" i="9"/>
  <c r="B133" i="9"/>
  <c r="B149" i="9"/>
  <c r="B113" i="12"/>
  <c r="B145" i="7"/>
  <c r="B64" i="7"/>
  <c r="B51" i="17"/>
  <c r="B149" i="23"/>
  <c r="B101" i="23"/>
  <c r="B73" i="23"/>
  <c r="AS16" i="18"/>
  <c r="BA16" i="18"/>
  <c r="AY16" i="18"/>
  <c r="EI16" i="18"/>
  <c r="BL16" i="18"/>
  <c r="EZ16" i="18"/>
  <c r="DN16" i="18"/>
  <c r="CS16" i="18"/>
  <c r="B59" i="13"/>
  <c r="B101" i="11"/>
  <c r="B59" i="10"/>
  <c r="B73" i="9"/>
  <c r="B121" i="9"/>
  <c r="B64" i="21"/>
  <c r="B69" i="21"/>
  <c r="B69" i="17"/>
  <c r="B73" i="12"/>
  <c r="B73" i="20"/>
  <c r="B77" i="16"/>
  <c r="B81" i="10"/>
  <c r="B81" i="15"/>
  <c r="B81" i="20"/>
  <c r="B85" i="16"/>
  <c r="B85" i="20"/>
  <c r="B89" i="19"/>
  <c r="B93" i="11"/>
  <c r="B93" i="16"/>
  <c r="B97" i="12"/>
  <c r="B97" i="13"/>
  <c r="B97" i="20"/>
  <c r="B101" i="13"/>
  <c r="B105" i="19"/>
  <c r="B105" i="17"/>
  <c r="B109" i="12"/>
  <c r="B109" i="18"/>
  <c r="B113" i="14"/>
  <c r="B113" i="19"/>
  <c r="B117" i="16"/>
  <c r="B117" i="20"/>
  <c r="B121" i="19"/>
  <c r="B125" i="11"/>
  <c r="B125" i="13"/>
  <c r="B129" i="21"/>
  <c r="B129" i="17"/>
  <c r="B133" i="21"/>
  <c r="B133" i="13"/>
  <c r="B137" i="16"/>
  <c r="B137" i="13"/>
  <c r="B141" i="21"/>
  <c r="B141" i="18"/>
  <c r="B145" i="12"/>
  <c r="B145" i="18"/>
  <c r="B149" i="21"/>
  <c r="B149" i="20"/>
  <c r="B153" i="17"/>
  <c r="B157" i="12"/>
  <c r="B157" i="13"/>
  <c r="B47" i="7"/>
  <c r="B64" i="10"/>
  <c r="B73" i="11"/>
  <c r="B117" i="7"/>
  <c r="B51" i="11"/>
  <c r="B55" i="11"/>
  <c r="B59" i="12"/>
  <c r="B73" i="7"/>
  <c r="B85" i="7"/>
  <c r="B105" i="16"/>
  <c r="B121" i="12"/>
  <c r="B137" i="11"/>
  <c r="B153" i="12"/>
  <c r="B89" i="23"/>
  <c r="B129" i="23"/>
  <c r="B59" i="23"/>
  <c r="AC16" i="18"/>
  <c r="AK16" i="18"/>
  <c r="CM16" i="18"/>
  <c r="P16" i="18"/>
  <c r="CV16" i="18"/>
  <c r="BB16" i="18"/>
  <c r="ED16" i="19"/>
  <c r="AL16" i="19"/>
  <c r="EU16" i="19"/>
  <c r="DW16" i="19"/>
  <c r="DC16" i="19"/>
  <c r="CI16" i="19"/>
  <c r="BK16" i="19"/>
  <c r="AQ16" i="19"/>
  <c r="W16" i="19"/>
  <c r="FA16" i="19"/>
  <c r="EG16" i="19"/>
  <c r="DQ16" i="19"/>
  <c r="DA16" i="19"/>
  <c r="CK16" i="19"/>
  <c r="BU16" i="19"/>
  <c r="BE16" i="19"/>
  <c r="AO16" i="19"/>
  <c r="Y16" i="19"/>
  <c r="I16" i="19"/>
  <c r="ER16" i="19"/>
  <c r="EB16" i="19"/>
  <c r="DL16" i="19"/>
  <c r="CV16" i="19"/>
  <c r="CF16" i="19"/>
  <c r="BP16" i="19"/>
  <c r="AZ16" i="19"/>
  <c r="AJ16" i="19"/>
  <c r="T16" i="19"/>
  <c r="ET16" i="19"/>
  <c r="V16" i="19"/>
  <c r="EM16" i="19"/>
  <c r="DO16" i="19"/>
  <c r="CM16" i="19"/>
  <c r="BG16" i="19"/>
  <c r="AE16" i="19"/>
  <c r="G16" i="19"/>
  <c r="EC16" i="19"/>
  <c r="DI16" i="19"/>
  <c r="CO16" i="19"/>
  <c r="BQ16" i="19"/>
  <c r="AW16" i="19"/>
  <c r="AC16" i="19"/>
  <c r="FD16" i="19"/>
  <c r="EJ16" i="19"/>
  <c r="DP16" i="19"/>
  <c r="CR16" i="19"/>
  <c r="BX16" i="19"/>
  <c r="BD16" i="19"/>
  <c r="AF16" i="19"/>
  <c r="L16" i="19"/>
  <c r="N16" i="19"/>
  <c r="BZ16" i="19"/>
  <c r="EL16" i="19"/>
  <c r="CX16" i="19"/>
  <c r="EI16" i="19"/>
  <c r="CY16" i="19"/>
  <c r="BS16" i="19"/>
  <c r="AA16" i="19"/>
  <c r="ES16" i="19"/>
  <c r="DM16" i="19"/>
  <c r="CG16" i="19"/>
  <c r="BI16" i="19"/>
  <c r="AG16" i="19"/>
  <c r="EZ16" i="19"/>
  <c r="DX16" i="19"/>
  <c r="CZ16" i="19"/>
  <c r="BT16" i="19"/>
  <c r="AR16" i="19"/>
  <c r="P16" i="19"/>
  <c r="AD16" i="19"/>
  <c r="DF16" i="19"/>
  <c r="BR16" i="19"/>
  <c r="DS16" i="19"/>
  <c r="BW16" i="19"/>
  <c r="O16" i="19"/>
  <c r="DY16" i="19"/>
  <c r="CS16" i="19"/>
  <c r="BA16" i="19"/>
  <c r="Q16" i="19"/>
  <c r="EF16" i="19"/>
  <c r="CN16" i="19"/>
  <c r="BH16" i="19"/>
  <c r="X16" i="19"/>
  <c r="CP16" i="19"/>
  <c r="AH16" i="19"/>
  <c r="CT16" i="19"/>
  <c r="FF16" i="19"/>
  <c r="AP16" i="19"/>
  <c r="DB16" i="19"/>
  <c r="FC16" i="19"/>
  <c r="DG16" i="19"/>
  <c r="BC16" i="19"/>
  <c r="K16" i="19"/>
  <c r="DU16" i="19"/>
  <c r="CC16" i="19"/>
  <c r="AS16" i="19"/>
  <c r="M16" i="19"/>
  <c r="DT16" i="19"/>
  <c r="CJ16" i="19"/>
  <c r="AV16" i="19"/>
  <c r="H16" i="19"/>
  <c r="DV16" i="19"/>
  <c r="AX16" i="19"/>
  <c r="DJ16" i="19"/>
  <c r="EE16" i="20"/>
  <c r="DK16" i="20"/>
  <c r="CM16" i="20"/>
  <c r="BS16" i="20"/>
  <c r="AY16" i="20"/>
  <c r="AA16" i="20"/>
  <c r="G16" i="20"/>
  <c r="FC16" i="20"/>
  <c r="DS16" i="20"/>
  <c r="CU16" i="20"/>
  <c r="BO16" i="20"/>
  <c r="AM16" i="20"/>
  <c r="K16" i="20"/>
  <c r="Q16" i="20"/>
  <c r="AG16" i="20"/>
  <c r="AW16" i="20"/>
  <c r="BM16" i="20"/>
  <c r="CC16" i="20"/>
  <c r="CS16" i="20"/>
  <c r="DI16" i="20"/>
  <c r="DY16" i="20"/>
  <c r="EQ16" i="20"/>
  <c r="CY16" i="20"/>
  <c r="BG16" i="20"/>
  <c r="W16" i="20"/>
  <c r="U16" i="20"/>
  <c r="AO16" i="20"/>
  <c r="BI16" i="20"/>
  <c r="CG16" i="20"/>
  <c r="DA16" i="20"/>
  <c r="DU16" i="20"/>
  <c r="AR16" i="21"/>
  <c r="CZ16" i="21"/>
  <c r="N16" i="21"/>
  <c r="AD16" i="21"/>
  <c r="AT16" i="21"/>
  <c r="BJ16" i="21"/>
  <c r="BZ16" i="21"/>
  <c r="CP16" i="21"/>
  <c r="DF16" i="21"/>
  <c r="DV16" i="21"/>
  <c r="EL16" i="21"/>
  <c r="FB16" i="21"/>
  <c r="L16" i="21"/>
  <c r="BL16" i="21"/>
  <c r="DH16" i="21"/>
  <c r="FD16" i="21"/>
  <c r="FE16" i="21"/>
  <c r="CN16" i="21"/>
  <c r="Z16" i="21"/>
  <c r="AX16" i="21"/>
  <c r="BR16" i="21"/>
  <c r="CL16" i="21"/>
  <c r="DJ16" i="21"/>
  <c r="ED16" i="21"/>
  <c r="EX16" i="21"/>
  <c r="X16" i="21"/>
  <c r="CJ16" i="21"/>
  <c r="ER16" i="21"/>
  <c r="EU16" i="11"/>
  <c r="EA16" i="11"/>
  <c r="DG16" i="11"/>
  <c r="CI16" i="11"/>
  <c r="FE16" i="11"/>
  <c r="EK16" i="11"/>
  <c r="DM16" i="11"/>
  <c r="CS16" i="11"/>
  <c r="BY16" i="11"/>
  <c r="DT16" i="11"/>
  <c r="CF16" i="11"/>
  <c r="BE16" i="11"/>
  <c r="AG16" i="11"/>
  <c r="M16" i="11"/>
  <c r="EH16" i="11"/>
  <c r="CL16" i="11"/>
  <c r="BH16" i="11"/>
  <c r="AN16" i="11"/>
  <c r="P16" i="11"/>
  <c r="DV16" i="11"/>
  <c r="BF16" i="11"/>
  <c r="J16" i="11"/>
  <c r="CJ16" i="11"/>
  <c r="AM16" i="11"/>
  <c r="DX16" i="11"/>
  <c r="S16" i="11"/>
  <c r="AQ16" i="11"/>
  <c r="BB16" i="11"/>
  <c r="AD16" i="11"/>
  <c r="EQ16" i="11"/>
  <c r="DO16" i="11"/>
  <c r="CQ16" i="11"/>
  <c r="FA16" i="11"/>
  <c r="DY16" i="11"/>
  <c r="CW16" i="11"/>
  <c r="EZ16" i="11"/>
  <c r="DD16" i="11"/>
  <c r="BI16" i="11"/>
  <c r="AC16" i="11"/>
  <c r="EX16" i="11"/>
  <c r="DB16" i="11"/>
  <c r="BD16" i="11"/>
  <c r="AB16" i="11"/>
  <c r="EL16" i="11"/>
  <c r="AP16" i="11"/>
  <c r="EF16" i="11"/>
  <c r="AU16" i="11"/>
  <c r="CR16" i="11"/>
  <c r="CB16" i="11"/>
  <c r="CX16" i="11"/>
  <c r="CH16" i="11"/>
  <c r="BE16" i="22"/>
  <c r="O16" i="22"/>
  <c r="AM16" i="22"/>
  <c r="BG16" i="22"/>
  <c r="BW16" i="22"/>
  <c r="CM16" i="22"/>
  <c r="DC16" i="22"/>
  <c r="DS16" i="22"/>
  <c r="EI16" i="22"/>
  <c r="EY16" i="22"/>
  <c r="BY16" i="22"/>
  <c r="AA16" i="22"/>
  <c r="BC16" i="22"/>
  <c r="CA16" i="22"/>
  <c r="CU16" i="22"/>
  <c r="DO16" i="22"/>
  <c r="EM16" i="22"/>
  <c r="FG16" i="22"/>
  <c r="EX16" i="13"/>
  <c r="EP16" i="13"/>
  <c r="DB16" i="13"/>
  <c r="BJ16" i="13"/>
  <c r="EG16" i="13"/>
  <c r="CS16" i="13"/>
  <c r="BA16" i="13"/>
  <c r="DC16" i="13"/>
  <c r="AH16" i="13"/>
  <c r="DW16" i="13"/>
  <c r="AN16" i="13"/>
  <c r="ER16" i="13"/>
  <c r="BH16" i="13"/>
  <c r="G16" i="13"/>
  <c r="DP16" i="13"/>
  <c r="DH16" i="13"/>
  <c r="FB16" i="13"/>
  <c r="CP16" i="13"/>
  <c r="FE16" i="13"/>
  <c r="DA16" i="13"/>
  <c r="AO16" i="13"/>
  <c r="BO16" i="13"/>
  <c r="EU16" i="13"/>
  <c r="AF16" i="13"/>
  <c r="CV16" i="13"/>
  <c r="S16" i="13"/>
  <c r="CJ16" i="13"/>
  <c r="M16" i="13"/>
  <c r="BL16" i="13"/>
  <c r="AX16" i="14"/>
  <c r="EU16" i="14"/>
  <c r="EE16" i="14"/>
  <c r="DO16" i="14"/>
  <c r="CY16" i="14"/>
  <c r="CI16" i="14"/>
  <c r="BS16" i="14"/>
  <c r="BC16" i="14"/>
  <c r="AM16" i="14"/>
  <c r="W16" i="14"/>
  <c r="G16" i="14"/>
  <c r="ES16" i="14"/>
  <c r="EC16" i="14"/>
  <c r="DM16" i="14"/>
  <c r="CW16" i="14"/>
  <c r="CG16" i="14"/>
  <c r="BQ16" i="14"/>
  <c r="BA16" i="14"/>
  <c r="AK16" i="14"/>
  <c r="U16" i="14"/>
  <c r="FD16" i="14"/>
  <c r="EN16" i="14"/>
  <c r="DX16" i="14"/>
  <c r="DH16" i="14"/>
  <c r="CR16" i="14"/>
  <c r="CB16" i="14"/>
  <c r="BL16" i="14"/>
  <c r="AV16" i="14"/>
  <c r="AF16" i="14"/>
  <c r="P16" i="14"/>
  <c r="ED16" i="14"/>
  <c r="BR16" i="14"/>
  <c r="EN16" i="15"/>
  <c r="DQ16" i="15"/>
  <c r="C215" i="11"/>
  <c r="E215" i="14"/>
  <c r="E215" i="11"/>
  <c r="E215" i="19"/>
  <c r="E215" i="23"/>
  <c r="E215" i="10"/>
  <c r="E215" i="15"/>
  <c r="E215" i="18"/>
  <c r="E215" i="7"/>
  <c r="E215" i="13"/>
  <c r="E215" i="16"/>
  <c r="E215" i="20"/>
  <c r="E215" i="9"/>
  <c r="E215" i="12"/>
  <c r="C217" i="21"/>
  <c r="W251" i="23"/>
  <c r="D215" i="19"/>
  <c r="D215" i="15"/>
  <c r="D215" i="11"/>
  <c r="D215" i="21"/>
  <c r="D215" i="23"/>
  <c r="D215" i="20"/>
  <c r="D215" i="14"/>
  <c r="D215" i="9"/>
  <c r="D215" i="17"/>
  <c r="D215" i="12"/>
  <c r="D215" i="10"/>
  <c r="D215" i="18"/>
  <c r="D215" i="7"/>
  <c r="D215" i="16"/>
  <c r="D215" i="13"/>
  <c r="E216" i="23"/>
  <c r="E216" i="17"/>
  <c r="E216" i="13"/>
  <c r="E216" i="9"/>
  <c r="E216" i="16"/>
  <c r="E216" i="11"/>
  <c r="E216" i="19"/>
  <c r="E216" i="14"/>
  <c r="E216" i="7"/>
  <c r="E216" i="18"/>
  <c r="E216" i="21"/>
  <c r="E216" i="15"/>
  <c r="E216" i="12"/>
  <c r="E216" i="20"/>
  <c r="E216" i="10"/>
  <c r="B254" i="19"/>
  <c r="B246" i="13"/>
  <c r="B242" i="17"/>
  <c r="B234" i="21"/>
  <c r="B230" i="23"/>
  <c r="B226" i="17"/>
  <c r="B222" i="17"/>
  <c r="B218" i="18"/>
  <c r="B214" i="15"/>
  <c r="B210" i="14"/>
  <c r="B206" i="23"/>
  <c r="B206" i="12"/>
  <c r="B206" i="19"/>
  <c r="B206" i="14"/>
  <c r="B206" i="7"/>
  <c r="B206" i="20"/>
  <c r="B206" i="17"/>
  <c r="B206" i="21"/>
  <c r="B206" i="10"/>
  <c r="B206" i="16"/>
  <c r="B206" i="11"/>
  <c r="B206" i="18"/>
  <c r="B206" i="9"/>
  <c r="B206" i="15"/>
  <c r="B202" i="23"/>
  <c r="B202" i="12"/>
  <c r="B202" i="20"/>
  <c r="B202" i="14"/>
  <c r="B202" i="21"/>
  <c r="B202" i="17"/>
  <c r="B202" i="7"/>
  <c r="B202" i="9"/>
  <c r="B202" i="10"/>
  <c r="B202" i="15"/>
  <c r="B202" i="11"/>
  <c r="B202" i="16"/>
  <c r="B202" i="19"/>
  <c r="B202" i="18"/>
  <c r="B202" i="13"/>
  <c r="B182" i="15"/>
  <c r="B182" i="12"/>
  <c r="B182" i="21"/>
  <c r="B182" i="23"/>
  <c r="B182" i="19"/>
  <c r="B182" i="14"/>
  <c r="B182" i="13"/>
  <c r="B182" i="18"/>
  <c r="B182" i="11"/>
  <c r="B182" i="10"/>
  <c r="B182" i="17"/>
  <c r="B182" i="16"/>
  <c r="B182" i="20"/>
  <c r="B182" i="7"/>
  <c r="B182" i="9"/>
  <c r="B178" i="16"/>
  <c r="B178" i="23"/>
  <c r="B178" i="13"/>
  <c r="B178" i="15"/>
  <c r="B178" i="12"/>
  <c r="B178" i="20"/>
  <c r="B178" i="17"/>
  <c r="B178" i="10"/>
  <c r="B178" i="7"/>
  <c r="B178" i="9"/>
  <c r="B178" i="19"/>
  <c r="B178" i="18"/>
  <c r="B178" i="14"/>
  <c r="B178" i="11"/>
  <c r="B178" i="21"/>
  <c r="B174" i="15"/>
  <c r="B174" i="16"/>
  <c r="B174" i="23"/>
  <c r="B174" i="17"/>
  <c r="B174" i="19"/>
  <c r="B174" i="20"/>
  <c r="B174" i="21"/>
  <c r="B174" i="10"/>
  <c r="B174" i="13"/>
  <c r="B174" i="18"/>
  <c r="B174" i="9"/>
  <c r="B174" i="14"/>
  <c r="B174" i="12"/>
  <c r="B174" i="7"/>
  <c r="B174" i="11"/>
  <c r="B170" i="23"/>
  <c r="B170" i="16"/>
  <c r="B170" i="13"/>
  <c r="B170" i="9"/>
  <c r="B170" i="20"/>
  <c r="B170" i="14"/>
  <c r="B170" i="17"/>
  <c r="B170" i="7"/>
  <c r="B170" i="10"/>
  <c r="B170" i="15"/>
  <c r="B170" i="18"/>
  <c r="B170" i="11"/>
  <c r="B170" i="21"/>
  <c r="B170" i="19"/>
  <c r="B170" i="12"/>
  <c r="B166" i="19"/>
  <c r="B166" i="17"/>
  <c r="B166" i="7"/>
  <c r="B166" i="9"/>
  <c r="B166" i="23"/>
  <c r="B166" i="18"/>
  <c r="B166" i="13"/>
  <c r="B166" i="11"/>
  <c r="B166" i="15"/>
  <c r="B166" i="21"/>
  <c r="B166" i="14"/>
  <c r="B166" i="12"/>
  <c r="B166" i="10"/>
  <c r="B166" i="16"/>
  <c r="B166" i="20"/>
  <c r="B162" i="23"/>
  <c r="B162" i="9"/>
  <c r="B162" i="20"/>
  <c r="B162" i="19"/>
  <c r="B162" i="17"/>
  <c r="B162" i="21"/>
  <c r="B162" i="13"/>
  <c r="B162" i="11"/>
  <c r="B162" i="15"/>
  <c r="B162" i="7"/>
  <c r="B162" i="12"/>
  <c r="B162" i="14"/>
  <c r="B162" i="16"/>
  <c r="B162" i="18"/>
  <c r="B162" i="10"/>
  <c r="B158" i="23"/>
  <c r="B158" i="17"/>
  <c r="B158" i="15"/>
  <c r="B158" i="7"/>
  <c r="B158" i="10"/>
  <c r="B158" i="9"/>
  <c r="B158" i="20"/>
  <c r="B158" i="16"/>
  <c r="B158" i="13"/>
  <c r="B158" i="14"/>
  <c r="B158" i="11"/>
  <c r="B158" i="21"/>
  <c r="B158" i="19"/>
  <c r="B158" i="12"/>
  <c r="B158" i="18"/>
  <c r="B154" i="23"/>
  <c r="B154" i="10"/>
  <c r="B154" i="20"/>
  <c r="B154" i="16"/>
  <c r="B154" i="12"/>
  <c r="B154" i="19"/>
  <c r="B154" i="17"/>
  <c r="B154" i="13"/>
  <c r="B154" i="14"/>
  <c r="B154" i="7"/>
  <c r="B154" i="11"/>
  <c r="B154" i="21"/>
  <c r="B154" i="18"/>
  <c r="B154" i="9"/>
  <c r="B154" i="15"/>
  <c r="B150" i="23"/>
  <c r="B150" i="9"/>
  <c r="B150" i="19"/>
  <c r="B150" i="14"/>
  <c r="B150" i="11"/>
  <c r="B150" i="18"/>
  <c r="B150" i="16"/>
  <c r="B150" i="21"/>
  <c r="B150" i="15"/>
  <c r="B150" i="12"/>
  <c r="B150" i="7"/>
  <c r="B150" i="13"/>
  <c r="B150" i="20"/>
  <c r="B150" i="10"/>
  <c r="B150" i="17"/>
  <c r="B146" i="23"/>
  <c r="B146" i="18"/>
  <c r="B146" i="7"/>
  <c r="B146" i="12"/>
  <c r="B146" i="9"/>
  <c r="B146" i="17"/>
  <c r="B146" i="16"/>
  <c r="B146" i="21"/>
  <c r="B146" i="10"/>
  <c r="B146" i="19"/>
  <c r="B146" i="13"/>
  <c r="B146" i="20"/>
  <c r="B146" i="11"/>
  <c r="B146" i="15"/>
  <c r="B146" i="14"/>
  <c r="B142" i="23"/>
  <c r="B142" i="17"/>
  <c r="B142" i="18"/>
  <c r="B142" i="16"/>
  <c r="B142" i="14"/>
  <c r="B142" i="7"/>
  <c r="B142" i="10"/>
  <c r="B142" i="11"/>
  <c r="B142" i="20"/>
  <c r="B142" i="13"/>
  <c r="B142" i="21"/>
  <c r="B142" i="9"/>
  <c r="B142" i="19"/>
  <c r="B142" i="12"/>
  <c r="B142" i="15"/>
  <c r="B138" i="16"/>
  <c r="B138" i="23"/>
  <c r="B138" i="19"/>
  <c r="B138" i="17"/>
  <c r="B138" i="7"/>
  <c r="B138" i="10"/>
  <c r="B138" i="18"/>
  <c r="B138" i="12"/>
  <c r="B138" i="15"/>
  <c r="B138" i="11"/>
  <c r="B138" i="13"/>
  <c r="B138" i="9"/>
  <c r="B138" i="21"/>
  <c r="B138" i="20"/>
  <c r="B134" i="23"/>
  <c r="B134" i="9"/>
  <c r="B134" i="15"/>
  <c r="B134" i="16"/>
  <c r="B134" i="19"/>
  <c r="B134" i="14"/>
  <c r="B134" i="7"/>
  <c r="B134" i="18"/>
  <c r="B134" i="21"/>
  <c r="B134" i="11"/>
  <c r="B134" i="12"/>
  <c r="B134" i="13"/>
  <c r="B134" i="20"/>
  <c r="B134" i="17"/>
  <c r="B134" i="10"/>
  <c r="B130" i="23"/>
  <c r="B130" i="16"/>
  <c r="B130" i="19"/>
  <c r="B130" i="17"/>
  <c r="B130" i="7"/>
  <c r="B130" i="10"/>
  <c r="B130" i="18"/>
  <c r="B130" i="13"/>
  <c r="B130" i="21"/>
  <c r="B130" i="9"/>
  <c r="B130" i="12"/>
  <c r="B130" i="20"/>
  <c r="B130" i="11"/>
  <c r="B130" i="15"/>
  <c r="B130" i="14"/>
  <c r="B126" i="23"/>
  <c r="B126" i="9"/>
  <c r="B126" i="20"/>
  <c r="B126" i="16"/>
  <c r="B126" i="21"/>
  <c r="B126" i="10"/>
  <c r="B126" i="15"/>
  <c r="B126" i="17"/>
  <c r="B126" i="11"/>
  <c r="B126" i="12"/>
  <c r="B126" i="14"/>
  <c r="B126" i="13"/>
  <c r="B126" i="19"/>
  <c r="B126" i="7"/>
  <c r="B126" i="18"/>
  <c r="B122" i="10"/>
  <c r="B122" i="17"/>
  <c r="B122" i="16"/>
  <c r="B122" i="11"/>
  <c r="B122" i="23"/>
  <c r="B122" i="18"/>
  <c r="B122" i="12"/>
  <c r="B122" i="21"/>
  <c r="B122" i="15"/>
  <c r="B122" i="14"/>
  <c r="B122" i="9"/>
  <c r="B122" i="20"/>
  <c r="B122" i="7"/>
  <c r="B122" i="19"/>
  <c r="B122" i="13"/>
  <c r="B118" i="23"/>
  <c r="B118" i="9"/>
  <c r="B118" i="20"/>
  <c r="B118" i="14"/>
  <c r="B118" i="13"/>
  <c r="B118" i="16"/>
  <c r="B118" i="11"/>
  <c r="B118" i="21"/>
  <c r="B118" i="19"/>
  <c r="B118" i="7"/>
  <c r="B118" i="10"/>
  <c r="B118" i="18"/>
  <c r="B118" i="12"/>
  <c r="B118" i="15"/>
  <c r="B118" i="17"/>
  <c r="B114" i="13"/>
  <c r="B114" i="23"/>
  <c r="B114" i="18"/>
  <c r="B114" i="16"/>
  <c r="B114" i="21"/>
  <c r="B114" i="9"/>
  <c r="B114" i="10"/>
  <c r="B114" i="20"/>
  <c r="B114" i="7"/>
  <c r="B114" i="17"/>
  <c r="B114" i="12"/>
  <c r="B114" i="14"/>
  <c r="B114" i="19"/>
  <c r="B114" i="11"/>
  <c r="B114" i="15"/>
  <c r="B110" i="23"/>
  <c r="B110" i="9"/>
  <c r="B110" i="11"/>
  <c r="B110" i="15"/>
  <c r="B110" i="7"/>
  <c r="B110" i="18"/>
  <c r="B110" i="13"/>
  <c r="B110" i="12"/>
  <c r="B110" i="10"/>
  <c r="B110" i="20"/>
  <c r="B110" i="21"/>
  <c r="B110" i="14"/>
  <c r="B110" i="16"/>
  <c r="B110" i="17"/>
  <c r="B110" i="19"/>
  <c r="B106" i="10"/>
  <c r="B106" i="19"/>
  <c r="B106" i="17"/>
  <c r="B106" i="7"/>
  <c r="B106" i="23"/>
  <c r="B106" i="18"/>
  <c r="B106" i="16"/>
  <c r="B106" i="11"/>
  <c r="B106" i="12"/>
  <c r="B106" i="20"/>
  <c r="B106" i="21"/>
  <c r="B106" i="15"/>
  <c r="B106" i="9"/>
  <c r="B106" i="14"/>
  <c r="B106" i="13"/>
  <c r="B102" i="9"/>
  <c r="B102" i="16"/>
  <c r="B102" i="13"/>
  <c r="B102" i="21"/>
  <c r="B102" i="23"/>
  <c r="B102" i="19"/>
  <c r="B102" i="14"/>
  <c r="B102" i="11"/>
  <c r="B102" i="20"/>
  <c r="B102" i="17"/>
  <c r="B102" i="12"/>
  <c r="B102" i="10"/>
  <c r="B102" i="18"/>
  <c r="B102" i="7"/>
  <c r="B102" i="15"/>
  <c r="B98" i="23"/>
  <c r="B98" i="12"/>
  <c r="B98" i="15"/>
  <c r="B98" i="7"/>
  <c r="B98" i="13"/>
  <c r="B98" i="20"/>
  <c r="B98" i="16"/>
  <c r="B98" i="21"/>
  <c r="B98" i="9"/>
  <c r="B98" i="10"/>
  <c r="B98" i="18"/>
  <c r="B98" i="17"/>
  <c r="B98" i="14"/>
  <c r="B98" i="11"/>
  <c r="B98" i="19"/>
  <c r="B94" i="23"/>
  <c r="B94" i="9"/>
  <c r="B94" i="20"/>
  <c r="B94" i="13"/>
  <c r="B94" i="21"/>
  <c r="B94" i="10"/>
  <c r="B94" i="15"/>
  <c r="B94" i="12"/>
  <c r="B94" i="17"/>
  <c r="B94" i="19"/>
  <c r="B94" i="7"/>
  <c r="B94" i="18"/>
  <c r="B94" i="14"/>
  <c r="B94" i="11"/>
  <c r="B94" i="16"/>
  <c r="B90" i="23"/>
  <c r="B90" i="10"/>
  <c r="B90" i="15"/>
  <c r="B90" i="7"/>
  <c r="B90" i="18"/>
  <c r="B90" i="14"/>
  <c r="B90" i="21"/>
  <c r="B90" i="12"/>
  <c r="B90" i="19"/>
  <c r="B90" i="13"/>
  <c r="B90" i="11"/>
  <c r="B90" i="16"/>
  <c r="B90" i="20"/>
  <c r="B90" i="17"/>
  <c r="B86" i="23"/>
  <c r="B82" i="13"/>
  <c r="B78" i="13"/>
  <c r="B74" i="18"/>
  <c r="B70" i="15"/>
  <c r="B66" i="10"/>
  <c r="B66" i="23"/>
  <c r="B66" i="15"/>
  <c r="B66" i="12"/>
  <c r="B66" i="9"/>
  <c r="B66" i="20"/>
  <c r="B66" i="16"/>
  <c r="B66" i="7"/>
  <c r="B66" i="18"/>
  <c r="B66" i="21"/>
  <c r="B66" i="17"/>
  <c r="B66" i="14"/>
  <c r="B66" i="13"/>
  <c r="B66" i="19"/>
  <c r="B66" i="11"/>
  <c r="B54" i="14"/>
  <c r="B50" i="11"/>
  <c r="B46" i="9"/>
  <c r="B42" i="17"/>
  <c r="B42" i="11"/>
  <c r="B42" i="20"/>
  <c r="B42" i="13"/>
  <c r="B42" i="23"/>
  <c r="B42" i="9"/>
  <c r="B42" i="12"/>
  <c r="B42" i="21"/>
  <c r="B42" i="7"/>
  <c r="B42" i="10"/>
  <c r="B42" i="14"/>
  <c r="B42" i="19"/>
  <c r="B42" i="18"/>
  <c r="B42" i="15"/>
  <c r="B42" i="16"/>
  <c r="W252" i="23"/>
  <c r="W247" i="23"/>
  <c r="W248" i="23"/>
  <c r="W246" i="23"/>
  <c r="W243" i="23"/>
  <c r="W244" i="23"/>
  <c r="W242" i="23"/>
  <c r="FE16" i="22"/>
  <c r="EO16" i="22"/>
  <c r="DY16" i="22"/>
  <c r="DI16" i="22"/>
  <c r="CS16" i="22"/>
  <c r="CC16" i="22"/>
  <c r="BM16" i="22"/>
  <c r="AW16" i="22"/>
  <c r="AG16" i="22"/>
  <c r="Q16" i="22"/>
  <c r="FF16" i="22"/>
  <c r="FA16" i="22"/>
  <c r="EG16" i="22"/>
  <c r="DM16" i="22"/>
  <c r="CO16" i="22"/>
  <c r="BU16" i="22"/>
  <c r="BA16" i="22"/>
  <c r="AC16" i="22"/>
  <c r="I16" i="22"/>
  <c r="S16" i="22"/>
  <c r="AI16" i="22"/>
  <c r="AY16" i="22"/>
  <c r="EW16" i="22"/>
  <c r="EC16" i="22"/>
  <c r="DE16" i="22"/>
  <c r="CK16" i="22"/>
  <c r="BQ16" i="22"/>
  <c r="AS16" i="22"/>
  <c r="Y16" i="22"/>
  <c r="ES16" i="22"/>
  <c r="DU16" i="22"/>
  <c r="DA16" i="22"/>
  <c r="CG16" i="22"/>
  <c r="BI16" i="22"/>
  <c r="AO16" i="22"/>
  <c r="U16" i="22"/>
  <c r="M16" i="22"/>
  <c r="CW16" i="22"/>
  <c r="EY16" i="11"/>
  <c r="EI16" i="11"/>
  <c r="DS16" i="11"/>
  <c r="DC16" i="11"/>
  <c r="CM16" i="11"/>
  <c r="BW16" i="11"/>
  <c r="EW16" i="11"/>
  <c r="EG16" i="11"/>
  <c r="DQ16" i="11"/>
  <c r="DA16" i="11"/>
  <c r="CK16" i="11"/>
  <c r="BU16" i="11"/>
  <c r="EB16" i="11"/>
  <c r="CV16" i="11"/>
  <c r="BQ16" i="11"/>
  <c r="BA16" i="11"/>
  <c r="AK16" i="11"/>
  <c r="U16" i="11"/>
  <c r="FF16" i="11"/>
  <c r="DZ16" i="11"/>
  <c r="CT16" i="11"/>
  <c r="BP16" i="11"/>
  <c r="AZ16" i="11"/>
  <c r="AJ16" i="11"/>
  <c r="T16" i="11"/>
  <c r="FB16" i="11"/>
  <c r="CP16" i="11"/>
  <c r="AX16" i="11"/>
  <c r="R16" i="11"/>
  <c r="DP16" i="11"/>
  <c r="BK16" i="11"/>
  <c r="AE16" i="11"/>
  <c r="FD16" i="11"/>
  <c r="AY16" i="11"/>
  <c r="DH16" i="11"/>
  <c r="AA16" i="11"/>
  <c r="BR16" i="11"/>
  <c r="BJ16" i="11"/>
  <c r="N16" i="11"/>
  <c r="AK16" i="22"/>
  <c r="DQ16" i="22"/>
  <c r="O16" i="13"/>
  <c r="AI16" i="13"/>
  <c r="BP16" i="13"/>
  <c r="DL16" i="13"/>
  <c r="EZ16" i="13"/>
  <c r="X16" i="13"/>
  <c r="BC16" i="13"/>
  <c r="CQ16" i="13"/>
  <c r="EE16" i="13"/>
  <c r="R16" i="13"/>
  <c r="AL16" i="13"/>
  <c r="BW16" i="13"/>
  <c r="DS16" i="13"/>
  <c r="FG16" i="13"/>
  <c r="BE16" i="13"/>
  <c r="CC16" i="13"/>
  <c r="CW16" i="13"/>
  <c r="DQ16" i="13"/>
  <c r="EO16" i="13"/>
  <c r="AT16" i="13"/>
  <c r="BN16" i="13"/>
  <c r="CL16" i="13"/>
  <c r="DF16" i="13"/>
  <c r="DZ16" i="13"/>
  <c r="P16" i="21"/>
  <c r="BP16" i="21"/>
  <c r="DL16" i="21"/>
  <c r="DD16" i="16"/>
  <c r="ET16" i="13"/>
  <c r="ED16" i="13"/>
  <c r="DN16" i="13"/>
  <c r="CX16" i="13"/>
  <c r="CH16" i="13"/>
  <c r="BR16" i="13"/>
  <c r="BB16" i="13"/>
  <c r="FA16" i="13"/>
  <c r="EK16" i="13"/>
  <c r="DU16" i="13"/>
  <c r="DE16" i="13"/>
  <c r="CO16" i="13"/>
  <c r="BY16" i="13"/>
  <c r="BI16" i="13"/>
  <c r="AS16" i="13"/>
  <c r="EQ16" i="13"/>
  <c r="DK16" i="13"/>
  <c r="CE16" i="13"/>
  <c r="AY16" i="13"/>
  <c r="AD16" i="13"/>
  <c r="N16" i="13"/>
  <c r="EM16" i="13"/>
  <c r="DG16" i="13"/>
  <c r="CA16" i="13"/>
  <c r="AU16" i="13"/>
  <c r="AB16" i="13"/>
  <c r="L16" i="13"/>
  <c r="EJ16" i="13"/>
  <c r="DD16" i="13"/>
  <c r="BX16" i="13"/>
  <c r="AR16" i="13"/>
  <c r="AA16" i="13"/>
  <c r="K16" i="13"/>
  <c r="BT16" i="13"/>
  <c r="EV16" i="13"/>
  <c r="AG16" i="13"/>
  <c r="CB16" i="13"/>
  <c r="EB16" i="21"/>
  <c r="BD16" i="21"/>
  <c r="AC16" i="13"/>
  <c r="Q16" i="13"/>
  <c r="I16" i="13"/>
  <c r="EF16" i="13"/>
  <c r="W16" i="13"/>
  <c r="AZ16" i="13"/>
  <c r="CN16" i="13"/>
  <c r="EB16" i="13"/>
  <c r="P16" i="13"/>
  <c r="AJ16" i="13"/>
  <c r="BS16" i="13"/>
  <c r="DO16" i="13"/>
  <c r="FC16" i="13"/>
  <c r="Z16" i="13"/>
  <c r="BG16" i="13"/>
  <c r="CU16" i="13"/>
  <c r="EI16" i="13"/>
  <c r="AW16" i="13"/>
  <c r="BQ16" i="13"/>
  <c r="CK16" i="13"/>
  <c r="DI16" i="13"/>
  <c r="EC16" i="13"/>
  <c r="EW16" i="13"/>
  <c r="BF16" i="13"/>
  <c r="BZ16" i="13"/>
  <c r="CT16" i="13"/>
  <c r="DR16" i="13"/>
  <c r="EL16" i="13"/>
  <c r="FF16" i="13"/>
  <c r="FG16" i="20"/>
  <c r="DW16" i="20"/>
  <c r="DG16" i="20"/>
  <c r="CQ16" i="20"/>
  <c r="CA16" i="20"/>
  <c r="BK16" i="20"/>
  <c r="AU16" i="20"/>
  <c r="AE16" i="20"/>
  <c r="O16" i="20"/>
  <c r="DN16" i="19"/>
  <c r="BB16" i="19"/>
  <c r="FG16" i="19"/>
  <c r="EQ16" i="19"/>
  <c r="EA16" i="19"/>
  <c r="DK16" i="19"/>
  <c r="CU16" i="19"/>
  <c r="CE16" i="19"/>
  <c r="BO16" i="19"/>
  <c r="AY16" i="19"/>
  <c r="AI16" i="19"/>
  <c r="S16" i="19"/>
  <c r="EO16" i="19"/>
  <c r="FE16" i="19"/>
  <c r="EG16" i="18"/>
  <c r="BU16" i="18"/>
  <c r="I16" i="18"/>
  <c r="FE16" i="18"/>
  <c r="DJ16" i="14"/>
  <c r="EP16" i="14"/>
  <c r="F57" i="14"/>
  <c r="O57" i="23"/>
  <c r="F231" i="14"/>
  <c r="O231" i="23"/>
  <c r="F43" i="14"/>
  <c r="O43" i="23"/>
  <c r="F102" i="14"/>
  <c r="O102" i="23"/>
  <c r="F246" i="14"/>
  <c r="F104" i="14"/>
  <c r="O104" i="23"/>
  <c r="F123" i="14"/>
  <c r="O123" i="23"/>
  <c r="F161" i="14"/>
  <c r="O161" i="23"/>
  <c r="F144" i="14"/>
  <c r="O144" i="23"/>
  <c r="F163" i="14"/>
  <c r="O163" i="23"/>
  <c r="F209" i="14"/>
  <c r="O209" i="23"/>
  <c r="F181" i="14"/>
  <c r="O181" i="23"/>
  <c r="F198" i="14"/>
  <c r="O198" i="23"/>
  <c r="F153" i="14"/>
  <c r="O153" i="23"/>
  <c r="F175" i="14"/>
  <c r="O175" i="23"/>
  <c r="C218" i="22"/>
  <c r="D218" i="22"/>
  <c r="D218" i="20"/>
  <c r="E218" i="22"/>
  <c r="E218" i="18"/>
  <c r="C219" i="22"/>
  <c r="D219" i="22"/>
  <c r="E219" i="22"/>
  <c r="E219" i="16"/>
  <c r="C220" i="22"/>
  <c r="C220" i="18"/>
  <c r="D220" i="22"/>
  <c r="E220" i="22"/>
  <c r="C221" i="22"/>
  <c r="C221" i="18"/>
  <c r="D221" i="22"/>
  <c r="E221" i="22"/>
  <c r="E221" i="23"/>
  <c r="C222" i="22"/>
  <c r="D222" i="22"/>
  <c r="D222" i="7"/>
  <c r="E222" i="22"/>
  <c r="C223" i="22"/>
  <c r="C223" i="12"/>
  <c r="D223" i="22"/>
  <c r="E223" i="22"/>
  <c r="E223" i="10"/>
  <c r="C224" i="22"/>
  <c r="C224" i="18"/>
  <c r="D224" i="22"/>
  <c r="D224" i="16"/>
  <c r="E224" i="22"/>
  <c r="C225" i="22"/>
  <c r="C225" i="16"/>
  <c r="D225" i="22"/>
  <c r="D225" i="20"/>
  <c r="E225" i="22"/>
  <c r="E225" i="9"/>
  <c r="C226" i="22"/>
  <c r="D226" i="22"/>
  <c r="D226" i="18"/>
  <c r="E226" i="22"/>
  <c r="E226" i="11"/>
  <c r="C227" i="22"/>
  <c r="D227" i="22"/>
  <c r="D227" i="13"/>
  <c r="E227" i="22"/>
  <c r="C228" i="22"/>
  <c r="C228" i="16"/>
  <c r="D228" i="22"/>
  <c r="E228" i="22"/>
  <c r="E228" i="19"/>
  <c r="C229" i="22"/>
  <c r="D229" i="22"/>
  <c r="D229" i="23"/>
  <c r="E229" i="22"/>
  <c r="C230" i="22"/>
  <c r="C230" i="7"/>
  <c r="D230" i="22"/>
  <c r="E230" i="22"/>
  <c r="C231" i="22"/>
  <c r="D231" i="22"/>
  <c r="D231" i="12"/>
  <c r="E231" i="22"/>
  <c r="C232" i="22"/>
  <c r="D232" i="22"/>
  <c r="E232" i="22"/>
  <c r="E232" i="23"/>
  <c r="C233" i="22"/>
  <c r="D233" i="22"/>
  <c r="D233" i="9"/>
  <c r="E233" i="22"/>
  <c r="E233" i="23"/>
  <c r="C234" i="22"/>
  <c r="D234" i="22"/>
  <c r="E234" i="22"/>
  <c r="C235" i="22"/>
  <c r="C235" i="23"/>
  <c r="D235" i="22"/>
  <c r="E235" i="22"/>
  <c r="C236" i="22"/>
  <c r="D236" i="22"/>
  <c r="D236" i="10"/>
  <c r="E236" i="22"/>
  <c r="C237" i="22"/>
  <c r="D237" i="22"/>
  <c r="D237" i="11"/>
  <c r="E237" i="22"/>
  <c r="C238" i="22"/>
  <c r="C238" i="13"/>
  <c r="D238" i="22"/>
  <c r="D238" i="12"/>
  <c r="E238" i="22"/>
  <c r="C20" i="22"/>
  <c r="D20" i="22"/>
  <c r="D20" i="23"/>
  <c r="E20" i="22"/>
  <c r="E20" i="18"/>
  <c r="C21" i="22"/>
  <c r="C21" i="12"/>
  <c r="D21" i="22"/>
  <c r="E21" i="22"/>
  <c r="C22" i="22"/>
  <c r="C22" i="9"/>
  <c r="D22" i="22"/>
  <c r="D22" i="19"/>
  <c r="E22" i="22"/>
  <c r="C23" i="22"/>
  <c r="D23" i="22"/>
  <c r="D23" i="20"/>
  <c r="E23" i="22"/>
  <c r="C24" i="22"/>
  <c r="D24" i="22"/>
  <c r="E24" i="22"/>
  <c r="E24" i="18"/>
  <c r="C25" i="22"/>
  <c r="C25" i="20"/>
  <c r="D25" i="22"/>
  <c r="E25" i="22"/>
  <c r="C26" i="22"/>
  <c r="C26" i="16"/>
  <c r="D26" i="22"/>
  <c r="E26" i="22"/>
  <c r="C27" i="22"/>
  <c r="D27" i="22"/>
  <c r="D27" i="9"/>
  <c r="E27" i="22"/>
  <c r="C28" i="22"/>
  <c r="D28" i="22"/>
  <c r="E28" i="22"/>
  <c r="E28" i="7"/>
  <c r="C29" i="22"/>
  <c r="D29" i="22"/>
  <c r="D29" i="12"/>
  <c r="E29" i="22"/>
  <c r="C30" i="22"/>
  <c r="C30" i="20"/>
  <c r="D30" i="22"/>
  <c r="E30" i="22"/>
  <c r="E30" i="14"/>
  <c r="C31" i="22"/>
  <c r="D31" i="22"/>
  <c r="E31" i="22"/>
  <c r="C32" i="22"/>
  <c r="C32" i="16"/>
  <c r="D32" i="22"/>
  <c r="E32" i="22"/>
  <c r="E32" i="11"/>
  <c r="C33" i="22"/>
  <c r="C33" i="23"/>
  <c r="D33" i="22"/>
  <c r="D33" i="23"/>
  <c r="E33" i="22"/>
  <c r="C34" i="22"/>
  <c r="D34" i="22"/>
  <c r="D34" i="10"/>
  <c r="E34" i="22"/>
  <c r="C35" i="22"/>
  <c r="C35" i="7"/>
  <c r="D35" i="22"/>
  <c r="E35" i="22"/>
  <c r="C36" i="22"/>
  <c r="D36" i="22"/>
  <c r="D36" i="20"/>
  <c r="E36" i="22"/>
  <c r="C37" i="22"/>
  <c r="C37" i="18"/>
  <c r="D37" i="22"/>
  <c r="E37" i="22"/>
  <c r="C38" i="22"/>
  <c r="D38" i="22"/>
  <c r="E38" i="22"/>
  <c r="C39" i="22"/>
  <c r="D39" i="22"/>
  <c r="E39" i="22"/>
  <c r="C40" i="22"/>
  <c r="C40" i="23"/>
  <c r="D40" i="22"/>
  <c r="E40" i="22"/>
  <c r="C41" i="22"/>
  <c r="C41" i="12"/>
  <c r="D41" i="22"/>
  <c r="D41" i="10"/>
  <c r="E41" i="22"/>
  <c r="C42" i="22"/>
  <c r="D42" i="22"/>
  <c r="D42" i="13"/>
  <c r="E42" i="22"/>
  <c r="C43" i="22"/>
  <c r="C43" i="10"/>
  <c r="D43" i="22"/>
  <c r="E43" i="22"/>
  <c r="E43" i="15"/>
  <c r="C44" i="22"/>
  <c r="D44" i="22"/>
  <c r="D44" i="16"/>
  <c r="E44" i="22"/>
  <c r="B45" i="22"/>
  <c r="C46" i="22"/>
  <c r="D46" i="22"/>
  <c r="E46" i="22"/>
  <c r="C47" i="22"/>
  <c r="C47" i="13"/>
  <c r="D47" i="22"/>
  <c r="E47" i="22"/>
  <c r="C48" i="22"/>
  <c r="D48" i="22"/>
  <c r="E48" i="22"/>
  <c r="C49" i="22"/>
  <c r="D49" i="22"/>
  <c r="E49" i="22"/>
  <c r="C50" i="22"/>
  <c r="D50" i="22"/>
  <c r="E50" i="22"/>
  <c r="C51" i="22"/>
  <c r="D51" i="22"/>
  <c r="D51" i="23"/>
  <c r="E51" i="22"/>
  <c r="C52" i="22"/>
  <c r="D52" i="22"/>
  <c r="D52" i="10"/>
  <c r="E52" i="22"/>
  <c r="E52" i="12"/>
  <c r="C53" i="22"/>
  <c r="D53" i="22"/>
  <c r="E53" i="22"/>
  <c r="E53" i="23"/>
  <c r="C54" i="22"/>
  <c r="C54" i="14"/>
  <c r="D54" i="22"/>
  <c r="E54" i="22"/>
  <c r="C55" i="22"/>
  <c r="D55" i="22"/>
  <c r="D55" i="20"/>
  <c r="E55" i="22"/>
  <c r="C56" i="22"/>
  <c r="D56" i="22"/>
  <c r="E56" i="22"/>
  <c r="E56" i="18"/>
  <c r="C57" i="22"/>
  <c r="D57" i="22"/>
  <c r="D57" i="11"/>
  <c r="E57" i="22"/>
  <c r="E57" i="23"/>
  <c r="C58" i="22"/>
  <c r="D58" i="22"/>
  <c r="D58" i="10"/>
  <c r="E58" i="22"/>
  <c r="C59" i="22"/>
  <c r="C59" i="21"/>
  <c r="D59" i="22"/>
  <c r="E59" i="22"/>
  <c r="C60" i="22"/>
  <c r="D60" i="22"/>
  <c r="E60" i="22"/>
  <c r="C61" i="22"/>
  <c r="D61" i="22"/>
  <c r="E61" i="22"/>
  <c r="B62" i="22"/>
  <c r="C63" i="22"/>
  <c r="D63" i="22"/>
  <c r="D63" i="17"/>
  <c r="E63" i="22"/>
  <c r="C64" i="22"/>
  <c r="D64" i="22"/>
  <c r="E64" i="22"/>
  <c r="E64" i="23"/>
  <c r="C65" i="22"/>
  <c r="C65" i="19"/>
  <c r="D65" i="22"/>
  <c r="D65" i="15"/>
  <c r="E65" i="22"/>
  <c r="C66" i="22"/>
  <c r="D66" i="22"/>
  <c r="E66" i="22"/>
  <c r="E66" i="15"/>
  <c r="B67" i="22"/>
  <c r="C68" i="22"/>
  <c r="C68" i="13"/>
  <c r="D68" i="22"/>
  <c r="D68" i="11"/>
  <c r="E68" i="22"/>
  <c r="C69" i="22"/>
  <c r="C69" i="10"/>
  <c r="D69" i="22"/>
  <c r="E69" i="22"/>
  <c r="E69" i="10"/>
  <c r="C70" i="22"/>
  <c r="D70" i="22"/>
  <c r="D70" i="19"/>
  <c r="E70" i="22"/>
  <c r="C71" i="22"/>
  <c r="C71" i="7"/>
  <c r="D71" i="22"/>
  <c r="E71" i="22"/>
  <c r="E71" i="13"/>
  <c r="C72" i="22"/>
  <c r="D72" i="22"/>
  <c r="D72" i="15"/>
  <c r="E72" i="22"/>
  <c r="C73" i="22"/>
  <c r="C73" i="16"/>
  <c r="D73" i="22"/>
  <c r="E73" i="22"/>
  <c r="E73" i="16"/>
  <c r="C74" i="22"/>
  <c r="D74" i="22"/>
  <c r="D74" i="20"/>
  <c r="E74" i="22"/>
  <c r="C75" i="22"/>
  <c r="D75" i="22"/>
  <c r="E75" i="22"/>
  <c r="E75" i="9"/>
  <c r="C76" i="22"/>
  <c r="C76" i="12"/>
  <c r="D76" i="22"/>
  <c r="E76" i="22"/>
  <c r="C77" i="22"/>
  <c r="C77" i="17"/>
  <c r="D77" i="22"/>
  <c r="D77" i="21"/>
  <c r="E77" i="22"/>
  <c r="C78" i="22"/>
  <c r="D78" i="22"/>
  <c r="D78" i="10"/>
  <c r="E78" i="22"/>
  <c r="E78" i="9"/>
  <c r="C79" i="22"/>
  <c r="C79" i="10"/>
  <c r="D79" i="22"/>
  <c r="E79" i="22"/>
  <c r="E79" i="7"/>
  <c r="C80" i="22"/>
  <c r="D80" i="22"/>
  <c r="E80" i="22"/>
  <c r="C81" i="22"/>
  <c r="C81" i="11"/>
  <c r="D81" i="22"/>
  <c r="D81" i="17"/>
  <c r="E81" i="22"/>
  <c r="E81" i="18"/>
  <c r="C82" i="22"/>
  <c r="D82" i="22"/>
  <c r="D82" i="16"/>
  <c r="E82" i="22"/>
  <c r="C83" i="22"/>
  <c r="D83" i="22"/>
  <c r="E83" i="22"/>
  <c r="E83" i="15"/>
  <c r="C84" i="22"/>
  <c r="D84" i="22"/>
  <c r="E84" i="22"/>
  <c r="C85" i="22"/>
  <c r="C85" i="11"/>
  <c r="D85" i="22"/>
  <c r="E85" i="22"/>
  <c r="E85" i="10"/>
  <c r="C86" i="22"/>
  <c r="D86" i="22"/>
  <c r="D86" i="19"/>
  <c r="E86" i="22"/>
  <c r="C87" i="22"/>
  <c r="D87" i="22"/>
  <c r="E87" i="22"/>
  <c r="E87" i="16"/>
  <c r="C88" i="22"/>
  <c r="D88" i="22"/>
  <c r="E88" i="22"/>
  <c r="C89" i="22"/>
  <c r="D89" i="22"/>
  <c r="E89" i="22"/>
  <c r="C90" i="22"/>
  <c r="D90" i="22"/>
  <c r="E90" i="22"/>
  <c r="C91" i="22"/>
  <c r="D91" i="22"/>
  <c r="E91" i="22"/>
  <c r="C92" i="22"/>
  <c r="D92" i="22"/>
  <c r="E92" i="22"/>
  <c r="C93" i="22"/>
  <c r="D93" i="22"/>
  <c r="E93" i="22"/>
  <c r="C94" i="22"/>
  <c r="D94" i="22"/>
  <c r="E94" i="22"/>
  <c r="E94" i="23"/>
  <c r="C95" i="22"/>
  <c r="C95" i="16"/>
  <c r="D95" i="22"/>
  <c r="E95" i="22"/>
  <c r="C96" i="22"/>
  <c r="C96" i="7"/>
  <c r="D96" i="22"/>
  <c r="E96" i="22"/>
  <c r="C97" i="22"/>
  <c r="D97" i="22"/>
  <c r="D97" i="18"/>
  <c r="E97" i="22"/>
  <c r="E97" i="14"/>
  <c r="C98" i="22"/>
  <c r="D98" i="22"/>
  <c r="E98" i="22"/>
  <c r="E98" i="20"/>
  <c r="C99" i="22"/>
  <c r="C99" i="15"/>
  <c r="D99" i="22"/>
  <c r="D99" i="12"/>
  <c r="E99" i="22"/>
  <c r="C100" i="22"/>
  <c r="D100" i="22"/>
  <c r="E100" i="22"/>
  <c r="E100" i="14"/>
  <c r="C101" i="22"/>
  <c r="D101" i="22"/>
  <c r="D101" i="15"/>
  <c r="E101" i="22"/>
  <c r="E101" i="15"/>
  <c r="C102" i="22"/>
  <c r="C102" i="20"/>
  <c r="D102" i="22"/>
  <c r="E102" i="22"/>
  <c r="C103" i="22"/>
  <c r="D103" i="22"/>
  <c r="D103" i="23"/>
  <c r="E103" i="22"/>
  <c r="C104" i="22"/>
  <c r="D104" i="22"/>
  <c r="E104" i="22"/>
  <c r="E104" i="12"/>
  <c r="C105" i="22"/>
  <c r="D105" i="22"/>
  <c r="E105" i="22"/>
  <c r="E105" i="18"/>
  <c r="C106" i="22"/>
  <c r="C106" i="15"/>
  <c r="D106" i="22"/>
  <c r="E106" i="22"/>
  <c r="C107" i="22"/>
  <c r="D107" i="22"/>
  <c r="D107" i="18"/>
  <c r="E107" i="22"/>
  <c r="C108" i="22"/>
  <c r="D108" i="22"/>
  <c r="D108" i="11"/>
  <c r="E108" i="22"/>
  <c r="E108" i="10"/>
  <c r="C109" i="22"/>
  <c r="D109" i="22"/>
  <c r="D109" i="21"/>
  <c r="E109" i="22"/>
  <c r="C110" i="22"/>
  <c r="C110" i="12"/>
  <c r="D110" i="22"/>
  <c r="E110" i="22"/>
  <c r="C111" i="22"/>
  <c r="D111" i="22"/>
  <c r="E111" i="22"/>
  <c r="C112" i="22"/>
  <c r="D112" i="22"/>
  <c r="D112" i="23"/>
  <c r="E112" i="22"/>
  <c r="C113" i="22"/>
  <c r="D113" i="22"/>
  <c r="D113" i="14"/>
  <c r="E113" i="22"/>
  <c r="E113" i="23"/>
  <c r="C114" i="22"/>
  <c r="D114" i="22"/>
  <c r="E114" i="22"/>
  <c r="C115" i="22"/>
  <c r="C115" i="19"/>
  <c r="D115" i="22"/>
  <c r="E115" i="22"/>
  <c r="C116" i="22"/>
  <c r="D116" i="22"/>
  <c r="D116" i="11"/>
  <c r="E116" i="22"/>
  <c r="C117" i="22"/>
  <c r="D117" i="22"/>
  <c r="D117" i="11"/>
  <c r="E117" i="22"/>
  <c r="E117" i="14"/>
  <c r="C118" i="22"/>
  <c r="D118" i="22"/>
  <c r="E118" i="22"/>
  <c r="C119" i="22"/>
  <c r="C119" i="21"/>
  <c r="D119" i="22"/>
  <c r="E119" i="22"/>
  <c r="C120" i="22"/>
  <c r="D120" i="22"/>
  <c r="D120" i="15"/>
  <c r="E120" i="22"/>
  <c r="C121" i="22"/>
  <c r="D121" i="22"/>
  <c r="E121" i="22"/>
  <c r="C122" i="22"/>
  <c r="D122" i="22"/>
  <c r="E122" i="22"/>
  <c r="C123" i="22"/>
  <c r="C123" i="15"/>
  <c r="D123" i="22"/>
  <c r="E123" i="22"/>
  <c r="C124" i="22"/>
  <c r="C124" i="20"/>
  <c r="D124" i="22"/>
  <c r="E124" i="22"/>
  <c r="C125" i="22"/>
  <c r="D125" i="22"/>
  <c r="E125" i="22"/>
  <c r="E125" i="10"/>
  <c r="C126" i="22"/>
  <c r="D126" i="22"/>
  <c r="E126" i="22"/>
  <c r="E126" i="19"/>
  <c r="C127" i="22"/>
  <c r="D127" i="22"/>
  <c r="E127" i="22"/>
  <c r="C128" i="22"/>
  <c r="D128" i="22"/>
  <c r="D128" i="18"/>
  <c r="E128" i="22"/>
  <c r="E128" i="17"/>
  <c r="C129" i="22"/>
  <c r="D129" i="22"/>
  <c r="D129" i="23"/>
  <c r="E129" i="22"/>
  <c r="C130" i="22"/>
  <c r="C130" i="23"/>
  <c r="D130" i="22"/>
  <c r="E130" i="22"/>
  <c r="C131" i="22"/>
  <c r="D131" i="22"/>
  <c r="D131" i="11"/>
  <c r="E131" i="22"/>
  <c r="C132" i="22"/>
  <c r="D132" i="22"/>
  <c r="E132" i="22"/>
  <c r="E132" i="15"/>
  <c r="C133" i="22"/>
  <c r="D133" i="22"/>
  <c r="E133" i="22"/>
  <c r="E133" i="10"/>
  <c r="C134" i="22"/>
  <c r="D134" i="22"/>
  <c r="D134" i="21"/>
  <c r="E134" i="22"/>
  <c r="C135" i="22"/>
  <c r="D135" i="22"/>
  <c r="E135" i="22"/>
  <c r="C136" i="22"/>
  <c r="D136" i="22"/>
  <c r="E136" i="22"/>
  <c r="C137" i="22"/>
  <c r="C137" i="11"/>
  <c r="D137" i="22"/>
  <c r="E137" i="22"/>
  <c r="C138" i="22"/>
  <c r="D138" i="22"/>
  <c r="D138" i="15"/>
  <c r="E138" i="22"/>
  <c r="C139" i="22"/>
  <c r="D139" i="22"/>
  <c r="E139" i="22"/>
  <c r="E139" i="11"/>
  <c r="C140" i="22"/>
  <c r="D140" i="22"/>
  <c r="E140" i="22"/>
  <c r="C141" i="22"/>
  <c r="C141" i="19"/>
  <c r="D141" i="22"/>
  <c r="E141" i="22"/>
  <c r="E141" i="15"/>
  <c r="C142" i="22"/>
  <c r="D142" i="22"/>
  <c r="D142" i="21"/>
  <c r="E142" i="22"/>
  <c r="C143" i="22"/>
  <c r="C143" i="15"/>
  <c r="D143" i="22"/>
  <c r="E143" i="22"/>
  <c r="E143" i="23"/>
  <c r="C144" i="22"/>
  <c r="D144" i="22"/>
  <c r="D144" i="15"/>
  <c r="D144" i="23"/>
  <c r="E144" i="22"/>
  <c r="E144" i="11"/>
  <c r="C145" i="22"/>
  <c r="D145" i="22"/>
  <c r="E145" i="22"/>
  <c r="E145" i="11"/>
  <c r="C146" i="22"/>
  <c r="C146" i="15"/>
  <c r="D146" i="22"/>
  <c r="E146" i="22"/>
  <c r="C147" i="22"/>
  <c r="D147" i="22"/>
  <c r="D147" i="17"/>
  <c r="E147" i="22"/>
  <c r="C148" i="22"/>
  <c r="D148" i="22"/>
  <c r="D148" i="23"/>
  <c r="E148" i="22"/>
  <c r="E148" i="23"/>
  <c r="C149" i="22"/>
  <c r="D149" i="22"/>
  <c r="E149" i="22"/>
  <c r="C150" i="22"/>
  <c r="C150" i="7"/>
  <c r="D150" i="22"/>
  <c r="E150" i="22"/>
  <c r="C151" i="22"/>
  <c r="C151" i="21"/>
  <c r="D151" i="22"/>
  <c r="D151" i="14"/>
  <c r="E151" i="22"/>
  <c r="C152" i="22"/>
  <c r="D152" i="22"/>
  <c r="E152" i="22"/>
  <c r="E152" i="21"/>
  <c r="C153" i="22"/>
  <c r="D153" i="22"/>
  <c r="E153" i="22"/>
  <c r="C154" i="22"/>
  <c r="C154" i="21"/>
  <c r="D154" i="22"/>
  <c r="E154" i="22"/>
  <c r="C155" i="22"/>
  <c r="D155" i="22"/>
  <c r="D155" i="11"/>
  <c r="E155" i="22"/>
  <c r="C156" i="22"/>
  <c r="D156" i="22"/>
  <c r="E156" i="22"/>
  <c r="E156" i="15"/>
  <c r="C157" i="22"/>
  <c r="D157" i="22"/>
  <c r="E157" i="22"/>
  <c r="C158" i="22"/>
  <c r="C158" i="17"/>
  <c r="D158" i="22"/>
  <c r="E158" i="22"/>
  <c r="E158" i="15"/>
  <c r="B159" i="22"/>
  <c r="B159" i="12"/>
  <c r="C160" i="22"/>
  <c r="C160" i="23"/>
  <c r="D160" i="22"/>
  <c r="E160" i="22"/>
  <c r="E160" i="7"/>
  <c r="C161" i="22"/>
  <c r="D161" i="22"/>
  <c r="E161" i="22"/>
  <c r="C162" i="22"/>
  <c r="D162" i="22"/>
  <c r="E162" i="22"/>
  <c r="E162" i="13"/>
  <c r="C163" i="22"/>
  <c r="D163" i="22"/>
  <c r="D163" i="20"/>
  <c r="E163" i="22"/>
  <c r="E163" i="18"/>
  <c r="C164" i="22"/>
  <c r="C164" i="21"/>
  <c r="D164" i="22"/>
  <c r="E164" i="22"/>
  <c r="C165" i="22"/>
  <c r="D165" i="22"/>
  <c r="D165" i="16"/>
  <c r="E165" i="22"/>
  <c r="C166" i="22"/>
  <c r="C166" i="9"/>
  <c r="D166" i="22"/>
  <c r="D166" i="7"/>
  <c r="D166" i="23"/>
  <c r="E166" i="22"/>
  <c r="C167" i="22"/>
  <c r="D167" i="22"/>
  <c r="E167" i="22"/>
  <c r="E167" i="14"/>
  <c r="C168" i="22"/>
  <c r="D168" i="22"/>
  <c r="E168" i="22"/>
  <c r="C169" i="22"/>
  <c r="C169" i="18"/>
  <c r="D169" i="22"/>
  <c r="E169" i="22"/>
  <c r="C170" i="22"/>
  <c r="D170" i="22"/>
  <c r="D170" i="14"/>
  <c r="E170" i="22"/>
  <c r="C171" i="22"/>
  <c r="D171" i="22"/>
  <c r="E171" i="22"/>
  <c r="E171" i="14"/>
  <c r="C172" i="22"/>
  <c r="D172" i="22"/>
  <c r="E172" i="22"/>
  <c r="C173" i="22"/>
  <c r="D173" i="22"/>
  <c r="E173" i="22"/>
  <c r="C174" i="22"/>
  <c r="D174" i="22"/>
  <c r="E174" i="22"/>
  <c r="C175" i="22"/>
  <c r="D175" i="22"/>
  <c r="E175" i="22"/>
  <c r="E175" i="7"/>
  <c r="C176" i="22"/>
  <c r="D176" i="22"/>
  <c r="E176" i="22"/>
  <c r="C177" i="22"/>
  <c r="D177" i="22"/>
  <c r="D177" i="23"/>
  <c r="E177" i="22"/>
  <c r="C178" i="22"/>
  <c r="D178" i="22"/>
  <c r="D178" i="20"/>
  <c r="E178" i="22"/>
  <c r="E178" i="11"/>
  <c r="C179" i="22"/>
  <c r="D179" i="22"/>
  <c r="E179" i="22"/>
  <c r="E179" i="19"/>
  <c r="C180" i="22"/>
  <c r="C180" i="13"/>
  <c r="D180" i="22"/>
  <c r="E180" i="22"/>
  <c r="C181" i="22"/>
  <c r="C181" i="10"/>
  <c r="D181" i="22"/>
  <c r="D181" i="19"/>
  <c r="E181" i="22"/>
  <c r="C182" i="22"/>
  <c r="D182" i="22"/>
  <c r="D182" i="11"/>
  <c r="D182" i="21"/>
  <c r="E182" i="22"/>
  <c r="C183" i="22"/>
  <c r="C183" i="12"/>
  <c r="D183" i="22"/>
  <c r="E183" i="22"/>
  <c r="E183" i="13"/>
  <c r="C184" i="22"/>
  <c r="D184" i="22"/>
  <c r="D184" i="14"/>
  <c r="E184" i="22"/>
  <c r="C185" i="22"/>
  <c r="D185" i="22"/>
  <c r="E185" i="22"/>
  <c r="E185" i="20"/>
  <c r="C186" i="22"/>
  <c r="D186" i="22"/>
  <c r="D186" i="7"/>
  <c r="E186" i="22"/>
  <c r="C187" i="22"/>
  <c r="C187" i="23"/>
  <c r="D187" i="22"/>
  <c r="E187" i="22"/>
  <c r="C188" i="22"/>
  <c r="D188" i="22"/>
  <c r="D188" i="11"/>
  <c r="E188" i="22"/>
  <c r="C189" i="22"/>
  <c r="D189" i="22"/>
  <c r="E189" i="22"/>
  <c r="C190" i="22"/>
  <c r="D190" i="22"/>
  <c r="E190" i="22"/>
  <c r="C191" i="22"/>
  <c r="D191" i="22"/>
  <c r="E191" i="22"/>
  <c r="E191" i="16"/>
  <c r="C192" i="22"/>
  <c r="D192" i="22"/>
  <c r="E192" i="22"/>
  <c r="C193" i="22"/>
  <c r="C193" i="19"/>
  <c r="D193" i="22"/>
  <c r="E193" i="22"/>
  <c r="C194" i="22"/>
  <c r="D194" i="22"/>
  <c r="E194" i="22"/>
  <c r="C195" i="22"/>
  <c r="D195" i="22"/>
  <c r="E195" i="22"/>
  <c r="C196" i="22"/>
  <c r="D196" i="22"/>
  <c r="E196" i="22"/>
  <c r="C197" i="22"/>
  <c r="D197" i="22"/>
  <c r="E197" i="22"/>
  <c r="C198" i="22"/>
  <c r="D198" i="22"/>
  <c r="D198" i="23"/>
  <c r="D198" i="10"/>
  <c r="E198" i="22"/>
  <c r="C199" i="22"/>
  <c r="D199" i="22"/>
  <c r="E199" i="22"/>
  <c r="C200" i="22"/>
  <c r="D200" i="22"/>
  <c r="E200" i="22"/>
  <c r="C201" i="22"/>
  <c r="D201" i="22"/>
  <c r="E201" i="22"/>
  <c r="C202" i="22"/>
  <c r="D202" i="22"/>
  <c r="D202" i="12"/>
  <c r="E202" i="22"/>
  <c r="C203" i="22"/>
  <c r="D203" i="22"/>
  <c r="E203" i="22"/>
  <c r="E203" i="11"/>
  <c r="C204" i="22"/>
  <c r="D204" i="22"/>
  <c r="E204" i="22"/>
  <c r="C205" i="22"/>
  <c r="C205" i="23"/>
  <c r="D205" i="22"/>
  <c r="E205" i="22"/>
  <c r="C206" i="22"/>
  <c r="D206" i="22"/>
  <c r="E206" i="22"/>
  <c r="C207" i="22"/>
  <c r="D207" i="22"/>
  <c r="E207" i="22"/>
  <c r="E207" i="21"/>
  <c r="C208" i="22"/>
  <c r="D208" i="22"/>
  <c r="E208" i="22"/>
  <c r="C209" i="22"/>
  <c r="D209" i="22"/>
  <c r="D209" i="13"/>
  <c r="E209" i="22"/>
  <c r="C210" i="22"/>
  <c r="D210" i="22"/>
  <c r="E210" i="22"/>
  <c r="E210" i="19"/>
  <c r="C211" i="22"/>
  <c r="D211" i="22"/>
  <c r="E211" i="22"/>
  <c r="E211" i="19"/>
  <c r="E211" i="11"/>
  <c r="C212" i="22"/>
  <c r="D212" i="22"/>
  <c r="E212" i="22"/>
  <c r="E212" i="15"/>
  <c r="C213" i="22"/>
  <c r="C213" i="11"/>
  <c r="D213" i="22"/>
  <c r="E213" i="22"/>
  <c r="C214" i="22"/>
  <c r="C214" i="17"/>
  <c r="D214" i="22"/>
  <c r="D214" i="12"/>
  <c r="E214" i="22"/>
  <c r="C239" i="22"/>
  <c r="D239" i="22"/>
  <c r="E239" i="22"/>
  <c r="E19" i="22"/>
  <c r="D19" i="22"/>
  <c r="C19" i="22"/>
  <c r="C19" i="19"/>
  <c r="B18" i="22"/>
  <c r="E211" i="15"/>
  <c r="D210" i="7"/>
  <c r="C209" i="17"/>
  <c r="E207" i="20"/>
  <c r="C201" i="12"/>
  <c r="D198" i="18"/>
  <c r="D198" i="12"/>
  <c r="C197" i="10"/>
  <c r="E195" i="15"/>
  <c r="E195" i="20"/>
  <c r="C193" i="21"/>
  <c r="C193" i="9"/>
  <c r="C189" i="14"/>
  <c r="D182" i="19"/>
  <c r="D182" i="12"/>
  <c r="C181" i="12"/>
  <c r="C181" i="15"/>
  <c r="E179" i="17"/>
  <c r="E179" i="12"/>
  <c r="D178" i="18"/>
  <c r="C177" i="18"/>
  <c r="E175" i="12"/>
  <c r="E175" i="15"/>
  <c r="D166" i="10"/>
  <c r="D166" i="13"/>
  <c r="C165" i="10"/>
  <c r="D162" i="13"/>
  <c r="E157" i="11"/>
  <c r="E153" i="14"/>
  <c r="C147" i="12"/>
  <c r="D144" i="10"/>
  <c r="C143" i="7"/>
  <c r="C143" i="17"/>
  <c r="E141" i="16"/>
  <c r="C139" i="7"/>
  <c r="E137" i="11"/>
  <c r="E133" i="23"/>
  <c r="E133" i="16"/>
  <c r="E133" i="11"/>
  <c r="D132" i="20"/>
  <c r="D132" i="14"/>
  <c r="D132" i="21"/>
  <c r="E129" i="17"/>
  <c r="E125" i="18"/>
  <c r="E125" i="12"/>
  <c r="E125" i="21"/>
  <c r="D124" i="11"/>
  <c r="C123" i="10"/>
  <c r="C123" i="9"/>
  <c r="C119" i="23"/>
  <c r="C115" i="11"/>
  <c r="C111" i="21"/>
  <c r="D108" i="12"/>
  <c r="D108" i="17"/>
  <c r="E105" i="9"/>
  <c r="C103" i="11"/>
  <c r="D100" i="15"/>
  <c r="E93" i="9"/>
  <c r="E81" i="12"/>
  <c r="D80" i="17"/>
  <c r="C79" i="14"/>
  <c r="C79" i="9"/>
  <c r="C79" i="13"/>
  <c r="C79" i="16"/>
  <c r="E77" i="12"/>
  <c r="E77" i="21"/>
  <c r="D76" i="16"/>
  <c r="D76" i="7"/>
  <c r="E73" i="14"/>
  <c r="D72" i="12"/>
  <c r="C71" i="11"/>
  <c r="D68" i="15"/>
  <c r="D68" i="14"/>
  <c r="D68" i="12"/>
  <c r="D68" i="20"/>
  <c r="D66" i="11"/>
  <c r="D66" i="14"/>
  <c r="C65" i="17"/>
  <c r="E63" i="11"/>
  <c r="E61" i="14"/>
  <c r="E57" i="11"/>
  <c r="E57" i="18"/>
  <c r="E57" i="15"/>
  <c r="E57" i="9"/>
  <c r="D56" i="15"/>
  <c r="D56" i="10"/>
  <c r="C55" i="11"/>
  <c r="E53" i="15"/>
  <c r="C51" i="14"/>
  <c r="E49" i="9"/>
  <c r="E49" i="23"/>
  <c r="D48" i="13"/>
  <c r="E43" i="14"/>
  <c r="D42" i="18"/>
  <c r="D42" i="14"/>
  <c r="D42" i="21"/>
  <c r="D42" i="19"/>
  <c r="C41" i="16"/>
  <c r="C41" i="18"/>
  <c r="C41" i="17"/>
  <c r="E39" i="13"/>
  <c r="E39" i="7"/>
  <c r="C37" i="23"/>
  <c r="C37" i="11"/>
  <c r="E35" i="20"/>
  <c r="D34" i="13"/>
  <c r="D34" i="9"/>
  <c r="D34" i="7"/>
  <c r="D34" i="12"/>
  <c r="C33" i="11"/>
  <c r="C33" i="12"/>
  <c r="C33" i="13"/>
  <c r="E31" i="23"/>
  <c r="E31" i="16"/>
  <c r="C29" i="21"/>
  <c r="C29" i="7"/>
  <c r="E27" i="20"/>
  <c r="D26" i="23"/>
  <c r="D26" i="12"/>
  <c r="C25" i="17"/>
  <c r="E23" i="14"/>
  <c r="D22" i="10"/>
  <c r="D237" i="14"/>
  <c r="D237" i="12"/>
  <c r="D233" i="13"/>
  <c r="D233" i="16"/>
  <c r="D233" i="21"/>
  <c r="D233" i="18"/>
  <c r="C232" i="15"/>
  <c r="E230" i="9"/>
  <c r="D229" i="21"/>
  <c r="E226" i="15"/>
  <c r="E226" i="14"/>
  <c r="E226" i="12"/>
  <c r="E226" i="9"/>
  <c r="D225" i="7"/>
  <c r="D225" i="23"/>
  <c r="D225" i="17"/>
  <c r="C224" i="23"/>
  <c r="C224" i="17"/>
  <c r="C224" i="11"/>
  <c r="C224" i="7"/>
  <c r="E222" i="10"/>
  <c r="D221" i="14"/>
  <c r="D221" i="16"/>
  <c r="C220" i="15"/>
  <c r="E218" i="23"/>
  <c r="E218" i="20"/>
  <c r="E218" i="13"/>
  <c r="E218" i="16"/>
  <c r="C19" i="17"/>
  <c r="C214" i="9"/>
  <c r="C214" i="20"/>
  <c r="C214" i="11"/>
  <c r="C214" i="10"/>
  <c r="C214" i="21"/>
  <c r="C214" i="16"/>
  <c r="C214" i="18"/>
  <c r="C214" i="15"/>
  <c r="C214" i="19"/>
  <c r="C214" i="7"/>
  <c r="C214" i="13"/>
  <c r="C214" i="14"/>
  <c r="E212" i="10"/>
  <c r="E212" i="17"/>
  <c r="E212" i="9"/>
  <c r="E212" i="13"/>
  <c r="E212" i="16"/>
  <c r="E212" i="20"/>
  <c r="E212" i="18"/>
  <c r="E212" i="14"/>
  <c r="E212" i="21"/>
  <c r="E212" i="19"/>
  <c r="E212" i="7"/>
  <c r="D211" i="15"/>
  <c r="D211" i="13"/>
  <c r="D211" i="9"/>
  <c r="C210" i="23"/>
  <c r="C210" i="12"/>
  <c r="C210" i="17"/>
  <c r="C210" i="13"/>
  <c r="E208" i="15"/>
  <c r="D203" i="18"/>
  <c r="E200" i="13"/>
  <c r="E200" i="7"/>
  <c r="E200" i="15"/>
  <c r="E200" i="18"/>
  <c r="E200" i="19"/>
  <c r="E200" i="20"/>
  <c r="E200" i="17"/>
  <c r="E200" i="11"/>
  <c r="E200" i="9"/>
  <c r="E200" i="23"/>
  <c r="E200" i="12"/>
  <c r="E200" i="21"/>
  <c r="E200" i="16"/>
  <c r="E200" i="14"/>
  <c r="E200" i="10"/>
  <c r="D199" i="23"/>
  <c r="D199" i="21"/>
  <c r="D199" i="14"/>
  <c r="D199" i="16"/>
  <c r="D199" i="15"/>
  <c r="D199" i="18"/>
  <c r="D199" i="20"/>
  <c r="D199" i="19"/>
  <c r="D199" i="17"/>
  <c r="D199" i="9"/>
  <c r="D199" i="13"/>
  <c r="D199" i="12"/>
  <c r="D199" i="10"/>
  <c r="D199" i="11"/>
  <c r="D199" i="7"/>
  <c r="C198" i="18"/>
  <c r="C198" i="21"/>
  <c r="C198" i="23"/>
  <c r="C198" i="12"/>
  <c r="C198" i="16"/>
  <c r="E196" i="15"/>
  <c r="E196" i="14"/>
  <c r="E196" i="16"/>
  <c r="E196" i="11"/>
  <c r="E196" i="12"/>
  <c r="E196" i="18"/>
  <c r="D195" i="19"/>
  <c r="D195" i="11"/>
  <c r="D195" i="18"/>
  <c r="D195" i="15"/>
  <c r="D195" i="10"/>
  <c r="D195" i="13"/>
  <c r="C194" i="15"/>
  <c r="C194" i="14"/>
  <c r="C194" i="18"/>
  <c r="C194" i="17"/>
  <c r="C194" i="9"/>
  <c r="E192" i="12"/>
  <c r="E192" i="23"/>
  <c r="E192" i="18"/>
  <c r="D191" i="12"/>
  <c r="D191" i="18"/>
  <c r="D191" i="7"/>
  <c r="D191" i="16"/>
  <c r="C190" i="20"/>
  <c r="C190" i="9"/>
  <c r="C190" i="10"/>
  <c r="C190" i="17"/>
  <c r="C190" i="14"/>
  <c r="C190" i="11"/>
  <c r="C190" i="21"/>
  <c r="C190" i="13"/>
  <c r="E188" i="23"/>
  <c r="E188" i="20"/>
  <c r="E188" i="15"/>
  <c r="E188" i="11"/>
  <c r="E188" i="12"/>
  <c r="E188" i="9"/>
  <c r="E188" i="7"/>
  <c r="E188" i="18"/>
  <c r="E188" i="16"/>
  <c r="E188" i="21"/>
  <c r="E188" i="17"/>
  <c r="E188" i="14"/>
  <c r="E188" i="13"/>
  <c r="E188" i="10"/>
  <c r="E188" i="19"/>
  <c r="D187" i="12"/>
  <c r="D187" i="10"/>
  <c r="D187" i="17"/>
  <c r="D187" i="18"/>
  <c r="D187" i="15"/>
  <c r="D187" i="16"/>
  <c r="D187" i="11"/>
  <c r="D187" i="23"/>
  <c r="D187" i="7"/>
  <c r="D187" i="13"/>
  <c r="D187" i="9"/>
  <c r="D187" i="20"/>
  <c r="D187" i="19"/>
  <c r="D187" i="14"/>
  <c r="D187" i="21"/>
  <c r="C186" i="10"/>
  <c r="C186" i="7"/>
  <c r="C186" i="17"/>
  <c r="C186" i="13"/>
  <c r="C186" i="16"/>
  <c r="C186" i="15"/>
  <c r="C186" i="14"/>
  <c r="C186" i="23"/>
  <c r="C186" i="20"/>
  <c r="C186" i="19"/>
  <c r="C186" i="9"/>
  <c r="C186" i="18"/>
  <c r="C186" i="11"/>
  <c r="C186" i="12"/>
  <c r="C186" i="21"/>
  <c r="E184" i="20"/>
  <c r="E184" i="18"/>
  <c r="E184" i="9"/>
  <c r="E184" i="19"/>
  <c r="E184" i="12"/>
  <c r="E184" i="21"/>
  <c r="E184" i="23"/>
  <c r="E184" i="17"/>
  <c r="E184" i="16"/>
  <c r="E184" i="14"/>
  <c r="E184" i="15"/>
  <c r="E184" i="11"/>
  <c r="E184" i="10"/>
  <c r="E184" i="7"/>
  <c r="E184" i="13"/>
  <c r="D183" i="18"/>
  <c r="D183" i="20"/>
  <c r="D183" i="15"/>
  <c r="D183" i="11"/>
  <c r="D183" i="13"/>
  <c r="D183" i="7"/>
  <c r="D183" i="14"/>
  <c r="D183" i="16"/>
  <c r="D183" i="21"/>
  <c r="D183" i="9"/>
  <c r="D183" i="10"/>
  <c r="D183" i="12"/>
  <c r="D183" i="17"/>
  <c r="D183" i="23"/>
  <c r="D183" i="19"/>
  <c r="C182" i="12"/>
  <c r="C182" i="15"/>
  <c r="E180" i="12"/>
  <c r="E180" i="15"/>
  <c r="D179" i="9"/>
  <c r="D179" i="7"/>
  <c r="C178" i="11"/>
  <c r="C178" i="19"/>
  <c r="E176" i="10"/>
  <c r="E176" i="19"/>
  <c r="E176" i="13"/>
  <c r="E176" i="18"/>
  <c r="D175" i="12"/>
  <c r="D175" i="17"/>
  <c r="D175" i="10"/>
  <c r="D175" i="9"/>
  <c r="C174" i="18"/>
  <c r="C174" i="9"/>
  <c r="C174" i="16"/>
  <c r="C174" i="15"/>
  <c r="C174" i="13"/>
  <c r="E172" i="15"/>
  <c r="E172" i="18"/>
  <c r="E172" i="16"/>
  <c r="E172" i="19"/>
  <c r="D171" i="12"/>
  <c r="D171" i="7"/>
  <c r="D171" i="19"/>
  <c r="C170" i="19"/>
  <c r="C170" i="21"/>
  <c r="E168" i="20"/>
  <c r="E168" i="18"/>
  <c r="E168" i="10"/>
  <c r="E168" i="7"/>
  <c r="E168" i="14"/>
  <c r="E168" i="15"/>
  <c r="E168" i="21"/>
  <c r="E168" i="23"/>
  <c r="D167" i="20"/>
  <c r="D167" i="15"/>
  <c r="D167" i="9"/>
  <c r="D167" i="10"/>
  <c r="D167" i="16"/>
  <c r="D167" i="21"/>
  <c r="D167" i="13"/>
  <c r="D167" i="7"/>
  <c r="C166" i="23"/>
  <c r="D163" i="17"/>
  <c r="C162" i="20"/>
  <c r="E158" i="23"/>
  <c r="D157" i="13"/>
  <c r="C156" i="10"/>
  <c r="C156" i="13"/>
  <c r="C156" i="12"/>
  <c r="C156" i="7"/>
  <c r="E154" i="12"/>
  <c r="E154" i="11"/>
  <c r="E154" i="9"/>
  <c r="D153" i="23"/>
  <c r="D153" i="18"/>
  <c r="D153" i="14"/>
  <c r="D153" i="10"/>
  <c r="D153" i="17"/>
  <c r="D153" i="13"/>
  <c r="D153" i="21"/>
  <c r="D153" i="19"/>
  <c r="D153" i="11"/>
  <c r="D153" i="16"/>
  <c r="D153" i="9"/>
  <c r="D153" i="15"/>
  <c r="D153" i="12"/>
  <c r="D153" i="20"/>
  <c r="D153" i="7"/>
  <c r="C152" i="23"/>
  <c r="C152" i="20"/>
  <c r="C152" i="16"/>
  <c r="C152" i="12"/>
  <c r="C152" i="7"/>
  <c r="C152" i="15"/>
  <c r="C152" i="9"/>
  <c r="C152" i="18"/>
  <c r="C152" i="10"/>
  <c r="C152" i="17"/>
  <c r="C152" i="11"/>
  <c r="C152" i="14"/>
  <c r="C152" i="13"/>
  <c r="C152" i="21"/>
  <c r="C152" i="19"/>
  <c r="E150" i="18"/>
  <c r="E150" i="14"/>
  <c r="E150" i="10"/>
  <c r="E150" i="23"/>
  <c r="E150" i="19"/>
  <c r="E150" i="12"/>
  <c r="E150" i="7"/>
  <c r="E150" i="17"/>
  <c r="E150" i="11"/>
  <c r="E150" i="16"/>
  <c r="E150" i="9"/>
  <c r="E150" i="15"/>
  <c r="E150" i="13"/>
  <c r="E150" i="20"/>
  <c r="E150" i="21"/>
  <c r="D149" i="23"/>
  <c r="D149" i="20"/>
  <c r="D149" i="16"/>
  <c r="D149" i="12"/>
  <c r="D149" i="17"/>
  <c r="D149" i="10"/>
  <c r="D149" i="21"/>
  <c r="D149" i="18"/>
  <c r="D149" i="9"/>
  <c r="D149" i="15"/>
  <c r="D149" i="11"/>
  <c r="D149" i="14"/>
  <c r="D149" i="13"/>
  <c r="D149" i="7"/>
  <c r="D149" i="19"/>
  <c r="C148" i="23"/>
  <c r="C148" i="17"/>
  <c r="C148" i="12"/>
  <c r="C148" i="19"/>
  <c r="C148" i="14"/>
  <c r="C148" i="7"/>
  <c r="C148" i="13"/>
  <c r="C148" i="21"/>
  <c r="C148" i="16"/>
  <c r="C148" i="20"/>
  <c r="C148" i="10"/>
  <c r="C148" i="11"/>
  <c r="E146" i="19"/>
  <c r="E146" i="15"/>
  <c r="E146" i="10"/>
  <c r="E146" i="17"/>
  <c r="E146" i="12"/>
  <c r="E146" i="16"/>
  <c r="E146" i="20"/>
  <c r="E146" i="11"/>
  <c r="E146" i="18"/>
  <c r="E146" i="14"/>
  <c r="E146" i="13"/>
  <c r="D145" i="23"/>
  <c r="D145" i="17"/>
  <c r="D145" i="12"/>
  <c r="D145" i="9"/>
  <c r="D145" i="20"/>
  <c r="D145" i="15"/>
  <c r="D145" i="10"/>
  <c r="D145" i="19"/>
  <c r="D145" i="14"/>
  <c r="D145" i="7"/>
  <c r="D145" i="13"/>
  <c r="D145" i="11"/>
  <c r="D145" i="21"/>
  <c r="D145" i="16"/>
  <c r="D145" i="18"/>
  <c r="C144" i="23"/>
  <c r="C144" i="15"/>
  <c r="C144" i="21"/>
  <c r="C144" i="13"/>
  <c r="C144" i="17"/>
  <c r="C144" i="16"/>
  <c r="C144" i="20"/>
  <c r="C144" i="9"/>
  <c r="E142" i="17"/>
  <c r="E142" i="9"/>
  <c r="E142" i="11"/>
  <c r="E142" i="15"/>
  <c r="E142" i="19"/>
  <c r="E142" i="18"/>
  <c r="E142" i="14"/>
  <c r="D141" i="23"/>
  <c r="D141" i="15"/>
  <c r="D141" i="21"/>
  <c r="D141" i="14"/>
  <c r="D141" i="18"/>
  <c r="D141" i="7"/>
  <c r="D141" i="9"/>
  <c r="D141" i="17"/>
  <c r="C140" i="12"/>
  <c r="C140" i="23"/>
  <c r="C140" i="13"/>
  <c r="C140" i="16"/>
  <c r="C140" i="15"/>
  <c r="C140" i="20"/>
  <c r="C140" i="7"/>
  <c r="E138" i="23"/>
  <c r="E138" i="15"/>
  <c r="E138" i="21"/>
  <c r="E138" i="9"/>
  <c r="E138" i="14"/>
  <c r="E138" i="18"/>
  <c r="E138" i="17"/>
  <c r="E138" i="12"/>
  <c r="D137" i="23"/>
  <c r="D137" i="17"/>
  <c r="D137" i="12"/>
  <c r="D137" i="9"/>
  <c r="D137" i="19"/>
  <c r="D137" i="14"/>
  <c r="D137" i="7"/>
  <c r="D137" i="18"/>
  <c r="D137" i="13"/>
  <c r="D137" i="21"/>
  <c r="D137" i="11"/>
  <c r="D137" i="20"/>
  <c r="D137" i="10"/>
  <c r="D137" i="15"/>
  <c r="D137" i="16"/>
  <c r="C136" i="23"/>
  <c r="C136" i="19"/>
  <c r="C136" i="15"/>
  <c r="C136" i="10"/>
  <c r="C136" i="21"/>
  <c r="C136" i="17"/>
  <c r="C136" i="12"/>
  <c r="C136" i="16"/>
  <c r="C136" i="9"/>
  <c r="C136" i="14"/>
  <c r="C136" i="13"/>
  <c r="C136" i="20"/>
  <c r="C136" i="18"/>
  <c r="C136" i="7"/>
  <c r="C136" i="11"/>
  <c r="E134" i="17"/>
  <c r="E134" i="12"/>
  <c r="E134" i="9"/>
  <c r="E134" i="20"/>
  <c r="E134" i="15"/>
  <c r="E134" i="10"/>
  <c r="E134" i="23"/>
  <c r="E134" i="19"/>
  <c r="E134" i="14"/>
  <c r="E134" i="7"/>
  <c r="E134" i="18"/>
  <c r="E134" i="21"/>
  <c r="E134" i="16"/>
  <c r="E134" i="13"/>
  <c r="E134" i="11"/>
  <c r="D133" i="14"/>
  <c r="C128" i="15"/>
  <c r="C128" i="17"/>
  <c r="E126" i="7"/>
  <c r="D125" i="20"/>
  <c r="E122" i="19"/>
  <c r="C120" i="10"/>
  <c r="E114" i="19"/>
  <c r="D113" i="19"/>
  <c r="C112" i="10"/>
  <c r="C112" i="13"/>
  <c r="C108" i="14"/>
  <c r="C104" i="11"/>
  <c r="C100" i="9"/>
  <c r="E98" i="18"/>
  <c r="E98" i="7"/>
  <c r="D97" i="7"/>
  <c r="D97" i="21"/>
  <c r="C96" i="9"/>
  <c r="E94" i="17"/>
  <c r="E94" i="21"/>
  <c r="D93" i="23"/>
  <c r="D93" i="15"/>
  <c r="D93" i="21"/>
  <c r="D93" i="14"/>
  <c r="D93" i="13"/>
  <c r="D93" i="12"/>
  <c r="D93" i="7"/>
  <c r="D93" i="17"/>
  <c r="C92" i="17"/>
  <c r="C92" i="9"/>
  <c r="C92" i="16"/>
  <c r="C92" i="7"/>
  <c r="C92" i="11"/>
  <c r="C92" i="10"/>
  <c r="C92" i="14"/>
  <c r="E90" i="23"/>
  <c r="E90" i="15"/>
  <c r="E90" i="21"/>
  <c r="E90" i="14"/>
  <c r="E90" i="17"/>
  <c r="E90" i="16"/>
  <c r="E90" i="20"/>
  <c r="E90" i="13"/>
  <c r="D89" i="17"/>
  <c r="D89" i="9"/>
  <c r="D89" i="16"/>
  <c r="D89" i="7"/>
  <c r="D89" i="21"/>
  <c r="D89" i="19"/>
  <c r="D89" i="10"/>
  <c r="C88" i="23"/>
  <c r="C88" i="19"/>
  <c r="C88" i="15"/>
  <c r="C88" i="10"/>
  <c r="C88" i="21"/>
  <c r="C88" i="18"/>
  <c r="C88" i="14"/>
  <c r="C88" i="9"/>
  <c r="C88" i="13"/>
  <c r="C88" i="20"/>
  <c r="C88" i="12"/>
  <c r="C88" i="17"/>
  <c r="C88" i="16"/>
  <c r="C88" i="7"/>
  <c r="C88" i="11"/>
  <c r="E86" i="23"/>
  <c r="E86" i="17"/>
  <c r="E86" i="13"/>
  <c r="E86" i="9"/>
  <c r="E86" i="20"/>
  <c r="E86" i="16"/>
  <c r="E86" i="12"/>
  <c r="E86" i="7"/>
  <c r="E86" i="19"/>
  <c r="E86" i="11"/>
  <c r="E86" i="18"/>
  <c r="E86" i="10"/>
  <c r="E86" i="15"/>
  <c r="E86" i="14"/>
  <c r="E86" i="21"/>
  <c r="D85" i="23"/>
  <c r="D85" i="19"/>
  <c r="D85" i="15"/>
  <c r="D85" i="10"/>
  <c r="D85" i="21"/>
  <c r="D85" i="18"/>
  <c r="D85" i="14"/>
  <c r="D85" i="9"/>
  <c r="D85" i="17"/>
  <c r="D85" i="11"/>
  <c r="D85" i="16"/>
  <c r="D85" i="7"/>
  <c r="D85" i="13"/>
  <c r="D85" i="12"/>
  <c r="D85" i="20"/>
  <c r="C84" i="17"/>
  <c r="C84" i="13"/>
  <c r="C84" i="9"/>
  <c r="C84" i="23"/>
  <c r="C84" i="20"/>
  <c r="C84" i="16"/>
  <c r="C84" i="12"/>
  <c r="C84" i="7"/>
  <c r="C84" i="15"/>
  <c r="C84" i="21"/>
  <c r="C84" i="14"/>
  <c r="C84" i="11"/>
  <c r="C84" i="10"/>
  <c r="C84" i="18"/>
  <c r="C84" i="19"/>
  <c r="E82" i="23"/>
  <c r="E82" i="19"/>
  <c r="E82" i="15"/>
  <c r="E82" i="10"/>
  <c r="E82" i="21"/>
  <c r="E82" i="18"/>
  <c r="E82" i="14"/>
  <c r="E82" i="9"/>
  <c r="E82" i="13"/>
  <c r="E82" i="20"/>
  <c r="E82" i="12"/>
  <c r="E82" i="11"/>
  <c r="E82" i="7"/>
  <c r="E82" i="16"/>
  <c r="E82" i="17"/>
  <c r="D81" i="9"/>
  <c r="D81" i="7"/>
  <c r="D81" i="10"/>
  <c r="C80" i="23"/>
  <c r="C80" i="19"/>
  <c r="C80" i="15"/>
  <c r="C80" i="10"/>
  <c r="C80" i="21"/>
  <c r="C80" i="18"/>
  <c r="C80" i="14"/>
  <c r="C80" i="9"/>
  <c r="C80" i="17"/>
  <c r="C80" i="11"/>
  <c r="C80" i="16"/>
  <c r="C80" i="7"/>
  <c r="C80" i="20"/>
  <c r="C80" i="12"/>
  <c r="C80" i="13"/>
  <c r="E78" i="7"/>
  <c r="D77" i="13"/>
  <c r="C76" i="18"/>
  <c r="E74" i="19"/>
  <c r="E74" i="11"/>
  <c r="E74" i="18"/>
  <c r="E74" i="10"/>
  <c r="E74" i="9"/>
  <c r="E74" i="7"/>
  <c r="E74" i="12"/>
  <c r="D73" i="17"/>
  <c r="D73" i="13"/>
  <c r="D73" i="9"/>
  <c r="D73" i="20"/>
  <c r="D73" i="16"/>
  <c r="D73" i="12"/>
  <c r="D73" i="7"/>
  <c r="D73" i="23"/>
  <c r="D73" i="15"/>
  <c r="D73" i="21"/>
  <c r="D73" i="14"/>
  <c r="D73" i="11"/>
  <c r="D73" i="10"/>
  <c r="D73" i="18"/>
  <c r="D73" i="19"/>
  <c r="C72" i="23"/>
  <c r="C72" i="19"/>
  <c r="C72" i="15"/>
  <c r="C72" i="11"/>
  <c r="C72" i="21"/>
  <c r="C72" i="18"/>
  <c r="C72" i="14"/>
  <c r="C72" i="10"/>
  <c r="C72" i="13"/>
  <c r="C72" i="20"/>
  <c r="C72" i="12"/>
  <c r="C72" i="9"/>
  <c r="C72" i="7"/>
  <c r="C72" i="16"/>
  <c r="C72" i="17"/>
  <c r="E70" i="23"/>
  <c r="E70" i="17"/>
  <c r="E70" i="13"/>
  <c r="E70" i="9"/>
  <c r="E70" i="20"/>
  <c r="E70" i="16"/>
  <c r="E70" i="12"/>
  <c r="E70" i="7"/>
  <c r="E70" i="19"/>
  <c r="E70" i="11"/>
  <c r="E70" i="18"/>
  <c r="E70" i="10"/>
  <c r="E70" i="21"/>
  <c r="E70" i="14"/>
  <c r="E70" i="15"/>
  <c r="D69" i="23"/>
  <c r="D69" i="19"/>
  <c r="D69" i="15"/>
  <c r="D69" i="11"/>
  <c r="D69" i="21"/>
  <c r="D69" i="18"/>
  <c r="D69" i="14"/>
  <c r="D69" i="10"/>
  <c r="D69" i="17"/>
  <c r="D69" i="9"/>
  <c r="D69" i="16"/>
  <c r="D69" i="7"/>
  <c r="D69" i="20"/>
  <c r="D69" i="12"/>
  <c r="D69" i="13"/>
  <c r="C68" i="16"/>
  <c r="C68" i="15"/>
  <c r="C68" i="18"/>
  <c r="C66" i="11"/>
  <c r="C66" i="10"/>
  <c r="C66" i="9"/>
  <c r="E64" i="17"/>
  <c r="E64" i="13"/>
  <c r="E64" i="9"/>
  <c r="E64" i="16"/>
  <c r="E64" i="12"/>
  <c r="E64" i="7"/>
  <c r="E64" i="10"/>
  <c r="E64" i="19"/>
  <c r="E64" i="21"/>
  <c r="E64" i="15"/>
  <c r="E64" i="11"/>
  <c r="D63" i="23"/>
  <c r="D63" i="13"/>
  <c r="D63" i="9"/>
  <c r="D63" i="20"/>
  <c r="D63" i="12"/>
  <c r="D63" i="7"/>
  <c r="D63" i="14"/>
  <c r="D63" i="18"/>
  <c r="D63" i="21"/>
  <c r="D63" i="15"/>
  <c r="D63" i="19"/>
  <c r="D61" i="23"/>
  <c r="D61" i="13"/>
  <c r="D61" i="18"/>
  <c r="D61" i="7"/>
  <c r="D61" i="11"/>
  <c r="D61" i="20"/>
  <c r="D61" i="21"/>
  <c r="D61" i="14"/>
  <c r="C60" i="19"/>
  <c r="C60" i="11"/>
  <c r="C60" i="16"/>
  <c r="C60" i="20"/>
  <c r="C60" i="9"/>
  <c r="C60" i="7"/>
  <c r="C60" i="12"/>
  <c r="E58" i="23"/>
  <c r="E58" i="17"/>
  <c r="E58" i="13"/>
  <c r="E58" i="9"/>
  <c r="E58" i="19"/>
  <c r="E58" i="14"/>
  <c r="E58" i="21"/>
  <c r="E58" i="18"/>
  <c r="E58" i="12"/>
  <c r="E58" i="7"/>
  <c r="E58" i="11"/>
  <c r="E58" i="16"/>
  <c r="E58" i="15"/>
  <c r="E58" i="20"/>
  <c r="E58" i="10"/>
  <c r="D57" i="19"/>
  <c r="D57" i="17"/>
  <c r="D57" i="14"/>
  <c r="D57" i="18"/>
  <c r="E54" i="23"/>
  <c r="D53" i="17"/>
  <c r="C52" i="23"/>
  <c r="C52" i="18"/>
  <c r="C52" i="14"/>
  <c r="C52" i="10"/>
  <c r="C52" i="17"/>
  <c r="C52" i="13"/>
  <c r="C52" i="9"/>
  <c r="C52" i="20"/>
  <c r="C52" i="12"/>
  <c r="C52" i="16"/>
  <c r="C52" i="7"/>
  <c r="C52" i="21"/>
  <c r="C52" i="15"/>
  <c r="C52" i="19"/>
  <c r="C52" i="11"/>
  <c r="E50" i="20"/>
  <c r="E50" i="12"/>
  <c r="E50" i="19"/>
  <c r="E50" i="11"/>
  <c r="E50" i="18"/>
  <c r="E50" i="14"/>
  <c r="E50" i="9"/>
  <c r="D49" i="23"/>
  <c r="D49" i="14"/>
  <c r="D49" i="17"/>
  <c r="D49" i="9"/>
  <c r="D49" i="7"/>
  <c r="D49" i="12"/>
  <c r="D49" i="11"/>
  <c r="D49" i="21"/>
  <c r="C48" i="20"/>
  <c r="C48" i="12"/>
  <c r="C48" i="19"/>
  <c r="C48" i="11"/>
  <c r="C48" i="14"/>
  <c r="C48" i="10"/>
  <c r="C48" i="9"/>
  <c r="E46" i="23"/>
  <c r="E46" i="14"/>
  <c r="E46" i="20"/>
  <c r="E46" i="12"/>
  <c r="E46" i="19"/>
  <c r="E46" i="15"/>
  <c r="E46" i="13"/>
  <c r="E46" i="17"/>
  <c r="E44" i="9"/>
  <c r="E44" i="19"/>
  <c r="E44" i="10"/>
  <c r="E44" i="21"/>
  <c r="E44" i="17"/>
  <c r="E44" i="7"/>
  <c r="E44" i="23"/>
  <c r="E44" i="12"/>
  <c r="E44" i="16"/>
  <c r="E44" i="14"/>
  <c r="E44" i="15"/>
  <c r="E44" i="11"/>
  <c r="E44" i="18"/>
  <c r="E44" i="13"/>
  <c r="E44" i="20"/>
  <c r="D43" i="19"/>
  <c r="D43" i="20"/>
  <c r="D43" i="12"/>
  <c r="D43" i="16"/>
  <c r="D43" i="9"/>
  <c r="D43" i="21"/>
  <c r="D43" i="7"/>
  <c r="D43" i="15"/>
  <c r="D43" i="14"/>
  <c r="D43" i="13"/>
  <c r="D43" i="10"/>
  <c r="D43" i="11"/>
  <c r="D43" i="18"/>
  <c r="D43" i="23"/>
  <c r="D43" i="17"/>
  <c r="C42" i="18"/>
  <c r="C42" i="14"/>
  <c r="C42" i="10"/>
  <c r="C42" i="20"/>
  <c r="E40" i="23"/>
  <c r="E40" i="19"/>
  <c r="E40" i="15"/>
  <c r="E40" i="12"/>
  <c r="D39" i="13"/>
  <c r="D39" i="7"/>
  <c r="D39" i="18"/>
  <c r="D39" i="20"/>
  <c r="D39" i="19"/>
  <c r="D39" i="15"/>
  <c r="D39" i="14"/>
  <c r="D39" i="10"/>
  <c r="D39" i="9"/>
  <c r="D39" i="16"/>
  <c r="D39" i="21"/>
  <c r="D39" i="23"/>
  <c r="D39" i="11"/>
  <c r="D39" i="17"/>
  <c r="D39" i="12"/>
  <c r="C38" i="15"/>
  <c r="C38" i="17"/>
  <c r="C38" i="9"/>
  <c r="C38" i="18"/>
  <c r="C38" i="20"/>
  <c r="C38" i="23"/>
  <c r="C38" i="7"/>
  <c r="C38" i="11"/>
  <c r="C38" i="12"/>
  <c r="C38" i="16"/>
  <c r="C38" i="13"/>
  <c r="C38" i="21"/>
  <c r="C38" i="10"/>
  <c r="C38" i="19"/>
  <c r="C38" i="14"/>
  <c r="E36" i="20"/>
  <c r="E36" i="14"/>
  <c r="E36" i="11"/>
  <c r="E36" i="7"/>
  <c r="E36" i="15"/>
  <c r="E36" i="16"/>
  <c r="E36" i="19"/>
  <c r="D35" i="11"/>
  <c r="D35" i="7"/>
  <c r="D35" i="17"/>
  <c r="D35" i="18"/>
  <c r="D35" i="9"/>
  <c r="D35" i="15"/>
  <c r="D35" i="12"/>
  <c r="D35" i="23"/>
  <c r="D35" i="21"/>
  <c r="D35" i="16"/>
  <c r="D35" i="14"/>
  <c r="D35" i="19"/>
  <c r="D35" i="10"/>
  <c r="D35" i="13"/>
  <c r="D35" i="20"/>
  <c r="E32" i="15"/>
  <c r="D31" i="18"/>
  <c r="C30" i="11"/>
  <c r="C30" i="21"/>
  <c r="C30" i="17"/>
  <c r="E28" i="13"/>
  <c r="E28" i="21"/>
  <c r="E28" i="10"/>
  <c r="E28" i="23"/>
  <c r="E28" i="17"/>
  <c r="E28" i="18"/>
  <c r="E28" i="9"/>
  <c r="E28" i="12"/>
  <c r="E28" i="19"/>
  <c r="E28" i="20"/>
  <c r="E28" i="15"/>
  <c r="D27" i="19"/>
  <c r="D27" i="17"/>
  <c r="D27" i="7"/>
  <c r="D27" i="20"/>
  <c r="D27" i="23"/>
  <c r="D27" i="15"/>
  <c r="D27" i="12"/>
  <c r="D27" i="10"/>
  <c r="D27" i="11"/>
  <c r="D27" i="16"/>
  <c r="D27" i="21"/>
  <c r="C26" i="17"/>
  <c r="C26" i="15"/>
  <c r="C26" i="21"/>
  <c r="C26" i="9"/>
  <c r="C26" i="19"/>
  <c r="C26" i="20"/>
  <c r="C26" i="10"/>
  <c r="C26" i="14"/>
  <c r="C26" i="11"/>
  <c r="C26" i="23"/>
  <c r="C26" i="12"/>
  <c r="C26" i="7"/>
  <c r="E24" i="11"/>
  <c r="E24" i="12"/>
  <c r="E24" i="17"/>
  <c r="E24" i="7"/>
  <c r="E24" i="23"/>
  <c r="E24" i="13"/>
  <c r="E24" i="20"/>
  <c r="E24" i="19"/>
  <c r="E24" i="9"/>
  <c r="E24" i="16"/>
  <c r="E24" i="10"/>
  <c r="D23" i="13"/>
  <c r="D23" i="19"/>
  <c r="D23" i="11"/>
  <c r="D23" i="16"/>
  <c r="D23" i="17"/>
  <c r="C22" i="17"/>
  <c r="C22" i="12"/>
  <c r="C22" i="20"/>
  <c r="C22" i="11"/>
  <c r="C22" i="18"/>
  <c r="C22" i="14"/>
  <c r="E20" i="23"/>
  <c r="E20" i="21"/>
  <c r="E20" i="7"/>
  <c r="E20" i="9"/>
  <c r="E20" i="19"/>
  <c r="E20" i="10"/>
  <c r="E20" i="20"/>
  <c r="E20" i="15"/>
  <c r="E20" i="14"/>
  <c r="E20" i="16"/>
  <c r="E20" i="11"/>
  <c r="D238" i="23"/>
  <c r="D238" i="20"/>
  <c r="D238" i="16"/>
  <c r="D238" i="7"/>
  <c r="D238" i="19"/>
  <c r="D238" i="14"/>
  <c r="D238" i="21"/>
  <c r="D238" i="18"/>
  <c r="D238" i="10"/>
  <c r="D238" i="13"/>
  <c r="D238" i="17"/>
  <c r="D238" i="9"/>
  <c r="C237" i="10"/>
  <c r="C237" i="16"/>
  <c r="C237" i="19"/>
  <c r="E235" i="23"/>
  <c r="E235" i="7"/>
  <c r="E235" i="21"/>
  <c r="E235" i="17"/>
  <c r="D234" i="23"/>
  <c r="D234" i="18"/>
  <c r="D234" i="15"/>
  <c r="D234" i="10"/>
  <c r="D234" i="17"/>
  <c r="D234" i="12"/>
  <c r="D234" i="9"/>
  <c r="D234" i="20"/>
  <c r="D234" i="13"/>
  <c r="D234" i="16"/>
  <c r="D234" i="7"/>
  <c r="D234" i="14"/>
  <c r="D234" i="21"/>
  <c r="D234" i="19"/>
  <c r="D234" i="11"/>
  <c r="C233" i="20"/>
  <c r="C233" i="12"/>
  <c r="C233" i="23"/>
  <c r="C233" i="14"/>
  <c r="C233" i="21"/>
  <c r="C233" i="10"/>
  <c r="C233" i="13"/>
  <c r="C233" i="9"/>
  <c r="E231" i="10"/>
  <c r="E231" i="16"/>
  <c r="E231" i="11"/>
  <c r="D230" i="23"/>
  <c r="D230" i="7"/>
  <c r="D230" i="21"/>
  <c r="D230" i="9"/>
  <c r="C229" i="18"/>
  <c r="C229" i="12"/>
  <c r="C229" i="16"/>
  <c r="C229" i="19"/>
  <c r="E227" i="23"/>
  <c r="E227" i="20"/>
  <c r="E227" i="16"/>
  <c r="E227" i="12"/>
  <c r="E227" i="7"/>
  <c r="E227" i="19"/>
  <c r="E227" i="14"/>
  <c r="E227" i="11"/>
  <c r="E227" i="21"/>
  <c r="E227" i="18"/>
  <c r="E227" i="10"/>
  <c r="E227" i="15"/>
  <c r="E227" i="13"/>
  <c r="E227" i="9"/>
  <c r="E227" i="17"/>
  <c r="D226" i="16"/>
  <c r="C225" i="23"/>
  <c r="C225" i="21"/>
  <c r="E223" i="18"/>
  <c r="E223" i="16"/>
  <c r="D222" i="16"/>
  <c r="D222" i="10"/>
  <c r="C221" i="23"/>
  <c r="C221" i="15"/>
  <c r="C221" i="17"/>
  <c r="C221" i="9"/>
  <c r="C221" i="7"/>
  <c r="C221" i="13"/>
  <c r="C221" i="19"/>
  <c r="C221" i="21"/>
  <c r="E219" i="20"/>
  <c r="E219" i="12"/>
  <c r="E219" i="19"/>
  <c r="E219" i="11"/>
  <c r="E219" i="15"/>
  <c r="E219" i="10"/>
  <c r="E219" i="17"/>
  <c r="D218" i="18"/>
  <c r="D218" i="12"/>
  <c r="D218" i="16"/>
  <c r="D218" i="11"/>
  <c r="B18" i="15"/>
  <c r="D19" i="17"/>
  <c r="D19" i="15"/>
  <c r="D19" i="7"/>
  <c r="D19" i="18"/>
  <c r="D19" i="10"/>
  <c r="D19" i="14"/>
  <c r="D19" i="19"/>
  <c r="D19" i="9"/>
  <c r="D19" i="23"/>
  <c r="D19" i="13"/>
  <c r="D19" i="11"/>
  <c r="D19" i="12"/>
  <c r="D19" i="21"/>
  <c r="D19" i="20"/>
  <c r="D19" i="16"/>
  <c r="E213" i="23"/>
  <c r="E213" i="20"/>
  <c r="E213" i="15"/>
  <c r="E213" i="11"/>
  <c r="D212" i="20"/>
  <c r="D212" i="18"/>
  <c r="D212" i="19"/>
  <c r="D212" i="15"/>
  <c r="C211" i="11"/>
  <c r="E209" i="15"/>
  <c r="D208" i="23"/>
  <c r="D208" i="14"/>
  <c r="D208" i="20"/>
  <c r="D208" i="13"/>
  <c r="D208" i="15"/>
  <c r="D208" i="12"/>
  <c r="D208" i="11"/>
  <c r="D208" i="7"/>
  <c r="C207" i="20"/>
  <c r="C207" i="12"/>
  <c r="C207" i="18"/>
  <c r="C207" i="10"/>
  <c r="C207" i="19"/>
  <c r="C207" i="17"/>
  <c r="C207" i="15"/>
  <c r="E205" i="23"/>
  <c r="E205" i="14"/>
  <c r="E205" i="20"/>
  <c r="E205" i="13"/>
  <c r="E205" i="19"/>
  <c r="E205" i="12"/>
  <c r="E205" i="7"/>
  <c r="E205" i="9"/>
  <c r="D204" i="20"/>
  <c r="D204" i="12"/>
  <c r="D204" i="18"/>
  <c r="D204" i="11"/>
  <c r="D204" i="9"/>
  <c r="D204" i="21"/>
  <c r="D204" i="19"/>
  <c r="C203" i="23"/>
  <c r="C203" i="14"/>
  <c r="C203" i="20"/>
  <c r="C203" i="13"/>
  <c r="C203" i="15"/>
  <c r="C203" i="12"/>
  <c r="C203" i="11"/>
  <c r="C203" i="7"/>
  <c r="E201" i="20"/>
  <c r="E201" i="12"/>
  <c r="E201" i="18"/>
  <c r="E201" i="11"/>
  <c r="E201" i="19"/>
  <c r="E201" i="17"/>
  <c r="E201" i="15"/>
  <c r="D200" i="23"/>
  <c r="D200" i="14"/>
  <c r="D200" i="20"/>
  <c r="D200" i="13"/>
  <c r="D200" i="19"/>
  <c r="D200" i="17"/>
  <c r="D200" i="15"/>
  <c r="D200" i="12"/>
  <c r="C199" i="20"/>
  <c r="C199" i="12"/>
  <c r="C199" i="18"/>
  <c r="C199" i="11"/>
  <c r="C199" i="9"/>
  <c r="C199" i="15"/>
  <c r="C199" i="13"/>
  <c r="E197" i="23"/>
  <c r="E197" i="18"/>
  <c r="E197" i="14"/>
  <c r="E197" i="10"/>
  <c r="E197" i="20"/>
  <c r="E197" i="16"/>
  <c r="E197" i="13"/>
  <c r="E197" i="21"/>
  <c r="E197" i="15"/>
  <c r="E197" i="9"/>
  <c r="E197" i="12"/>
  <c r="E197" i="19"/>
  <c r="E197" i="11"/>
  <c r="E197" i="17"/>
  <c r="E197" i="7"/>
  <c r="D196" i="23"/>
  <c r="D196" i="20"/>
  <c r="D196" i="16"/>
  <c r="D196" i="12"/>
  <c r="D196" i="7"/>
  <c r="D196" i="18"/>
  <c r="D196" i="14"/>
  <c r="D196" i="11"/>
  <c r="D196" i="13"/>
  <c r="D196" i="19"/>
  <c r="D196" i="10"/>
  <c r="D196" i="17"/>
  <c r="D196" i="9"/>
  <c r="D196" i="15"/>
  <c r="D196" i="21"/>
  <c r="C195" i="23"/>
  <c r="C195" i="18"/>
  <c r="C195" i="14"/>
  <c r="C195" i="10"/>
  <c r="C195" i="20"/>
  <c r="C195" i="16"/>
  <c r="C195" i="13"/>
  <c r="C195" i="21"/>
  <c r="C195" i="19"/>
  <c r="C195" i="11"/>
  <c r="C195" i="12"/>
  <c r="C195" i="17"/>
  <c r="C195" i="7"/>
  <c r="C195" i="15"/>
  <c r="C195" i="9"/>
  <c r="E193" i="23"/>
  <c r="E193" i="20"/>
  <c r="E193" i="16"/>
  <c r="E193" i="12"/>
  <c r="E193" i="7"/>
  <c r="E193" i="18"/>
  <c r="E193" i="14"/>
  <c r="E193" i="11"/>
  <c r="E193" i="17"/>
  <c r="E193" i="9"/>
  <c r="E193" i="15"/>
  <c r="E193" i="21"/>
  <c r="E193" i="13"/>
  <c r="E193" i="19"/>
  <c r="E193" i="10"/>
  <c r="D192" i="23"/>
  <c r="D192" i="18"/>
  <c r="D192" i="14"/>
  <c r="D192" i="10"/>
  <c r="D192" i="20"/>
  <c r="D192" i="16"/>
  <c r="D192" i="13"/>
  <c r="D192" i="21"/>
  <c r="D192" i="15"/>
  <c r="D192" i="9"/>
  <c r="D192" i="17"/>
  <c r="D192" i="12"/>
  <c r="D192" i="19"/>
  <c r="D192" i="11"/>
  <c r="D192" i="7"/>
  <c r="C191" i="23"/>
  <c r="C191" i="20"/>
  <c r="C191" i="16"/>
  <c r="C191" i="12"/>
  <c r="C191" i="7"/>
  <c r="C191" i="18"/>
  <c r="C191" i="14"/>
  <c r="C191" i="11"/>
  <c r="C191" i="13"/>
  <c r="C191" i="15"/>
  <c r="C191" i="19"/>
  <c r="C191" i="10"/>
  <c r="C191" i="17"/>
  <c r="C191" i="9"/>
  <c r="C191" i="21"/>
  <c r="E189" i="23"/>
  <c r="E189" i="18"/>
  <c r="E189" i="14"/>
  <c r="E189" i="10"/>
  <c r="E189" i="20"/>
  <c r="E189" i="16"/>
  <c r="E189" i="13"/>
  <c r="E189" i="21"/>
  <c r="E189" i="19"/>
  <c r="E189" i="11"/>
  <c r="E189" i="12"/>
  <c r="E189" i="17"/>
  <c r="E189" i="7"/>
  <c r="E189" i="15"/>
  <c r="E189" i="9"/>
  <c r="D188" i="20"/>
  <c r="D188" i="18"/>
  <c r="D188" i="9"/>
  <c r="D188" i="13"/>
  <c r="C187" i="14"/>
  <c r="C187" i="13"/>
  <c r="C187" i="7"/>
  <c r="C187" i="17"/>
  <c r="E185" i="12"/>
  <c r="E185" i="11"/>
  <c r="E185" i="10"/>
  <c r="D184" i="23"/>
  <c r="D184" i="20"/>
  <c r="D184" i="19"/>
  <c r="D184" i="15"/>
  <c r="C183" i="20"/>
  <c r="C183" i="18"/>
  <c r="C183" i="9"/>
  <c r="C183" i="13"/>
  <c r="E181" i="23"/>
  <c r="E181" i="18"/>
  <c r="E181" i="14"/>
  <c r="E181" i="10"/>
  <c r="E181" i="20"/>
  <c r="E181" i="16"/>
  <c r="E181" i="13"/>
  <c r="E181" i="21"/>
  <c r="E181" i="15"/>
  <c r="E181" i="9"/>
  <c r="E181" i="7"/>
  <c r="E181" i="12"/>
  <c r="E181" i="19"/>
  <c r="E181" i="11"/>
  <c r="E181" i="17"/>
  <c r="D180" i="23"/>
  <c r="D180" i="20"/>
  <c r="D180" i="16"/>
  <c r="D180" i="12"/>
  <c r="D180" i="7"/>
  <c r="D180" i="18"/>
  <c r="D180" i="14"/>
  <c r="D180" i="11"/>
  <c r="D180" i="13"/>
  <c r="D180" i="21"/>
  <c r="D180" i="19"/>
  <c r="D180" i="10"/>
  <c r="D180" i="17"/>
  <c r="D180" i="9"/>
  <c r="D180" i="15"/>
  <c r="C179" i="23"/>
  <c r="C179" i="18"/>
  <c r="C179" i="14"/>
  <c r="C179" i="10"/>
  <c r="C179" i="20"/>
  <c r="C179" i="16"/>
  <c r="C179" i="13"/>
  <c r="C179" i="21"/>
  <c r="C179" i="19"/>
  <c r="C179" i="11"/>
  <c r="C179" i="17"/>
  <c r="C179" i="7"/>
  <c r="C179" i="15"/>
  <c r="C179" i="9"/>
  <c r="C179" i="12"/>
  <c r="E177" i="23"/>
  <c r="E177" i="20"/>
  <c r="E177" i="16"/>
  <c r="E177" i="12"/>
  <c r="E177" i="7"/>
  <c r="E177" i="18"/>
  <c r="E177" i="14"/>
  <c r="E177" i="11"/>
  <c r="E177" i="17"/>
  <c r="E177" i="9"/>
  <c r="E177" i="19"/>
  <c r="E177" i="15"/>
  <c r="E177" i="21"/>
  <c r="E177" i="13"/>
  <c r="E177" i="10"/>
  <c r="D176" i="23"/>
  <c r="D176" i="14"/>
  <c r="D176" i="20"/>
  <c r="D176" i="13"/>
  <c r="D176" i="15"/>
  <c r="D176" i="17"/>
  <c r="D176" i="19"/>
  <c r="D176" i="7"/>
  <c r="C175" i="20"/>
  <c r="C175" i="12"/>
  <c r="C175" i="18"/>
  <c r="C175" i="11"/>
  <c r="C175" i="15"/>
  <c r="C175" i="10"/>
  <c r="C175" i="9"/>
  <c r="E173" i="23"/>
  <c r="E173" i="14"/>
  <c r="E173" i="20"/>
  <c r="E173" i="13"/>
  <c r="E173" i="19"/>
  <c r="E173" i="12"/>
  <c r="E173" i="7"/>
  <c r="E173" i="9"/>
  <c r="D172" i="20"/>
  <c r="D172" i="12"/>
  <c r="D172" i="18"/>
  <c r="D172" i="11"/>
  <c r="D172" i="9"/>
  <c r="D172" i="15"/>
  <c r="D172" i="13"/>
  <c r="C171" i="23"/>
  <c r="C171" i="18"/>
  <c r="C171" i="14"/>
  <c r="C171" i="10"/>
  <c r="C171" i="20"/>
  <c r="C171" i="16"/>
  <c r="C171" i="13"/>
  <c r="C171" i="21"/>
  <c r="C171" i="15"/>
  <c r="C171" i="9"/>
  <c r="C171" i="7"/>
  <c r="C171" i="12"/>
  <c r="C171" i="19"/>
  <c r="C171" i="11"/>
  <c r="C171" i="17"/>
  <c r="E169" i="23"/>
  <c r="E169" i="20"/>
  <c r="E169" i="16"/>
  <c r="E169" i="12"/>
  <c r="E169" i="7"/>
  <c r="E169" i="18"/>
  <c r="E169" i="14"/>
  <c r="E169" i="11"/>
  <c r="E169" i="13"/>
  <c r="E169" i="21"/>
  <c r="E169" i="19"/>
  <c r="E169" i="10"/>
  <c r="E169" i="17"/>
  <c r="E169" i="9"/>
  <c r="E169" i="15"/>
  <c r="D168" i="11"/>
  <c r="C167" i="19"/>
  <c r="E165" i="23"/>
  <c r="E165" i="18"/>
  <c r="E165" i="14"/>
  <c r="E165" i="10"/>
  <c r="E165" i="20"/>
  <c r="E165" i="16"/>
  <c r="E165" i="13"/>
  <c r="E165" i="21"/>
  <c r="E165" i="15"/>
  <c r="E165" i="9"/>
  <c r="E165" i="17"/>
  <c r="E165" i="12"/>
  <c r="E165" i="19"/>
  <c r="E165" i="11"/>
  <c r="E165" i="7"/>
  <c r="D164" i="23"/>
  <c r="D164" i="20"/>
  <c r="D164" i="16"/>
  <c r="D164" i="12"/>
  <c r="D164" i="7"/>
  <c r="D164" i="18"/>
  <c r="D164" i="14"/>
  <c r="D164" i="11"/>
  <c r="D164" i="13"/>
  <c r="D164" i="15"/>
  <c r="D164" i="19"/>
  <c r="D164" i="10"/>
  <c r="D164" i="17"/>
  <c r="D164" i="9"/>
  <c r="D164" i="21"/>
  <c r="C163" i="23"/>
  <c r="C163" i="18"/>
  <c r="C163" i="14"/>
  <c r="C163" i="10"/>
  <c r="C163" i="20"/>
  <c r="C163" i="16"/>
  <c r="C163" i="13"/>
  <c r="C163" i="7"/>
  <c r="C163" i="19"/>
  <c r="C163" i="11"/>
  <c r="C163" i="12"/>
  <c r="C163" i="17"/>
  <c r="C163" i="9"/>
  <c r="C163" i="15"/>
  <c r="C163" i="21"/>
  <c r="E161" i="23"/>
  <c r="E161" i="20"/>
  <c r="E161" i="16"/>
  <c r="E161" i="12"/>
  <c r="E161" i="7"/>
  <c r="E161" i="18"/>
  <c r="E161" i="14"/>
  <c r="E161" i="9"/>
  <c r="E161" i="17"/>
  <c r="E161" i="11"/>
  <c r="E161" i="10"/>
  <c r="E161" i="15"/>
  <c r="E161" i="21"/>
  <c r="E161" i="13"/>
  <c r="E161" i="19"/>
  <c r="D160" i="23"/>
  <c r="D160" i="18"/>
  <c r="D160" i="14"/>
  <c r="D160" i="10"/>
  <c r="D160" i="20"/>
  <c r="D160" i="15"/>
  <c r="D160" i="9"/>
  <c r="D160" i="17"/>
  <c r="D160" i="13"/>
  <c r="D160" i="21"/>
  <c r="D160" i="19"/>
  <c r="D160" i="7"/>
  <c r="D160" i="16"/>
  <c r="D160" i="12"/>
  <c r="D160" i="11"/>
  <c r="D158" i="15"/>
  <c r="D158" i="14"/>
  <c r="D158" i="18"/>
  <c r="D158" i="10"/>
  <c r="D158" i="16"/>
  <c r="D158" i="19"/>
  <c r="D158" i="7"/>
  <c r="D158" i="11"/>
  <c r="D158" i="9"/>
  <c r="D158" i="12"/>
  <c r="D158" i="13"/>
  <c r="D158" i="21"/>
  <c r="D158" i="23"/>
  <c r="D158" i="20"/>
  <c r="D158" i="17"/>
  <c r="C157" i="17"/>
  <c r="C157" i="18"/>
  <c r="C157" i="7"/>
  <c r="C157" i="10"/>
  <c r="C157" i="21"/>
  <c r="C157" i="14"/>
  <c r="C157" i="15"/>
  <c r="C157" i="13"/>
  <c r="C157" i="12"/>
  <c r="C157" i="19"/>
  <c r="C157" i="20"/>
  <c r="C157" i="9"/>
  <c r="C157" i="11"/>
  <c r="C157" i="23"/>
  <c r="C157" i="16"/>
  <c r="E155" i="21"/>
  <c r="E155" i="7"/>
  <c r="E155" i="17"/>
  <c r="E155" i="15"/>
  <c r="E155" i="18"/>
  <c r="E155" i="14"/>
  <c r="E155" i="20"/>
  <c r="E155" i="19"/>
  <c r="E155" i="16"/>
  <c r="E155" i="23"/>
  <c r="E155" i="9"/>
  <c r="E155" i="10"/>
  <c r="E155" i="13"/>
  <c r="E155" i="11"/>
  <c r="E155" i="12"/>
  <c r="D154" i="9"/>
  <c r="D154" i="15"/>
  <c r="D154" i="16"/>
  <c r="D154" i="23"/>
  <c r="D154" i="17"/>
  <c r="D154" i="18"/>
  <c r="D154" i="13"/>
  <c r="D154" i="12"/>
  <c r="D154" i="19"/>
  <c r="D154" i="21"/>
  <c r="D154" i="10"/>
  <c r="D154" i="14"/>
  <c r="D154" i="20"/>
  <c r="D154" i="7"/>
  <c r="D154" i="11"/>
  <c r="C153" i="12"/>
  <c r="C153" i="13"/>
  <c r="C153" i="19"/>
  <c r="C153" i="11"/>
  <c r="C153" i="10"/>
  <c r="C153" i="21"/>
  <c r="C153" i="17"/>
  <c r="E151" i="23"/>
  <c r="E151" i="21"/>
  <c r="E151" i="13"/>
  <c r="E151" i="14"/>
  <c r="E151" i="15"/>
  <c r="E151" i="19"/>
  <c r="E151" i="12"/>
  <c r="E151" i="16"/>
  <c r="D150" i="7"/>
  <c r="D150" i="15"/>
  <c r="D150" i="11"/>
  <c r="D150" i="20"/>
  <c r="D150" i="23"/>
  <c r="D150" i="9"/>
  <c r="D150" i="12"/>
  <c r="C149" i="13"/>
  <c r="C149" i="10"/>
  <c r="C149" i="23"/>
  <c r="C149" i="17"/>
  <c r="C149" i="18"/>
  <c r="C149" i="14"/>
  <c r="C149" i="16"/>
  <c r="C149" i="19"/>
  <c r="E147" i="14"/>
  <c r="E147" i="12"/>
  <c r="E147" i="19"/>
  <c r="E147" i="11"/>
  <c r="E147" i="10"/>
  <c r="E147" i="21"/>
  <c r="E147" i="20"/>
  <c r="D146" i="17"/>
  <c r="D146" i="16"/>
  <c r="D146" i="20"/>
  <c r="D146" i="14"/>
  <c r="D146" i="21"/>
  <c r="D146" i="19"/>
  <c r="D146" i="15"/>
  <c r="D146" i="7"/>
  <c r="C145" i="12"/>
  <c r="C145" i="10"/>
  <c r="C145" i="9"/>
  <c r="C145" i="17"/>
  <c r="C145" i="21"/>
  <c r="C145" i="13"/>
  <c r="C145" i="18"/>
  <c r="E143" i="20"/>
  <c r="E143" i="15"/>
  <c r="E143" i="9"/>
  <c r="E143" i="17"/>
  <c r="D142" i="15"/>
  <c r="D142" i="7"/>
  <c r="D142" i="10"/>
  <c r="C141" i="23"/>
  <c r="C141" i="14"/>
  <c r="C141" i="12"/>
  <c r="C141" i="18"/>
  <c r="E139" i="20"/>
  <c r="E139" i="16"/>
  <c r="E139" i="12"/>
  <c r="E139" i="9"/>
  <c r="D138" i="12"/>
  <c r="D138" i="19"/>
  <c r="D138" i="17"/>
  <c r="D138" i="7"/>
  <c r="E135" i="19"/>
  <c r="D134" i="12"/>
  <c r="C133" i="15"/>
  <c r="C133" i="13"/>
  <c r="C133" i="14"/>
  <c r="C133" i="17"/>
  <c r="C133" i="23"/>
  <c r="C133" i="9"/>
  <c r="C133" i="19"/>
  <c r="C133" i="10"/>
  <c r="C133" i="11"/>
  <c r="C133" i="7"/>
  <c r="C133" i="20"/>
  <c r="C133" i="21"/>
  <c r="C133" i="16"/>
  <c r="C133" i="18"/>
  <c r="C133" i="12"/>
  <c r="E131" i="13"/>
  <c r="E131" i="23"/>
  <c r="E131" i="18"/>
  <c r="E131" i="15"/>
  <c r="E131" i="14"/>
  <c r="E131" i="17"/>
  <c r="E131" i="7"/>
  <c r="E131" i="9"/>
  <c r="E131" i="19"/>
  <c r="E131" i="21"/>
  <c r="E131" i="10"/>
  <c r="E131" i="16"/>
  <c r="E131" i="12"/>
  <c r="E131" i="11"/>
  <c r="E131" i="20"/>
  <c r="D130" i="19"/>
  <c r="D130" i="23"/>
  <c r="D130" i="17"/>
  <c r="D130" i="18"/>
  <c r="D130" i="14"/>
  <c r="D130" i="7"/>
  <c r="D130" i="9"/>
  <c r="D130" i="15"/>
  <c r="D130" i="20"/>
  <c r="D130" i="12"/>
  <c r="D130" i="13"/>
  <c r="D130" i="11"/>
  <c r="D130" i="10"/>
  <c r="D130" i="21"/>
  <c r="D130" i="16"/>
  <c r="C129" i="9"/>
  <c r="C129" i="21"/>
  <c r="C129" i="12"/>
  <c r="C129" i="15"/>
  <c r="C129" i="7"/>
  <c r="C129" i="11"/>
  <c r="C129" i="16"/>
  <c r="C129" i="17"/>
  <c r="C129" i="20"/>
  <c r="C129" i="14"/>
  <c r="C129" i="23"/>
  <c r="C129" i="18"/>
  <c r="C129" i="19"/>
  <c r="C129" i="13"/>
  <c r="C129" i="10"/>
  <c r="E127" i="15"/>
  <c r="E127" i="16"/>
  <c r="E127" i="21"/>
  <c r="E127" i="19"/>
  <c r="E127" i="11"/>
  <c r="E127" i="7"/>
  <c r="E127" i="20"/>
  <c r="E127" i="12"/>
  <c r="D126" i="11"/>
  <c r="D126" i="16"/>
  <c r="D126" i="7"/>
  <c r="D126" i="9"/>
  <c r="D126" i="14"/>
  <c r="D126" i="23"/>
  <c r="D126" i="18"/>
  <c r="C125" i="21"/>
  <c r="C125" i="19"/>
  <c r="C125" i="15"/>
  <c r="C125" i="9"/>
  <c r="E123" i="20"/>
  <c r="E123" i="19"/>
  <c r="E123" i="18"/>
  <c r="E123" i="7"/>
  <c r="D122" i="10"/>
  <c r="D122" i="14"/>
  <c r="D122" i="23"/>
  <c r="C121" i="7"/>
  <c r="C121" i="12"/>
  <c r="C121" i="20"/>
  <c r="E119" i="23"/>
  <c r="E119" i="15"/>
  <c r="E119" i="19"/>
  <c r="E119" i="13"/>
  <c r="D118" i="21"/>
  <c r="D118" i="10"/>
  <c r="D118" i="7"/>
  <c r="D118" i="11"/>
  <c r="C117" i="16"/>
  <c r="C117" i="15"/>
  <c r="C117" i="7"/>
  <c r="C117" i="18"/>
  <c r="E115" i="16"/>
  <c r="E115" i="18"/>
  <c r="E115" i="12"/>
  <c r="D114" i="19"/>
  <c r="D114" i="11"/>
  <c r="D114" i="13"/>
  <c r="D114" i="10"/>
  <c r="C113" i="21"/>
  <c r="C113" i="11"/>
  <c r="C113" i="14"/>
  <c r="C113" i="13"/>
  <c r="E111" i="16"/>
  <c r="E111" i="17"/>
  <c r="E111" i="7"/>
  <c r="E111" i="12"/>
  <c r="D110" i="13"/>
  <c r="D110" i="11"/>
  <c r="D110" i="14"/>
  <c r="D110" i="7"/>
  <c r="D110" i="19"/>
  <c r="D110" i="15"/>
  <c r="D110" i="23"/>
  <c r="D110" i="9"/>
  <c r="D110" i="21"/>
  <c r="D110" i="16"/>
  <c r="D110" i="20"/>
  <c r="D110" i="18"/>
  <c r="D110" i="12"/>
  <c r="D110" i="17"/>
  <c r="D110" i="10"/>
  <c r="C109" i="23"/>
  <c r="C109" i="21"/>
  <c r="C109" i="20"/>
  <c r="C109" i="12"/>
  <c r="C109" i="15"/>
  <c r="C109" i="7"/>
  <c r="C109" i="11"/>
  <c r="C109" i="14"/>
  <c r="C109" i="19"/>
  <c r="C109" i="17"/>
  <c r="C109" i="13"/>
  <c r="C109" i="9"/>
  <c r="C109" i="16"/>
  <c r="C109" i="18"/>
  <c r="C109" i="10"/>
  <c r="E107" i="9"/>
  <c r="E107" i="16"/>
  <c r="E107" i="15"/>
  <c r="E107" i="14"/>
  <c r="E107" i="13"/>
  <c r="E107" i="21"/>
  <c r="E107" i="23"/>
  <c r="E107" i="19"/>
  <c r="E107" i="11"/>
  <c r="E107" i="12"/>
  <c r="E107" i="17"/>
  <c r="E107" i="18"/>
  <c r="E107" i="20"/>
  <c r="E107" i="7"/>
  <c r="E107" i="10"/>
  <c r="D106" i="15"/>
  <c r="D106" i="12"/>
  <c r="D106" i="10"/>
  <c r="D106" i="13"/>
  <c r="D106" i="21"/>
  <c r="D106" i="7"/>
  <c r="D106" i="19"/>
  <c r="D106" i="9"/>
  <c r="D106" i="11"/>
  <c r="D106" i="20"/>
  <c r="D106" i="18"/>
  <c r="D106" i="23"/>
  <c r="D106" i="14"/>
  <c r="D106" i="17"/>
  <c r="D106" i="16"/>
  <c r="C105" i="17"/>
  <c r="C105" i="15"/>
  <c r="C105" i="21"/>
  <c r="C105" i="7"/>
  <c r="C105" i="9"/>
  <c r="C105" i="11"/>
  <c r="C105" i="23"/>
  <c r="C105" i="12"/>
  <c r="C105" i="13"/>
  <c r="C105" i="10"/>
  <c r="C105" i="14"/>
  <c r="C105" i="16"/>
  <c r="C105" i="18"/>
  <c r="C105" i="20"/>
  <c r="C105" i="19"/>
  <c r="E103" i="19"/>
  <c r="E103" i="18"/>
  <c r="E103" i="16"/>
  <c r="E103" i="12"/>
  <c r="E103" i="11"/>
  <c r="E103" i="17"/>
  <c r="E103" i="21"/>
  <c r="E103" i="23"/>
  <c r="E103" i="15"/>
  <c r="E103" i="13"/>
  <c r="E103" i="10"/>
  <c r="E103" i="20"/>
  <c r="E103" i="7"/>
  <c r="E103" i="9"/>
  <c r="E103" i="14"/>
  <c r="D102" i="16"/>
  <c r="D102" i="14"/>
  <c r="D102" i="18"/>
  <c r="D102" i="23"/>
  <c r="D102" i="9"/>
  <c r="D102" i="10"/>
  <c r="D102" i="12"/>
  <c r="D102" i="17"/>
  <c r="D102" i="11"/>
  <c r="D102" i="7"/>
  <c r="D102" i="21"/>
  <c r="D102" i="13"/>
  <c r="D102" i="20"/>
  <c r="D102" i="15"/>
  <c r="D102" i="19"/>
  <c r="C101" i="15"/>
  <c r="C101" i="14"/>
  <c r="C101" i="13"/>
  <c r="C101" i="16"/>
  <c r="C101" i="21"/>
  <c r="C101" i="18"/>
  <c r="C101" i="19"/>
  <c r="C101" i="12"/>
  <c r="C101" i="11"/>
  <c r="C101" i="9"/>
  <c r="C101" i="10"/>
  <c r="C101" i="23"/>
  <c r="C101" i="17"/>
  <c r="C101" i="20"/>
  <c r="C101" i="7"/>
  <c r="E99" i="13"/>
  <c r="E99" i="12"/>
  <c r="E99" i="10"/>
  <c r="E99" i="19"/>
  <c r="E99" i="23"/>
  <c r="E99" i="14"/>
  <c r="E99" i="17"/>
  <c r="E99" i="15"/>
  <c r="E99" i="9"/>
  <c r="E99" i="21"/>
  <c r="E99" i="16"/>
  <c r="E99" i="7"/>
  <c r="E99" i="20"/>
  <c r="E99" i="18"/>
  <c r="E99" i="11"/>
  <c r="D98" i="23"/>
  <c r="D98" i="13"/>
  <c r="D98" i="15"/>
  <c r="D98" i="11"/>
  <c r="D98" i="16"/>
  <c r="D98" i="14"/>
  <c r="D98" i="12"/>
  <c r="D98" i="9"/>
  <c r="C97" i="16"/>
  <c r="C97" i="17"/>
  <c r="C97" i="13"/>
  <c r="C97" i="23"/>
  <c r="C97" i="11"/>
  <c r="C97" i="14"/>
  <c r="C97" i="7"/>
  <c r="E95" i="11"/>
  <c r="E95" i="16"/>
  <c r="E95" i="19"/>
  <c r="E95" i="15"/>
  <c r="E95" i="21"/>
  <c r="E95" i="13"/>
  <c r="E95" i="10"/>
  <c r="E95" i="18"/>
  <c r="D94" i="10"/>
  <c r="D94" i="14"/>
  <c r="D94" i="17"/>
  <c r="D94" i="9"/>
  <c r="D94" i="7"/>
  <c r="D94" i="20"/>
  <c r="D94" i="15"/>
  <c r="C93" i="19"/>
  <c r="C93" i="18"/>
  <c r="C93" i="10"/>
  <c r="C93" i="17"/>
  <c r="C93" i="11"/>
  <c r="C93" i="20"/>
  <c r="C93" i="16"/>
  <c r="C93" i="15"/>
  <c r="C93" i="13"/>
  <c r="C93" i="12"/>
  <c r="C93" i="23"/>
  <c r="C93" i="7"/>
  <c r="C93" i="14"/>
  <c r="C93" i="21"/>
  <c r="C93" i="9"/>
  <c r="E91" i="9"/>
  <c r="E91" i="14"/>
  <c r="E91" i="20"/>
  <c r="E91" i="17"/>
  <c r="E91" i="15"/>
  <c r="E91" i="19"/>
  <c r="E91" i="21"/>
  <c r="E91" i="23"/>
  <c r="E91" i="16"/>
  <c r="E91" i="7"/>
  <c r="E91" i="10"/>
  <c r="E91" i="11"/>
  <c r="E91" i="18"/>
  <c r="E91" i="13"/>
  <c r="E91" i="12"/>
  <c r="D90" i="15"/>
  <c r="D90" i="14"/>
  <c r="D90" i="18"/>
  <c r="D90" i="10"/>
  <c r="D90" i="17"/>
  <c r="D90" i="20"/>
  <c r="D90" i="13"/>
  <c r="D90" i="11"/>
  <c r="D90" i="9"/>
  <c r="D90" i="7"/>
  <c r="D90" i="23"/>
  <c r="D90" i="21"/>
  <c r="D90" i="16"/>
  <c r="D90" i="19"/>
  <c r="D90" i="12"/>
  <c r="C89" i="17"/>
  <c r="C89" i="12"/>
  <c r="C89" i="10"/>
  <c r="C89" i="16"/>
  <c r="C89" i="20"/>
  <c r="C89" i="18"/>
  <c r="C89" i="7"/>
  <c r="C89" i="13"/>
  <c r="C89" i="21"/>
  <c r="C89" i="11"/>
  <c r="C89" i="14"/>
  <c r="C89" i="9"/>
  <c r="C89" i="19"/>
  <c r="C89" i="23"/>
  <c r="C89" i="15"/>
  <c r="E87" i="23"/>
  <c r="E87" i="18"/>
  <c r="E87" i="9"/>
  <c r="E87" i="17"/>
  <c r="D86" i="16"/>
  <c r="D86" i="20"/>
  <c r="D86" i="12"/>
  <c r="D86" i="13"/>
  <c r="C85" i="10"/>
  <c r="C85" i="17"/>
  <c r="C85" i="18"/>
  <c r="C85" i="9"/>
  <c r="E83" i="7"/>
  <c r="E83" i="13"/>
  <c r="E83" i="9"/>
  <c r="D82" i="19"/>
  <c r="D82" i="13"/>
  <c r="D82" i="18"/>
  <c r="D82" i="17"/>
  <c r="C81" i="23"/>
  <c r="C81" i="14"/>
  <c r="C81" i="18"/>
  <c r="C81" i="15"/>
  <c r="C81" i="19"/>
  <c r="C81" i="12"/>
  <c r="C81" i="16"/>
  <c r="C81" i="7"/>
  <c r="C81" i="21"/>
  <c r="C81" i="20"/>
  <c r="C81" i="9"/>
  <c r="C81" i="10"/>
  <c r="E79" i="23"/>
  <c r="D78" i="13"/>
  <c r="D78" i="12"/>
  <c r="D78" i="7"/>
  <c r="D78" i="23"/>
  <c r="D78" i="14"/>
  <c r="D78" i="11"/>
  <c r="D78" i="9"/>
  <c r="D78" i="21"/>
  <c r="D78" i="19"/>
  <c r="D78" i="20"/>
  <c r="D78" i="17"/>
  <c r="C77" i="23"/>
  <c r="C77" i="21"/>
  <c r="C77" i="13"/>
  <c r="C77" i="15"/>
  <c r="C77" i="20"/>
  <c r="C77" i="18"/>
  <c r="C77" i="16"/>
  <c r="C77" i="7"/>
  <c r="C77" i="14"/>
  <c r="C77" i="12"/>
  <c r="C77" i="11"/>
  <c r="C77" i="9"/>
  <c r="E75" i="16"/>
  <c r="E75" i="18"/>
  <c r="E75" i="14"/>
  <c r="E75" i="10"/>
  <c r="E75" i="23"/>
  <c r="E75" i="19"/>
  <c r="E75" i="21"/>
  <c r="E75" i="17"/>
  <c r="E75" i="12"/>
  <c r="E75" i="13"/>
  <c r="E75" i="20"/>
  <c r="D74" i="11"/>
  <c r="D74" i="10"/>
  <c r="D74" i="23"/>
  <c r="D74" i="17"/>
  <c r="D74" i="12"/>
  <c r="D74" i="7"/>
  <c r="D74" i="21"/>
  <c r="D74" i="18"/>
  <c r="D74" i="19"/>
  <c r="D74" i="9"/>
  <c r="D74" i="16"/>
  <c r="C73" i="11"/>
  <c r="C73" i="14"/>
  <c r="E71" i="23"/>
  <c r="E71" i="15"/>
  <c r="E71" i="19"/>
  <c r="D70" i="14"/>
  <c r="D70" i="13"/>
  <c r="D70" i="7"/>
  <c r="C69" i="18"/>
  <c r="C69" i="15"/>
  <c r="C69" i="7"/>
  <c r="B67" i="14"/>
  <c r="B67" i="23"/>
  <c r="B67" i="16"/>
  <c r="B67" i="18"/>
  <c r="B67" i="21"/>
  <c r="B67" i="7"/>
  <c r="B67" i="10"/>
  <c r="B67" i="13"/>
  <c r="B67" i="19"/>
  <c r="B67" i="20"/>
  <c r="B67" i="15"/>
  <c r="B67" i="12"/>
  <c r="B67" i="11"/>
  <c r="B67" i="9"/>
  <c r="B67" i="17"/>
  <c r="E65" i="23"/>
  <c r="E65" i="20"/>
  <c r="E65" i="16"/>
  <c r="E65" i="12"/>
  <c r="E65" i="7"/>
  <c r="E65" i="18"/>
  <c r="E65" i="14"/>
  <c r="E65" i="10"/>
  <c r="E65" i="17"/>
  <c r="E65" i="9"/>
  <c r="E65" i="13"/>
  <c r="E65" i="19"/>
  <c r="E65" i="11"/>
  <c r="E65" i="15"/>
  <c r="E65" i="21"/>
  <c r="D64" i="18"/>
  <c r="D64" i="10"/>
  <c r="D64" i="16"/>
  <c r="D64" i="7"/>
  <c r="D64" i="21"/>
  <c r="D64" i="11"/>
  <c r="D64" i="9"/>
  <c r="C63" i="23"/>
  <c r="C63" i="14"/>
  <c r="C63" i="17"/>
  <c r="C63" i="9"/>
  <c r="C63" i="12"/>
  <c r="C63" i="7"/>
  <c r="C63" i="21"/>
  <c r="C63" i="11"/>
  <c r="C61" i="23"/>
  <c r="C61" i="19"/>
  <c r="C61" i="15"/>
  <c r="C61" i="11"/>
  <c r="C61" i="21"/>
  <c r="C61" i="18"/>
  <c r="C61" i="14"/>
  <c r="C61" i="10"/>
  <c r="C61" i="20"/>
  <c r="C61" i="12"/>
  <c r="C61" i="17"/>
  <c r="C61" i="7"/>
  <c r="C61" i="13"/>
  <c r="C61" i="9"/>
  <c r="C61" i="16"/>
  <c r="E59" i="23"/>
  <c r="E59" i="17"/>
  <c r="E59" i="13"/>
  <c r="E59" i="9"/>
  <c r="E59" i="20"/>
  <c r="E59" i="16"/>
  <c r="E59" i="12"/>
  <c r="E59" i="7"/>
  <c r="E59" i="18"/>
  <c r="E59" i="10"/>
  <c r="E59" i="11"/>
  <c r="E59" i="15"/>
  <c r="E59" i="19"/>
  <c r="E59" i="14"/>
  <c r="E59" i="21"/>
  <c r="D58" i="19"/>
  <c r="D58" i="18"/>
  <c r="D58" i="7"/>
  <c r="D58" i="17"/>
  <c r="C57" i="11"/>
  <c r="E55" i="19"/>
  <c r="E55" i="11"/>
  <c r="E55" i="18"/>
  <c r="E55" i="10"/>
  <c r="E55" i="12"/>
  <c r="E55" i="16"/>
  <c r="E55" i="13"/>
  <c r="D54" i="23"/>
  <c r="D54" i="13"/>
  <c r="D54" i="20"/>
  <c r="D54" i="12"/>
  <c r="D54" i="18"/>
  <c r="D54" i="14"/>
  <c r="D54" i="21"/>
  <c r="D54" i="11"/>
  <c r="C53" i="19"/>
  <c r="C53" i="11"/>
  <c r="C53" i="18"/>
  <c r="C53" i="10"/>
  <c r="C53" i="7"/>
  <c r="C53" i="12"/>
  <c r="C53" i="20"/>
  <c r="E51" i="23"/>
  <c r="E51" i="13"/>
  <c r="E51" i="20"/>
  <c r="E51" i="16"/>
  <c r="E51" i="12"/>
  <c r="E51" i="7"/>
  <c r="E51" i="14"/>
  <c r="E51" i="19"/>
  <c r="E51" i="10"/>
  <c r="E51" i="15"/>
  <c r="E51" i="18"/>
  <c r="E51" i="11"/>
  <c r="E51" i="21"/>
  <c r="D50" i="23"/>
  <c r="D50" i="19"/>
  <c r="D50" i="15"/>
  <c r="D50" i="11"/>
  <c r="D50" i="21"/>
  <c r="D50" i="18"/>
  <c r="D50" i="14"/>
  <c r="D50" i="10"/>
  <c r="D50" i="20"/>
  <c r="D50" i="12"/>
  <c r="D50" i="13"/>
  <c r="D50" i="17"/>
  <c r="D50" i="7"/>
  <c r="D50" i="16"/>
  <c r="D50" i="9"/>
  <c r="C49" i="23"/>
  <c r="C49" i="17"/>
  <c r="C49" i="13"/>
  <c r="C49" i="9"/>
  <c r="C49" i="20"/>
  <c r="C49" i="16"/>
  <c r="C49" i="12"/>
  <c r="C49" i="7"/>
  <c r="C49" i="18"/>
  <c r="C49" i="10"/>
  <c r="C49" i="15"/>
  <c r="C49" i="11"/>
  <c r="C49" i="21"/>
  <c r="C49" i="19"/>
  <c r="C49" i="14"/>
  <c r="E47" i="23"/>
  <c r="E47" i="19"/>
  <c r="E47" i="15"/>
  <c r="E47" i="11"/>
  <c r="E47" i="21"/>
  <c r="E47" i="18"/>
  <c r="E47" i="14"/>
  <c r="E47" i="10"/>
  <c r="E47" i="16"/>
  <c r="E47" i="7"/>
  <c r="E47" i="20"/>
  <c r="E47" i="9"/>
  <c r="E47" i="13"/>
  <c r="E47" i="17"/>
  <c r="E47" i="12"/>
  <c r="D46" i="17"/>
  <c r="D46" i="13"/>
  <c r="D46" i="9"/>
  <c r="D46" i="20"/>
  <c r="D46" i="16"/>
  <c r="D46" i="12"/>
  <c r="D46" i="7"/>
  <c r="D46" i="23"/>
  <c r="D46" i="14"/>
  <c r="D46" i="15"/>
  <c r="D46" i="19"/>
  <c r="D46" i="10"/>
  <c r="D46" i="18"/>
  <c r="D46" i="11"/>
  <c r="D46" i="21"/>
  <c r="D44" i="20"/>
  <c r="D44" i="12"/>
  <c r="D44" i="18"/>
  <c r="D44" i="10"/>
  <c r="D44" i="9"/>
  <c r="D44" i="7"/>
  <c r="D44" i="19"/>
  <c r="C43" i="23"/>
  <c r="C43" i="14"/>
  <c r="C43" i="20"/>
  <c r="C43" i="12"/>
  <c r="C43" i="15"/>
  <c r="C43" i="13"/>
  <c r="C43" i="11"/>
  <c r="C43" i="9"/>
  <c r="E41" i="23"/>
  <c r="E41" i="20"/>
  <c r="E41" i="16"/>
  <c r="E41" i="12"/>
  <c r="E41" i="21"/>
  <c r="E41" i="18"/>
  <c r="E41" i="14"/>
  <c r="E41" i="10"/>
  <c r="E41" i="13"/>
  <c r="E41" i="19"/>
  <c r="E41" i="11"/>
  <c r="E41" i="17"/>
  <c r="E41" i="9"/>
  <c r="E41" i="15"/>
  <c r="E41" i="7"/>
  <c r="D40" i="23"/>
  <c r="D40" i="18"/>
  <c r="D40" i="14"/>
  <c r="D40" i="10"/>
  <c r="D40" i="20"/>
  <c r="D40" i="16"/>
  <c r="D40" i="12"/>
  <c r="D40" i="7"/>
  <c r="D40" i="19"/>
  <c r="D40" i="11"/>
  <c r="D40" i="17"/>
  <c r="D40" i="9"/>
  <c r="D40" i="15"/>
  <c r="D40" i="21"/>
  <c r="D40" i="13"/>
  <c r="C39" i="23"/>
  <c r="C39" i="20"/>
  <c r="C39" i="16"/>
  <c r="C39" i="11"/>
  <c r="C39" i="21"/>
  <c r="C39" i="18"/>
  <c r="C39" i="14"/>
  <c r="C39" i="10"/>
  <c r="C39" i="17"/>
  <c r="C39" i="9"/>
  <c r="C39" i="15"/>
  <c r="C39" i="7"/>
  <c r="C39" i="13"/>
  <c r="C39" i="19"/>
  <c r="C39" i="12"/>
  <c r="E37" i="23"/>
  <c r="E37" i="18"/>
  <c r="E37" i="14"/>
  <c r="E37" i="10"/>
  <c r="E37" i="20"/>
  <c r="E37" i="16"/>
  <c r="E37" i="12"/>
  <c r="E37" i="7"/>
  <c r="E37" i="15"/>
  <c r="E37" i="21"/>
  <c r="E37" i="13"/>
  <c r="E37" i="19"/>
  <c r="E37" i="11"/>
  <c r="E37" i="17"/>
  <c r="E37" i="9"/>
  <c r="D36" i="23"/>
  <c r="D36" i="16"/>
  <c r="D36" i="11"/>
  <c r="D36" i="21"/>
  <c r="D36" i="14"/>
  <c r="D36" i="10"/>
  <c r="D36" i="13"/>
  <c r="D36" i="12"/>
  <c r="D36" i="17"/>
  <c r="D36" i="9"/>
  <c r="D36" i="7"/>
  <c r="C35" i="10"/>
  <c r="C35" i="15"/>
  <c r="E33" i="23"/>
  <c r="E33" i="20"/>
  <c r="E33" i="16"/>
  <c r="E33" i="11"/>
  <c r="E33" i="21"/>
  <c r="E33" i="18"/>
  <c r="E33" i="14"/>
  <c r="E33" i="10"/>
  <c r="E33" i="17"/>
  <c r="E33" i="9"/>
  <c r="E33" i="13"/>
  <c r="E33" i="19"/>
  <c r="E33" i="12"/>
  <c r="E33" i="15"/>
  <c r="E33" i="7"/>
  <c r="D32" i="23"/>
  <c r="D32" i="18"/>
  <c r="D32" i="14"/>
  <c r="D32" i="10"/>
  <c r="D32" i="20"/>
  <c r="D32" i="16"/>
  <c r="D32" i="12"/>
  <c r="D32" i="7"/>
  <c r="D32" i="15"/>
  <c r="D32" i="21"/>
  <c r="D32" i="19"/>
  <c r="D32" i="11"/>
  <c r="D32" i="17"/>
  <c r="D32" i="9"/>
  <c r="D32" i="13"/>
  <c r="C31" i="23"/>
  <c r="C31" i="20"/>
  <c r="C31" i="16"/>
  <c r="C31" i="11"/>
  <c r="C31" i="21"/>
  <c r="C31" i="18"/>
  <c r="C31" i="14"/>
  <c r="C31" i="10"/>
  <c r="C31" i="13"/>
  <c r="C31" i="17"/>
  <c r="C31" i="9"/>
  <c r="C31" i="15"/>
  <c r="C31" i="7"/>
  <c r="C31" i="12"/>
  <c r="C31" i="19"/>
  <c r="E29" i="23"/>
  <c r="E29" i="18"/>
  <c r="E29" i="14"/>
  <c r="E29" i="10"/>
  <c r="E29" i="20"/>
  <c r="E29" i="16"/>
  <c r="E29" i="12"/>
  <c r="E29" i="7"/>
  <c r="E29" i="19"/>
  <c r="E29" i="11"/>
  <c r="E29" i="15"/>
  <c r="E29" i="21"/>
  <c r="E29" i="13"/>
  <c r="E29" i="17"/>
  <c r="E29" i="9"/>
  <c r="D28" i="23"/>
  <c r="D28" i="20"/>
  <c r="D28" i="16"/>
  <c r="D28" i="11"/>
  <c r="D28" i="21"/>
  <c r="D28" i="18"/>
  <c r="D28" i="14"/>
  <c r="D28" i="10"/>
  <c r="D28" i="17"/>
  <c r="D28" i="9"/>
  <c r="D28" i="13"/>
  <c r="D28" i="19"/>
  <c r="D28" i="12"/>
  <c r="D28" i="7"/>
  <c r="D28" i="15"/>
  <c r="C27" i="23"/>
  <c r="C27" i="18"/>
  <c r="C27" i="14"/>
  <c r="C27" i="10"/>
  <c r="C27" i="20"/>
  <c r="C27" i="16"/>
  <c r="C27" i="12"/>
  <c r="C27" i="7"/>
  <c r="C27" i="15"/>
  <c r="C27" i="21"/>
  <c r="C27" i="19"/>
  <c r="C27" i="11"/>
  <c r="C27" i="17"/>
  <c r="C27" i="9"/>
  <c r="C27" i="13"/>
  <c r="E25" i="23"/>
  <c r="E25" i="20"/>
  <c r="E25" i="16"/>
  <c r="E25" i="11"/>
  <c r="E25" i="21"/>
  <c r="E25" i="18"/>
  <c r="E25" i="14"/>
  <c r="E25" i="10"/>
  <c r="E25" i="13"/>
  <c r="E25" i="17"/>
  <c r="E25" i="9"/>
  <c r="E25" i="15"/>
  <c r="E25" i="7"/>
  <c r="E25" i="19"/>
  <c r="E25" i="12"/>
  <c r="D24" i="23"/>
  <c r="D24" i="18"/>
  <c r="D24" i="14"/>
  <c r="D24" i="10"/>
  <c r="D24" i="20"/>
  <c r="D24" i="16"/>
  <c r="D24" i="12"/>
  <c r="D24" i="7"/>
  <c r="D24" i="19"/>
  <c r="D24" i="11"/>
  <c r="D24" i="15"/>
  <c r="D24" i="21"/>
  <c r="D24" i="13"/>
  <c r="D24" i="17"/>
  <c r="D24" i="9"/>
  <c r="C23" i="23"/>
  <c r="C23" i="20"/>
  <c r="C23" i="16"/>
  <c r="C23" i="11"/>
  <c r="C23" i="21"/>
  <c r="C23" i="18"/>
  <c r="C23" i="14"/>
  <c r="C23" i="10"/>
  <c r="C23" i="17"/>
  <c r="C23" i="9"/>
  <c r="C23" i="13"/>
  <c r="C23" i="19"/>
  <c r="C23" i="12"/>
  <c r="C23" i="15"/>
  <c r="C23" i="7"/>
  <c r="E21" i="23"/>
  <c r="E21" i="18"/>
  <c r="E21" i="14"/>
  <c r="E21" i="10"/>
  <c r="E21" i="20"/>
  <c r="E21" i="16"/>
  <c r="E21" i="12"/>
  <c r="E21" i="7"/>
  <c r="E21" i="15"/>
  <c r="E21" i="21"/>
  <c r="E21" i="19"/>
  <c r="E21" i="11"/>
  <c r="E21" i="17"/>
  <c r="E21" i="9"/>
  <c r="E21" i="13"/>
  <c r="D20" i="20"/>
  <c r="D20" i="11"/>
  <c r="D20" i="18"/>
  <c r="D20" i="10"/>
  <c r="D20" i="17"/>
  <c r="D20" i="15"/>
  <c r="D20" i="19"/>
  <c r="C238" i="15"/>
  <c r="C238" i="10"/>
  <c r="C238" i="23"/>
  <c r="C238" i="17"/>
  <c r="C238" i="11"/>
  <c r="C238" i="7"/>
  <c r="C238" i="20"/>
  <c r="C238" i="18"/>
  <c r="E236" i="17"/>
  <c r="E236" i="15"/>
  <c r="E236" i="12"/>
  <c r="E236" i="14"/>
  <c r="E236" i="21"/>
  <c r="E236" i="19"/>
  <c r="E236" i="18"/>
  <c r="E236" i="13"/>
  <c r="E236" i="11"/>
  <c r="E236" i="16"/>
  <c r="E236" i="10"/>
  <c r="E236" i="9"/>
  <c r="E236" i="7"/>
  <c r="E236" i="23"/>
  <c r="E236" i="20"/>
  <c r="D235" i="19"/>
  <c r="D235" i="17"/>
  <c r="D235" i="10"/>
  <c r="D235" i="12"/>
  <c r="D235" i="9"/>
  <c r="D235" i="23"/>
  <c r="D235" i="16"/>
  <c r="D235" i="15"/>
  <c r="D235" i="13"/>
  <c r="D235" i="14"/>
  <c r="D235" i="7"/>
  <c r="D235" i="11"/>
  <c r="D235" i="20"/>
  <c r="D235" i="21"/>
  <c r="D235" i="18"/>
  <c r="C234" i="9"/>
  <c r="C234" i="21"/>
  <c r="C234" i="12"/>
  <c r="C234" i="15"/>
  <c r="C234" i="14"/>
  <c r="C234" i="11"/>
  <c r="C234" i="10"/>
  <c r="C234" i="23"/>
  <c r="C234" i="19"/>
  <c r="C234" i="16"/>
  <c r="C234" i="18"/>
  <c r="C234" i="17"/>
  <c r="C234" i="7"/>
  <c r="C234" i="13"/>
  <c r="C234" i="20"/>
  <c r="E232" i="7"/>
  <c r="D231" i="15"/>
  <c r="D231" i="19"/>
  <c r="D231" i="16"/>
  <c r="D231" i="23"/>
  <c r="C230" i="18"/>
  <c r="C230" i="12"/>
  <c r="C230" i="20"/>
  <c r="C230" i="9"/>
  <c r="E228" i="11"/>
  <c r="E228" i="17"/>
  <c r="E228" i="13"/>
  <c r="D227" i="15"/>
  <c r="D227" i="23"/>
  <c r="D227" i="11"/>
  <c r="D227" i="14"/>
  <c r="C226" i="17"/>
  <c r="C226" i="15"/>
  <c r="C226" i="12"/>
  <c r="C226" i="14"/>
  <c r="C226" i="21"/>
  <c r="C226" i="23"/>
  <c r="C226" i="18"/>
  <c r="C226" i="13"/>
  <c r="C226" i="11"/>
  <c r="C226" i="16"/>
  <c r="C226" i="10"/>
  <c r="C226" i="9"/>
  <c r="C226" i="7"/>
  <c r="C226" i="19"/>
  <c r="C226" i="20"/>
  <c r="E224" i="19"/>
  <c r="E224" i="23"/>
  <c r="E224" i="18"/>
  <c r="E224" i="16"/>
  <c r="E224" i="13"/>
  <c r="E224" i="7"/>
  <c r="E224" i="9"/>
  <c r="E224" i="15"/>
  <c r="E224" i="17"/>
  <c r="E224" i="10"/>
  <c r="E224" i="12"/>
  <c r="E224" i="11"/>
  <c r="E224" i="14"/>
  <c r="E224" i="21"/>
  <c r="E224" i="20"/>
  <c r="D223" i="9"/>
  <c r="D223" i="21"/>
  <c r="D223" i="12"/>
  <c r="D223" i="15"/>
  <c r="D223" i="14"/>
  <c r="D223" i="11"/>
  <c r="D223" i="10"/>
  <c r="D223" i="23"/>
  <c r="D223" i="19"/>
  <c r="D223" i="16"/>
  <c r="D223" i="18"/>
  <c r="D223" i="17"/>
  <c r="D223" i="7"/>
  <c r="D223" i="13"/>
  <c r="D223" i="20"/>
  <c r="C222" i="15"/>
  <c r="C222" i="14"/>
  <c r="C222" i="16"/>
  <c r="C222" i="21"/>
  <c r="C222" i="13"/>
  <c r="C222" i="10"/>
  <c r="C222" i="9"/>
  <c r="C222" i="20"/>
  <c r="C222" i="17"/>
  <c r="C222" i="7"/>
  <c r="C222" i="12"/>
  <c r="C222" i="23"/>
  <c r="C222" i="18"/>
  <c r="C222" i="19"/>
  <c r="C222" i="11"/>
  <c r="E220" i="10"/>
  <c r="E220" i="23"/>
  <c r="E220" i="21"/>
  <c r="E220" i="14"/>
  <c r="E220" i="16"/>
  <c r="E220" i="15"/>
  <c r="E220" i="18"/>
  <c r="E220" i="11"/>
  <c r="E220" i="7"/>
  <c r="E220" i="19"/>
  <c r="E220" i="17"/>
  <c r="E220" i="9"/>
  <c r="E220" i="13"/>
  <c r="E220" i="12"/>
  <c r="E220" i="20"/>
  <c r="D219" i="9"/>
  <c r="D219" i="18"/>
  <c r="D219" i="19"/>
  <c r="D219" i="17"/>
  <c r="D219" i="21"/>
  <c r="D219" i="13"/>
  <c r="D219" i="11"/>
  <c r="D219" i="23"/>
  <c r="D219" i="20"/>
  <c r="D219" i="12"/>
  <c r="D219" i="7"/>
  <c r="D219" i="15"/>
  <c r="D219" i="16"/>
  <c r="D219" i="10"/>
  <c r="D219" i="14"/>
  <c r="C218" i="15"/>
  <c r="C218" i="13"/>
  <c r="C218" i="14"/>
  <c r="C218" i="17"/>
  <c r="C218" i="21"/>
  <c r="C218" i="18"/>
  <c r="C218" i="9"/>
  <c r="C218" i="11"/>
  <c r="C218" i="7"/>
  <c r="C218" i="12"/>
  <c r="C218" i="23"/>
  <c r="C218" i="16"/>
  <c r="C218" i="20"/>
  <c r="C218" i="19"/>
  <c r="C218" i="10"/>
  <c r="E19" i="23"/>
  <c r="E19" i="11"/>
  <c r="E19" i="20"/>
  <c r="E19" i="19"/>
  <c r="E19" i="18"/>
  <c r="E19" i="17"/>
  <c r="E19" i="14"/>
  <c r="E19" i="21"/>
  <c r="E19" i="15"/>
  <c r="E19" i="9"/>
  <c r="E19" i="13"/>
  <c r="E19" i="10"/>
  <c r="E19" i="7"/>
  <c r="E19" i="16"/>
  <c r="E19" i="12"/>
  <c r="E214" i="17"/>
  <c r="E214" i="13"/>
  <c r="E214" i="9"/>
  <c r="E214" i="20"/>
  <c r="E214" i="15"/>
  <c r="E214" i="10"/>
  <c r="E214" i="23"/>
  <c r="E214" i="19"/>
  <c r="E214" i="14"/>
  <c r="E214" i="7"/>
  <c r="E214" i="18"/>
  <c r="E214" i="21"/>
  <c r="E214" i="16"/>
  <c r="E214" i="11"/>
  <c r="E214" i="12"/>
  <c r="D213" i="19"/>
  <c r="C212" i="13"/>
  <c r="E210" i="23"/>
  <c r="E210" i="15"/>
  <c r="E210" i="21"/>
  <c r="E210" i="14"/>
  <c r="E210" i="18"/>
  <c r="E210" i="7"/>
  <c r="E210" i="16"/>
  <c r="E210" i="12"/>
  <c r="D209" i="17"/>
  <c r="D209" i="9"/>
  <c r="D209" i="12"/>
  <c r="D209" i="16"/>
  <c r="D209" i="20"/>
  <c r="D209" i="19"/>
  <c r="D209" i="14"/>
  <c r="C208" i="23"/>
  <c r="C208" i="19"/>
  <c r="C208" i="15"/>
  <c r="C208" i="16"/>
  <c r="C208" i="11"/>
  <c r="C208" i="21"/>
  <c r="C208" i="20"/>
  <c r="C208" i="14"/>
  <c r="C208" i="10"/>
  <c r="C208" i="13"/>
  <c r="C208" i="12"/>
  <c r="C208" i="7"/>
  <c r="C208" i="17"/>
  <c r="C208" i="9"/>
  <c r="C208" i="18"/>
  <c r="E206" i="17"/>
  <c r="E206" i="13"/>
  <c r="E206" i="9"/>
  <c r="E206" i="20"/>
  <c r="E206" i="16"/>
  <c r="E206" i="12"/>
  <c r="E206" i="7"/>
  <c r="E206" i="23"/>
  <c r="E206" i="19"/>
  <c r="E206" i="11"/>
  <c r="E206" i="18"/>
  <c r="E206" i="10"/>
  <c r="E206" i="14"/>
  <c r="E206" i="21"/>
  <c r="E206" i="15"/>
  <c r="D205" i="23"/>
  <c r="D205" i="19"/>
  <c r="D205" i="15"/>
  <c r="D205" i="11"/>
  <c r="D205" i="21"/>
  <c r="D205" i="18"/>
  <c r="D205" i="14"/>
  <c r="D205" i="10"/>
  <c r="D205" i="17"/>
  <c r="D205" i="9"/>
  <c r="D205" i="16"/>
  <c r="D205" i="7"/>
  <c r="D205" i="20"/>
  <c r="D205" i="12"/>
  <c r="D205" i="13"/>
  <c r="C204" i="23"/>
  <c r="C204" i="17"/>
  <c r="C204" i="13"/>
  <c r="C204" i="9"/>
  <c r="C204" i="20"/>
  <c r="C204" i="16"/>
  <c r="C204" i="12"/>
  <c r="C204" i="7"/>
  <c r="C204" i="15"/>
  <c r="C204" i="21"/>
  <c r="C204" i="14"/>
  <c r="C204" i="18"/>
  <c r="C204" i="10"/>
  <c r="C204" i="19"/>
  <c r="C204" i="11"/>
  <c r="E202" i="23"/>
  <c r="E202" i="19"/>
  <c r="E202" i="15"/>
  <c r="E202" i="11"/>
  <c r="E202" i="21"/>
  <c r="E202" i="18"/>
  <c r="E202" i="14"/>
  <c r="E202" i="10"/>
  <c r="E202" i="13"/>
  <c r="E202" i="20"/>
  <c r="E202" i="12"/>
  <c r="E202" i="16"/>
  <c r="E202" i="7"/>
  <c r="E202" i="17"/>
  <c r="E202" i="9"/>
  <c r="D201" i="23"/>
  <c r="D201" i="17"/>
  <c r="D201" i="13"/>
  <c r="D201" i="9"/>
  <c r="D201" i="20"/>
  <c r="D201" i="16"/>
  <c r="D201" i="12"/>
  <c r="D201" i="7"/>
  <c r="D201" i="19"/>
  <c r="D201" i="11"/>
  <c r="D201" i="18"/>
  <c r="D201" i="10"/>
  <c r="D201" i="14"/>
  <c r="D201" i="15"/>
  <c r="D201" i="21"/>
  <c r="C200" i="23"/>
  <c r="C200" i="19"/>
  <c r="C200" i="15"/>
  <c r="C200" i="11"/>
  <c r="C200" i="21"/>
  <c r="C200" i="18"/>
  <c r="C200" i="14"/>
  <c r="C200" i="10"/>
  <c r="C200" i="17"/>
  <c r="C200" i="9"/>
  <c r="C200" i="16"/>
  <c r="C200" i="7"/>
  <c r="C200" i="12"/>
  <c r="C200" i="20"/>
  <c r="C200" i="13"/>
  <c r="E198" i="23"/>
  <c r="E198" i="17"/>
  <c r="E198" i="13"/>
  <c r="E198" i="9"/>
  <c r="E198" i="20"/>
  <c r="E198" i="16"/>
  <c r="E198" i="12"/>
  <c r="E198" i="7"/>
  <c r="E198" i="15"/>
  <c r="E198" i="21"/>
  <c r="E198" i="14"/>
  <c r="E198" i="10"/>
  <c r="E198" i="18"/>
  <c r="E198" i="11"/>
  <c r="E198" i="19"/>
  <c r="D197" i="19"/>
  <c r="D197" i="18"/>
  <c r="D197" i="20"/>
  <c r="D197" i="9"/>
  <c r="C196" i="13"/>
  <c r="C196" i="12"/>
  <c r="C196" i="18"/>
  <c r="C196" i="15"/>
  <c r="E194" i="23"/>
  <c r="E194" i="19"/>
  <c r="E194" i="15"/>
  <c r="E194" i="11"/>
  <c r="E194" i="21"/>
  <c r="E194" i="18"/>
  <c r="E194" i="14"/>
  <c r="E194" i="10"/>
  <c r="E194" i="17"/>
  <c r="E194" i="9"/>
  <c r="E194" i="16"/>
  <c r="E194" i="7"/>
  <c r="E194" i="20"/>
  <c r="E194" i="12"/>
  <c r="E194" i="13"/>
  <c r="D193" i="17"/>
  <c r="D193" i="13"/>
  <c r="D193" i="9"/>
  <c r="D193" i="20"/>
  <c r="D193" i="16"/>
  <c r="D193" i="12"/>
  <c r="D193" i="7"/>
  <c r="D193" i="15"/>
  <c r="D193" i="21"/>
  <c r="D193" i="23"/>
  <c r="D193" i="14"/>
  <c r="D193" i="18"/>
  <c r="D193" i="10"/>
  <c r="D193" i="19"/>
  <c r="D193" i="11"/>
  <c r="C192" i="23"/>
  <c r="C192" i="19"/>
  <c r="C192" i="15"/>
  <c r="C192" i="11"/>
  <c r="C192" i="21"/>
  <c r="C192" i="18"/>
  <c r="C192" i="14"/>
  <c r="C192" i="10"/>
  <c r="C192" i="13"/>
  <c r="C192" i="20"/>
  <c r="C192" i="12"/>
  <c r="C192" i="16"/>
  <c r="C192" i="7"/>
  <c r="C192" i="17"/>
  <c r="C192" i="9"/>
  <c r="E190" i="23"/>
  <c r="E190" i="17"/>
  <c r="E190" i="13"/>
  <c r="E190" i="9"/>
  <c r="E190" i="20"/>
  <c r="E190" i="16"/>
  <c r="E190" i="12"/>
  <c r="E190" i="7"/>
  <c r="E190" i="19"/>
  <c r="E190" i="11"/>
  <c r="E190" i="18"/>
  <c r="E190" i="10"/>
  <c r="E190" i="14"/>
  <c r="E190" i="15"/>
  <c r="E190" i="21"/>
  <c r="D189" i="23"/>
  <c r="D189" i="19"/>
  <c r="D189" i="15"/>
  <c r="D189" i="11"/>
  <c r="D189" i="21"/>
  <c r="D189" i="18"/>
  <c r="D189" i="14"/>
  <c r="D189" i="10"/>
  <c r="D189" i="17"/>
  <c r="D189" i="9"/>
  <c r="D189" i="16"/>
  <c r="D189" i="7"/>
  <c r="D189" i="12"/>
  <c r="D189" i="20"/>
  <c r="D189" i="13"/>
  <c r="C188" i="23"/>
  <c r="C188" i="17"/>
  <c r="C188" i="13"/>
  <c r="C188" i="9"/>
  <c r="C188" i="20"/>
  <c r="C188" i="16"/>
  <c r="C188" i="12"/>
  <c r="C188" i="7"/>
  <c r="C188" i="15"/>
  <c r="C188" i="21"/>
  <c r="C188" i="14"/>
  <c r="C188" i="10"/>
  <c r="C188" i="18"/>
  <c r="C188" i="11"/>
  <c r="C188" i="19"/>
  <c r="E186" i="23"/>
  <c r="E186" i="19"/>
  <c r="E186" i="15"/>
  <c r="E186" i="11"/>
  <c r="E186" i="21"/>
  <c r="E186" i="18"/>
  <c r="E186" i="14"/>
  <c r="E186" i="10"/>
  <c r="E186" i="13"/>
  <c r="E186" i="20"/>
  <c r="E186" i="12"/>
  <c r="E186" i="7"/>
  <c r="E186" i="16"/>
  <c r="E186" i="9"/>
  <c r="E186" i="17"/>
  <c r="D185" i="23"/>
  <c r="D185" i="17"/>
  <c r="D185" i="13"/>
  <c r="D185" i="9"/>
  <c r="D185" i="20"/>
  <c r="D185" i="16"/>
  <c r="D185" i="12"/>
  <c r="D185" i="7"/>
  <c r="D185" i="19"/>
  <c r="D185" i="11"/>
  <c r="D185" i="18"/>
  <c r="D185" i="10"/>
  <c r="D185" i="14"/>
  <c r="D185" i="21"/>
  <c r="D185" i="15"/>
  <c r="C184" i="23"/>
  <c r="C184" i="19"/>
  <c r="C184" i="15"/>
  <c r="C184" i="11"/>
  <c r="C184" i="21"/>
  <c r="C184" i="18"/>
  <c r="C184" i="14"/>
  <c r="C184" i="10"/>
  <c r="C184" i="17"/>
  <c r="C184" i="9"/>
  <c r="C184" i="16"/>
  <c r="C184" i="7"/>
  <c r="C184" i="20"/>
  <c r="C184" i="12"/>
  <c r="C184" i="13"/>
  <c r="E182" i="23"/>
  <c r="E182" i="17"/>
  <c r="E182" i="13"/>
  <c r="E182" i="9"/>
  <c r="E182" i="20"/>
  <c r="E182" i="16"/>
  <c r="E182" i="12"/>
  <c r="E182" i="7"/>
  <c r="E182" i="15"/>
  <c r="E182" i="21"/>
  <c r="E182" i="14"/>
  <c r="E182" i="18"/>
  <c r="E182" i="10"/>
  <c r="E182" i="19"/>
  <c r="E182" i="11"/>
  <c r="D181" i="23"/>
  <c r="D181" i="15"/>
  <c r="D181" i="21"/>
  <c r="D181" i="14"/>
  <c r="D181" i="13"/>
  <c r="D181" i="12"/>
  <c r="D181" i="7"/>
  <c r="D181" i="9"/>
  <c r="C180" i="17"/>
  <c r="C180" i="9"/>
  <c r="C180" i="16"/>
  <c r="C180" i="7"/>
  <c r="C180" i="11"/>
  <c r="C180" i="10"/>
  <c r="C180" i="15"/>
  <c r="E178" i="23"/>
  <c r="E178" i="15"/>
  <c r="E178" i="21"/>
  <c r="E178" i="14"/>
  <c r="E178" i="17"/>
  <c r="E178" i="16"/>
  <c r="E178" i="12"/>
  <c r="E178" i="13"/>
  <c r="D177" i="17"/>
  <c r="D177" i="9"/>
  <c r="D177" i="16"/>
  <c r="D177" i="7"/>
  <c r="D177" i="21"/>
  <c r="D177" i="10"/>
  <c r="D177" i="11"/>
  <c r="C176" i="23"/>
  <c r="C176" i="19"/>
  <c r="C176" i="15"/>
  <c r="C176" i="11"/>
  <c r="C176" i="21"/>
  <c r="C176" i="18"/>
  <c r="C176" i="14"/>
  <c r="C176" i="10"/>
  <c r="C176" i="13"/>
  <c r="C176" i="20"/>
  <c r="C176" i="12"/>
  <c r="C176" i="7"/>
  <c r="C176" i="16"/>
  <c r="C176" i="9"/>
  <c r="C176" i="17"/>
  <c r="E174" i="23"/>
  <c r="E174" i="17"/>
  <c r="E174" i="13"/>
  <c r="E174" i="9"/>
  <c r="E174" i="20"/>
  <c r="E174" i="16"/>
  <c r="E174" i="12"/>
  <c r="E174" i="7"/>
  <c r="E174" i="19"/>
  <c r="E174" i="11"/>
  <c r="E174" i="18"/>
  <c r="E174" i="10"/>
  <c r="E174" i="14"/>
  <c r="E174" i="21"/>
  <c r="E174" i="15"/>
  <c r="D173" i="23"/>
  <c r="D173" i="19"/>
  <c r="D173" i="15"/>
  <c r="D173" i="11"/>
  <c r="D173" i="21"/>
  <c r="D173" i="18"/>
  <c r="D173" i="14"/>
  <c r="D173" i="10"/>
  <c r="D173" i="17"/>
  <c r="D173" i="9"/>
  <c r="D173" i="16"/>
  <c r="D173" i="7"/>
  <c r="D173" i="20"/>
  <c r="D173" i="12"/>
  <c r="D173" i="13"/>
  <c r="C172" i="17"/>
  <c r="C172" i="13"/>
  <c r="C172" i="9"/>
  <c r="C172" i="23"/>
  <c r="C172" i="20"/>
  <c r="C172" i="16"/>
  <c r="C172" i="12"/>
  <c r="C172" i="7"/>
  <c r="C172" i="15"/>
  <c r="C172" i="21"/>
  <c r="C172" i="14"/>
  <c r="C172" i="18"/>
  <c r="C172" i="10"/>
  <c r="C172" i="19"/>
  <c r="C172" i="11"/>
  <c r="E170" i="19"/>
  <c r="E170" i="18"/>
  <c r="E170" i="20"/>
  <c r="E170" i="17"/>
  <c r="D169" i="13"/>
  <c r="D169" i="12"/>
  <c r="D169" i="18"/>
  <c r="D169" i="21"/>
  <c r="C168" i="23"/>
  <c r="C168" i="19"/>
  <c r="C168" i="15"/>
  <c r="C168" i="11"/>
  <c r="C168" i="21"/>
  <c r="C168" i="18"/>
  <c r="C168" i="14"/>
  <c r="C168" i="10"/>
  <c r="C168" i="17"/>
  <c r="C168" i="9"/>
  <c r="C168" i="16"/>
  <c r="C168" i="7"/>
  <c r="C168" i="12"/>
  <c r="C168" i="20"/>
  <c r="C168" i="13"/>
  <c r="E166" i="23"/>
  <c r="E166" i="17"/>
  <c r="E166" i="13"/>
  <c r="E166" i="9"/>
  <c r="E166" i="20"/>
  <c r="E166" i="16"/>
  <c r="E166" i="12"/>
  <c r="E166" i="7"/>
  <c r="E166" i="15"/>
  <c r="E166" i="21"/>
  <c r="E166" i="14"/>
  <c r="E166" i="10"/>
  <c r="E166" i="18"/>
  <c r="E166" i="11"/>
  <c r="E166" i="19"/>
  <c r="D165" i="23"/>
  <c r="D165" i="13"/>
  <c r="C164" i="13"/>
  <c r="C164" i="18"/>
  <c r="E162" i="15"/>
  <c r="E162" i="16"/>
  <c r="D161" i="9"/>
  <c r="D161" i="18"/>
  <c r="C160" i="19"/>
  <c r="C160" i="10"/>
  <c r="C158" i="16"/>
  <c r="C158" i="18"/>
  <c r="E156" i="14"/>
  <c r="E156" i="9"/>
  <c r="D155" i="7"/>
  <c r="C154" i="23"/>
  <c r="C154" i="16"/>
  <c r="E152" i="13"/>
  <c r="D151" i="23"/>
  <c r="D151" i="21"/>
  <c r="D151" i="20"/>
  <c r="D151" i="12"/>
  <c r="C150" i="17"/>
  <c r="C150" i="16"/>
  <c r="C150" i="9"/>
  <c r="C150" i="15"/>
  <c r="E148" i="15"/>
  <c r="E148" i="14"/>
  <c r="E148" i="17"/>
  <c r="E148" i="9"/>
  <c r="D147" i="11"/>
  <c r="D147" i="7"/>
  <c r="D147" i="15"/>
  <c r="C146" i="23"/>
  <c r="C146" i="21"/>
  <c r="C146" i="20"/>
  <c r="C146" i="7"/>
  <c r="E144" i="17"/>
  <c r="E144" i="16"/>
  <c r="E144" i="9"/>
  <c r="E144" i="14"/>
  <c r="D143" i="23"/>
  <c r="D143" i="19"/>
  <c r="D143" i="15"/>
  <c r="D143" i="11"/>
  <c r="D143" i="21"/>
  <c r="D143" i="18"/>
  <c r="D143" i="14"/>
  <c r="D143" i="10"/>
  <c r="D143" i="16"/>
  <c r="D143" i="7"/>
  <c r="D143" i="20"/>
  <c r="D143" i="9"/>
  <c r="D143" i="12"/>
  <c r="D143" i="13"/>
  <c r="D143" i="17"/>
  <c r="C142" i="23"/>
  <c r="C142" i="17"/>
  <c r="C142" i="13"/>
  <c r="C142" i="11"/>
  <c r="C142" i="20"/>
  <c r="C142" i="16"/>
  <c r="C142" i="12"/>
  <c r="C142" i="7"/>
  <c r="C142" i="14"/>
  <c r="C142" i="10"/>
  <c r="C142" i="18"/>
  <c r="C142" i="21"/>
  <c r="C142" i="19"/>
  <c r="C142" i="15"/>
  <c r="C142" i="9"/>
  <c r="E140" i="23"/>
  <c r="E140" i="19"/>
  <c r="E140" i="15"/>
  <c r="E140" i="11"/>
  <c r="E140" i="21"/>
  <c r="E140" i="18"/>
  <c r="E140" i="14"/>
  <c r="E140" i="10"/>
  <c r="E140" i="20"/>
  <c r="E140" i="13"/>
  <c r="E140" i="16"/>
  <c r="E140" i="9"/>
  <c r="E140" i="17"/>
  <c r="E140" i="12"/>
  <c r="E140" i="7"/>
  <c r="D139" i="23"/>
  <c r="D139" i="17"/>
  <c r="D139" i="13"/>
  <c r="D139" i="11"/>
  <c r="D139" i="20"/>
  <c r="D139" i="16"/>
  <c r="D139" i="12"/>
  <c r="D139" i="7"/>
  <c r="D139" i="18"/>
  <c r="D139" i="9"/>
  <c r="D139" i="19"/>
  <c r="D139" i="21"/>
  <c r="D139" i="14"/>
  <c r="D139" i="10"/>
  <c r="D139" i="15"/>
  <c r="C138" i="23"/>
  <c r="C138" i="19"/>
  <c r="C138" i="15"/>
  <c r="C138" i="11"/>
  <c r="C138" i="21"/>
  <c r="C138" i="18"/>
  <c r="C138" i="14"/>
  <c r="C138" i="10"/>
  <c r="C138" i="16"/>
  <c r="C138" i="7"/>
  <c r="C138" i="13"/>
  <c r="C138" i="17"/>
  <c r="C138" i="20"/>
  <c r="C138" i="12"/>
  <c r="C138" i="9"/>
  <c r="E136" i="23"/>
  <c r="E136" i="17"/>
  <c r="E136" i="13"/>
  <c r="E136" i="11"/>
  <c r="E136" i="20"/>
  <c r="E136" i="16"/>
  <c r="E136" i="12"/>
  <c r="E136" i="7"/>
  <c r="E136" i="14"/>
  <c r="E136" i="15"/>
  <c r="E136" i="19"/>
  <c r="E136" i="9"/>
  <c r="E136" i="18"/>
  <c r="E136" i="10"/>
  <c r="E136" i="21"/>
  <c r="D135" i="23"/>
  <c r="D135" i="19"/>
  <c r="D135" i="15"/>
  <c r="D135" i="11"/>
  <c r="D135" i="21"/>
  <c r="D135" i="18"/>
  <c r="D135" i="14"/>
  <c r="D135" i="10"/>
  <c r="D135" i="20"/>
  <c r="D135" i="13"/>
  <c r="D135" i="17"/>
  <c r="D135" i="7"/>
  <c r="D135" i="12"/>
  <c r="D135" i="9"/>
  <c r="D135" i="16"/>
  <c r="C134" i="23"/>
  <c r="C134" i="17"/>
  <c r="C134" i="13"/>
  <c r="C134" i="11"/>
  <c r="C134" i="20"/>
  <c r="C134" i="16"/>
  <c r="C134" i="12"/>
  <c r="C134" i="7"/>
  <c r="C134" i="18"/>
  <c r="C134" i="9"/>
  <c r="C134" i="10"/>
  <c r="C134" i="15"/>
  <c r="C134" i="19"/>
  <c r="C134" i="14"/>
  <c r="C134" i="21"/>
  <c r="E132" i="19"/>
  <c r="E132" i="11"/>
  <c r="E132" i="18"/>
  <c r="E132" i="10"/>
  <c r="E132" i="7"/>
  <c r="E132" i="20"/>
  <c r="E132" i="17"/>
  <c r="D131" i="23"/>
  <c r="D131" i="13"/>
  <c r="D131" i="20"/>
  <c r="D131" i="12"/>
  <c r="D131" i="14"/>
  <c r="D131" i="21"/>
  <c r="D131" i="9"/>
  <c r="D131" i="15"/>
  <c r="C130" i="19"/>
  <c r="C130" i="11"/>
  <c r="C130" i="18"/>
  <c r="C130" i="10"/>
  <c r="C130" i="13"/>
  <c r="C130" i="16"/>
  <c r="C130" i="12"/>
  <c r="E128" i="23"/>
  <c r="E128" i="13"/>
  <c r="E128" i="20"/>
  <c r="E128" i="12"/>
  <c r="E128" i="18"/>
  <c r="E128" i="14"/>
  <c r="E128" i="21"/>
  <c r="E128" i="10"/>
  <c r="D127" i="19"/>
  <c r="D127" i="18"/>
  <c r="D127" i="7"/>
  <c r="D127" i="20"/>
  <c r="C126" i="13"/>
  <c r="C126" i="12"/>
  <c r="C126" i="9"/>
  <c r="C126" i="21"/>
  <c r="E124" i="23"/>
  <c r="E124" i="19"/>
  <c r="E124" i="15"/>
  <c r="E124" i="11"/>
  <c r="E124" i="21"/>
  <c r="E124" i="18"/>
  <c r="E124" i="14"/>
  <c r="E124" i="10"/>
  <c r="E124" i="20"/>
  <c r="E124" i="13"/>
  <c r="E124" i="12"/>
  <c r="E124" i="17"/>
  <c r="E124" i="7"/>
  <c r="E124" i="16"/>
  <c r="E124" i="9"/>
  <c r="D123" i="23"/>
  <c r="D123" i="17"/>
  <c r="D123" i="13"/>
  <c r="D123" i="11"/>
  <c r="D123" i="20"/>
  <c r="D123" i="16"/>
  <c r="D123" i="12"/>
  <c r="D123" i="7"/>
  <c r="D123" i="18"/>
  <c r="D123" i="9"/>
  <c r="D123" i="15"/>
  <c r="D123" i="10"/>
  <c r="D123" i="21"/>
  <c r="D123" i="19"/>
  <c r="D123" i="14"/>
  <c r="C122" i="23"/>
  <c r="C122" i="19"/>
  <c r="C122" i="15"/>
  <c r="C122" i="11"/>
  <c r="C122" i="21"/>
  <c r="C122" i="18"/>
  <c r="C122" i="14"/>
  <c r="C122" i="10"/>
  <c r="C122" i="16"/>
  <c r="C122" i="7"/>
  <c r="C122" i="20"/>
  <c r="C122" i="9"/>
  <c r="C122" i="12"/>
  <c r="C122" i="17"/>
  <c r="C122" i="13"/>
  <c r="E120" i="23"/>
  <c r="E120" i="17"/>
  <c r="E120" i="13"/>
  <c r="E120" i="11"/>
  <c r="E120" i="20"/>
  <c r="E120" i="16"/>
  <c r="E120" i="12"/>
  <c r="E120" i="7"/>
  <c r="E120" i="14"/>
  <c r="E120" i="10"/>
  <c r="E120" i="18"/>
  <c r="E120" i="21"/>
  <c r="E120" i="15"/>
  <c r="E120" i="9"/>
  <c r="E120" i="19"/>
  <c r="D119" i="23"/>
  <c r="D119" i="19"/>
  <c r="D119" i="15"/>
  <c r="D119" i="11"/>
  <c r="D119" i="21"/>
  <c r="D119" i="18"/>
  <c r="D119" i="14"/>
  <c r="D119" i="10"/>
  <c r="D119" i="20"/>
  <c r="D119" i="13"/>
  <c r="D119" i="16"/>
  <c r="D119" i="9"/>
  <c r="D119" i="7"/>
  <c r="D119" i="17"/>
  <c r="D119" i="12"/>
  <c r="C118" i="23"/>
  <c r="C118" i="17"/>
  <c r="C118" i="13"/>
  <c r="C118" i="11"/>
  <c r="C118" i="20"/>
  <c r="C118" i="16"/>
  <c r="C118" i="12"/>
  <c r="C118" i="7"/>
  <c r="C118" i="18"/>
  <c r="C118" i="9"/>
  <c r="C118" i="19"/>
  <c r="C118" i="21"/>
  <c r="C118" i="14"/>
  <c r="C118" i="15"/>
  <c r="C118" i="10"/>
  <c r="E116" i="23"/>
  <c r="E116" i="19"/>
  <c r="E116" i="15"/>
  <c r="E116" i="11"/>
  <c r="E116" i="21"/>
  <c r="E116" i="18"/>
  <c r="E116" i="14"/>
  <c r="E116" i="10"/>
  <c r="E116" i="16"/>
  <c r="E116" i="7"/>
  <c r="E116" i="13"/>
  <c r="E116" i="17"/>
  <c r="E116" i="12"/>
  <c r="E116" i="9"/>
  <c r="E116" i="20"/>
  <c r="D115" i="23"/>
  <c r="D115" i="17"/>
  <c r="D115" i="13"/>
  <c r="D115" i="11"/>
  <c r="D115" i="20"/>
  <c r="D115" i="16"/>
  <c r="D115" i="12"/>
  <c r="D115" i="7"/>
  <c r="D115" i="14"/>
  <c r="D115" i="15"/>
  <c r="D115" i="19"/>
  <c r="D115" i="9"/>
  <c r="D115" i="21"/>
  <c r="D115" i="18"/>
  <c r="D115" i="10"/>
  <c r="C114" i="23"/>
  <c r="C114" i="19"/>
  <c r="C114" i="15"/>
  <c r="C114" i="11"/>
  <c r="C114" i="21"/>
  <c r="C114" i="18"/>
  <c r="C114" i="14"/>
  <c r="C114" i="10"/>
  <c r="C114" i="20"/>
  <c r="C114" i="13"/>
  <c r="C114" i="17"/>
  <c r="C114" i="7"/>
  <c r="C114" i="12"/>
  <c r="C114" i="16"/>
  <c r="C114" i="9"/>
  <c r="E112" i="23"/>
  <c r="E112" i="17"/>
  <c r="E112" i="13"/>
  <c r="E112" i="11"/>
  <c r="E112" i="20"/>
  <c r="E112" i="16"/>
  <c r="E112" i="12"/>
  <c r="E112" i="7"/>
  <c r="E112" i="18"/>
  <c r="E112" i="9"/>
  <c r="E112" i="10"/>
  <c r="E112" i="15"/>
  <c r="E112" i="14"/>
  <c r="E112" i="21"/>
  <c r="E112" i="19"/>
  <c r="D111" i="23"/>
  <c r="D111" i="19"/>
  <c r="D111" i="15"/>
  <c r="D111" i="11"/>
  <c r="D111" i="21"/>
  <c r="D111" i="18"/>
  <c r="D111" i="14"/>
  <c r="D111" i="10"/>
  <c r="D111" i="16"/>
  <c r="D111" i="7"/>
  <c r="D111" i="12"/>
  <c r="D111" i="20"/>
  <c r="D111" i="9"/>
  <c r="D111" i="17"/>
  <c r="D111" i="13"/>
  <c r="C110" i="13"/>
  <c r="C110" i="21"/>
  <c r="E108" i="11"/>
  <c r="E108" i="16"/>
  <c r="D107" i="20"/>
  <c r="D107" i="21"/>
  <c r="C106" i="19"/>
  <c r="C106" i="11"/>
  <c r="C106" i="14"/>
  <c r="C106" i="16"/>
  <c r="C106" i="17"/>
  <c r="C106" i="13"/>
  <c r="C106" i="12"/>
  <c r="E104" i="23"/>
  <c r="E104" i="16"/>
  <c r="E104" i="7"/>
  <c r="E104" i="10"/>
  <c r="E104" i="21"/>
  <c r="E104" i="9"/>
  <c r="E104" i="13"/>
  <c r="E104" i="19"/>
  <c r="D103" i="18"/>
  <c r="D103" i="10"/>
  <c r="D103" i="15"/>
  <c r="D103" i="13"/>
  <c r="D103" i="17"/>
  <c r="D103" i="16"/>
  <c r="D103" i="7"/>
  <c r="C102" i="23"/>
  <c r="C102" i="16"/>
  <c r="C102" i="7"/>
  <c r="C102" i="13"/>
  <c r="C102" i="14"/>
  <c r="C102" i="9"/>
  <c r="C102" i="10"/>
  <c r="C102" i="19"/>
  <c r="E100" i="18"/>
  <c r="E100" i="10"/>
  <c r="E100" i="11"/>
  <c r="E100" i="13"/>
  <c r="E100" i="17"/>
  <c r="E100" i="15"/>
  <c r="E100" i="7"/>
  <c r="D99" i="23"/>
  <c r="D99" i="16"/>
  <c r="D99" i="7"/>
  <c r="D99" i="14"/>
  <c r="D99" i="13"/>
  <c r="D99" i="9"/>
  <c r="D99" i="10"/>
  <c r="D99" i="18"/>
  <c r="C98" i="23"/>
  <c r="C98" i="18"/>
  <c r="C98" i="14"/>
  <c r="C98" i="10"/>
  <c r="C98" i="20"/>
  <c r="C98" i="15"/>
  <c r="C98" i="9"/>
  <c r="C98" i="17"/>
  <c r="C98" i="12"/>
  <c r="C98" i="21"/>
  <c r="C98" i="16"/>
  <c r="C98" i="13"/>
  <c r="C98" i="11"/>
  <c r="C98" i="19"/>
  <c r="C98" i="7"/>
  <c r="E96" i="23"/>
  <c r="E96" i="20"/>
  <c r="E96" i="16"/>
  <c r="E96" i="12"/>
  <c r="E96" i="7"/>
  <c r="E96" i="18"/>
  <c r="E96" i="13"/>
  <c r="E96" i="21"/>
  <c r="E96" i="15"/>
  <c r="E96" i="9"/>
  <c r="E96" i="19"/>
  <c r="E96" i="11"/>
  <c r="E96" i="17"/>
  <c r="E96" i="14"/>
  <c r="E96" i="10"/>
  <c r="D95" i="23"/>
  <c r="D95" i="18"/>
  <c r="D95" i="14"/>
  <c r="D95" i="10"/>
  <c r="D95" i="16"/>
  <c r="D95" i="11"/>
  <c r="D95" i="19"/>
  <c r="D95" i="13"/>
  <c r="D95" i="7"/>
  <c r="D95" i="12"/>
  <c r="D95" i="20"/>
  <c r="D95" i="9"/>
  <c r="D95" i="17"/>
  <c r="D95" i="21"/>
  <c r="D95" i="15"/>
  <c r="C94" i="23"/>
  <c r="C94" i="20"/>
  <c r="C94" i="16"/>
  <c r="C94" i="12"/>
  <c r="C94" i="7"/>
  <c r="C94" i="19"/>
  <c r="C94" i="14"/>
  <c r="C94" i="11"/>
  <c r="C94" i="17"/>
  <c r="C94" i="10"/>
  <c r="C94" i="15"/>
  <c r="C94" i="13"/>
  <c r="C94" i="9"/>
  <c r="C94" i="18"/>
  <c r="C94" i="21"/>
  <c r="E92" i="23"/>
  <c r="E92" i="18"/>
  <c r="E92" i="17"/>
  <c r="E92" i="13"/>
  <c r="E92" i="9"/>
  <c r="E92" i="20"/>
  <c r="E92" i="15"/>
  <c r="E92" i="11"/>
  <c r="E92" i="21"/>
  <c r="E92" i="19"/>
  <c r="E92" i="10"/>
  <c r="E92" i="16"/>
  <c r="E92" i="7"/>
  <c r="E92" i="14"/>
  <c r="E92" i="12"/>
  <c r="D91" i="23"/>
  <c r="D91" i="19"/>
  <c r="D91" i="15"/>
  <c r="D91" i="10"/>
  <c r="D91" i="21"/>
  <c r="D91" i="17"/>
  <c r="D91" i="13"/>
  <c r="D91" i="11"/>
  <c r="D91" i="16"/>
  <c r="D91" i="7"/>
  <c r="D91" i="14"/>
  <c r="D91" i="20"/>
  <c r="D91" i="12"/>
  <c r="D91" i="18"/>
  <c r="D91" i="9"/>
  <c r="C90" i="23"/>
  <c r="C90" i="17"/>
  <c r="C90" i="13"/>
  <c r="C90" i="9"/>
  <c r="C90" i="19"/>
  <c r="C90" i="15"/>
  <c r="C90" i="11"/>
  <c r="C90" i="21"/>
  <c r="C90" i="14"/>
  <c r="C90" i="20"/>
  <c r="C90" i="12"/>
  <c r="C90" i="18"/>
  <c r="C90" i="10"/>
  <c r="C90" i="16"/>
  <c r="C90" i="7"/>
  <c r="E88" i="23"/>
  <c r="E88" i="19"/>
  <c r="E88" i="15"/>
  <c r="E88" i="10"/>
  <c r="E88" i="21"/>
  <c r="E88" i="17"/>
  <c r="E88" i="13"/>
  <c r="E88" i="11"/>
  <c r="E88" i="20"/>
  <c r="E88" i="12"/>
  <c r="E88" i="18"/>
  <c r="E88" i="9"/>
  <c r="E88" i="16"/>
  <c r="E88" i="7"/>
  <c r="E88" i="14"/>
  <c r="D87" i="23"/>
  <c r="D87" i="17"/>
  <c r="D87" i="13"/>
  <c r="D87" i="9"/>
  <c r="D87" i="19"/>
  <c r="D87" i="15"/>
  <c r="D87" i="11"/>
  <c r="D87" i="21"/>
  <c r="D87" i="18"/>
  <c r="D87" i="10"/>
  <c r="D87" i="16"/>
  <c r="D87" i="7"/>
  <c r="D87" i="14"/>
  <c r="D87" i="20"/>
  <c r="D87" i="12"/>
  <c r="C86" i="23"/>
  <c r="C86" i="19"/>
  <c r="C86" i="15"/>
  <c r="C86" i="10"/>
  <c r="C86" i="21"/>
  <c r="C86" i="17"/>
  <c r="C86" i="13"/>
  <c r="C86" i="11"/>
  <c r="C86" i="16"/>
  <c r="C86" i="7"/>
  <c r="C86" i="14"/>
  <c r="C86" i="20"/>
  <c r="C86" i="12"/>
  <c r="C86" i="18"/>
  <c r="C86" i="9"/>
  <c r="E84" i="23"/>
  <c r="E84" i="17"/>
  <c r="E84" i="13"/>
  <c r="E84" i="9"/>
  <c r="E84" i="19"/>
  <c r="E84" i="15"/>
  <c r="E84" i="11"/>
  <c r="E84" i="21"/>
  <c r="E84" i="14"/>
  <c r="E84" i="20"/>
  <c r="E84" i="12"/>
  <c r="E84" i="18"/>
  <c r="E84" i="10"/>
  <c r="E84" i="16"/>
  <c r="E84" i="7"/>
  <c r="D83" i="23"/>
  <c r="D83" i="19"/>
  <c r="D83" i="15"/>
  <c r="D83" i="10"/>
  <c r="D83" i="21"/>
  <c r="D83" i="17"/>
  <c r="D83" i="13"/>
  <c r="D83" i="11"/>
  <c r="D83" i="20"/>
  <c r="D83" i="12"/>
  <c r="D83" i="18"/>
  <c r="D83" i="9"/>
  <c r="D83" i="16"/>
  <c r="D83" i="7"/>
  <c r="D83" i="14"/>
  <c r="C82" i="23"/>
  <c r="C82" i="17"/>
  <c r="C82" i="13"/>
  <c r="C82" i="9"/>
  <c r="C82" i="19"/>
  <c r="C82" i="15"/>
  <c r="C82" i="11"/>
  <c r="C82" i="21"/>
  <c r="C82" i="18"/>
  <c r="C82" i="10"/>
  <c r="C82" i="16"/>
  <c r="C82" i="7"/>
  <c r="C82" i="14"/>
  <c r="C82" i="20"/>
  <c r="C82" i="12"/>
  <c r="E80" i="16"/>
  <c r="D79" i="17"/>
  <c r="D79" i="9"/>
  <c r="D79" i="15"/>
  <c r="D79" i="21"/>
  <c r="D79" i="20"/>
  <c r="D79" i="18"/>
  <c r="D79" i="16"/>
  <c r="C78" i="23"/>
  <c r="C78" i="19"/>
  <c r="C78" i="15"/>
  <c r="C78" i="10"/>
  <c r="C78" i="21"/>
  <c r="C78" i="17"/>
  <c r="C78" i="13"/>
  <c r="C78" i="11"/>
  <c r="C78" i="20"/>
  <c r="C78" i="12"/>
  <c r="C78" i="18"/>
  <c r="C78" i="9"/>
  <c r="C78" i="16"/>
  <c r="C78" i="7"/>
  <c r="C78" i="14"/>
  <c r="E76" i="23"/>
  <c r="E76" i="17"/>
  <c r="E76" i="13"/>
  <c r="E76" i="9"/>
  <c r="E76" i="19"/>
  <c r="E76" i="15"/>
  <c r="E76" i="11"/>
  <c r="E76" i="21"/>
  <c r="E76" i="18"/>
  <c r="E76" i="10"/>
  <c r="E76" i="16"/>
  <c r="E76" i="7"/>
  <c r="E76" i="14"/>
  <c r="E76" i="20"/>
  <c r="E76" i="12"/>
  <c r="D75" i="23"/>
  <c r="D75" i="19"/>
  <c r="D75" i="15"/>
  <c r="D75" i="11"/>
  <c r="D75" i="21"/>
  <c r="D75" i="17"/>
  <c r="D75" i="13"/>
  <c r="D75" i="9"/>
  <c r="D75" i="16"/>
  <c r="D75" i="7"/>
  <c r="D75" i="14"/>
  <c r="D75" i="20"/>
  <c r="D75" i="12"/>
  <c r="D75" i="18"/>
  <c r="D75" i="10"/>
  <c r="C74" i="23"/>
  <c r="C74" i="17"/>
  <c r="C74" i="13"/>
  <c r="C74" i="9"/>
  <c r="C74" i="19"/>
  <c r="C74" i="15"/>
  <c r="C74" i="11"/>
  <c r="C74" i="21"/>
  <c r="C74" i="14"/>
  <c r="C74" i="20"/>
  <c r="C74" i="12"/>
  <c r="C74" i="18"/>
  <c r="C74" i="10"/>
  <c r="C74" i="16"/>
  <c r="C74" i="7"/>
  <c r="E72" i="13"/>
  <c r="D71" i="23"/>
  <c r="D71" i="17"/>
  <c r="D71" i="13"/>
  <c r="D71" i="9"/>
  <c r="D71" i="19"/>
  <c r="D71" i="15"/>
  <c r="D71" i="11"/>
  <c r="D71" i="21"/>
  <c r="D71" i="18"/>
  <c r="D71" i="10"/>
  <c r="D71" i="16"/>
  <c r="D71" i="7"/>
  <c r="D71" i="14"/>
  <c r="D71" i="20"/>
  <c r="D71" i="12"/>
  <c r="C70" i="23"/>
  <c r="C70" i="19"/>
  <c r="C70" i="15"/>
  <c r="C70" i="11"/>
  <c r="C70" i="21"/>
  <c r="C70" i="17"/>
  <c r="C70" i="13"/>
  <c r="C70" i="9"/>
  <c r="C70" i="16"/>
  <c r="C70" i="7"/>
  <c r="C70" i="14"/>
  <c r="C70" i="20"/>
  <c r="C70" i="12"/>
  <c r="C70" i="18"/>
  <c r="C70" i="10"/>
  <c r="E68" i="23"/>
  <c r="E68" i="20"/>
  <c r="E68" i="16"/>
  <c r="E68" i="12"/>
  <c r="E68" i="7"/>
  <c r="E68" i="18"/>
  <c r="E68" i="14"/>
  <c r="E68" i="10"/>
  <c r="E68" i="13"/>
  <c r="E68" i="17"/>
  <c r="E68" i="9"/>
  <c r="E68" i="15"/>
  <c r="E68" i="21"/>
  <c r="E68" i="19"/>
  <c r="E68" i="11"/>
  <c r="E66" i="12"/>
  <c r="E66" i="14"/>
  <c r="E66" i="19"/>
  <c r="E66" i="11"/>
  <c r="E66" i="13"/>
  <c r="E66" i="21"/>
  <c r="E66" i="17"/>
  <c r="D65" i="17"/>
  <c r="D65" i="19"/>
  <c r="D65" i="16"/>
  <c r="D65" i="20"/>
  <c r="D65" i="13"/>
  <c r="D65" i="12"/>
  <c r="D65" i="9"/>
  <c r="D65" i="7"/>
  <c r="C64" i="11"/>
  <c r="C64" i="7"/>
  <c r="C64" i="12"/>
  <c r="C64" i="18"/>
  <c r="C64" i="17"/>
  <c r="C64" i="13"/>
  <c r="C64" i="23"/>
  <c r="C64" i="21"/>
  <c r="C64" i="16"/>
  <c r="C64" i="10"/>
  <c r="C64" i="19"/>
  <c r="C64" i="9"/>
  <c r="C64" i="15"/>
  <c r="C64" i="20"/>
  <c r="C64" i="14"/>
  <c r="B62" i="23"/>
  <c r="B62" i="14"/>
  <c r="B62" i="11"/>
  <c r="B62" i="20"/>
  <c r="B62" i="16"/>
  <c r="B62" i="18"/>
  <c r="B62" i="15"/>
  <c r="B62" i="9"/>
  <c r="B62" i="13"/>
  <c r="B62" i="12"/>
  <c r="B62" i="10"/>
  <c r="B62" i="21"/>
  <c r="B62" i="7"/>
  <c r="B62" i="19"/>
  <c r="B62" i="17"/>
  <c r="E60" i="23"/>
  <c r="E60" i="20"/>
  <c r="E60" i="16"/>
  <c r="E60" i="12"/>
  <c r="E60" i="7"/>
  <c r="E60" i="18"/>
  <c r="E60" i="14"/>
  <c r="E60" i="10"/>
  <c r="E60" i="17"/>
  <c r="E60" i="9"/>
  <c r="E60" i="13"/>
  <c r="E60" i="19"/>
  <c r="E60" i="11"/>
  <c r="E60" i="15"/>
  <c r="E60" i="21"/>
  <c r="D59" i="23"/>
  <c r="D59" i="18"/>
  <c r="D59" i="14"/>
  <c r="D59" i="10"/>
  <c r="D59" i="20"/>
  <c r="D59" i="16"/>
  <c r="D59" i="12"/>
  <c r="D59" i="7"/>
  <c r="D59" i="15"/>
  <c r="D59" i="21"/>
  <c r="D59" i="19"/>
  <c r="D59" i="11"/>
  <c r="D59" i="17"/>
  <c r="D59" i="9"/>
  <c r="D59" i="13"/>
  <c r="C58" i="13"/>
  <c r="E56" i="23"/>
  <c r="E56" i="20"/>
  <c r="E56" i="19"/>
  <c r="E56" i="13"/>
  <c r="D55" i="23"/>
  <c r="D55" i="16"/>
  <c r="D55" i="7"/>
  <c r="D55" i="14"/>
  <c r="D55" i="17"/>
  <c r="D55" i="13"/>
  <c r="D55" i="11"/>
  <c r="D55" i="21"/>
  <c r="C54" i="18"/>
  <c r="C54" i="10"/>
  <c r="C54" i="16"/>
  <c r="C54" i="7"/>
  <c r="C54" i="21"/>
  <c r="C54" i="11"/>
  <c r="C54" i="9"/>
  <c r="E52" i="23"/>
  <c r="E52" i="16"/>
  <c r="E52" i="7"/>
  <c r="E52" i="14"/>
  <c r="E52" i="13"/>
  <c r="E52" i="9"/>
  <c r="E52" i="21"/>
  <c r="E52" i="19"/>
  <c r="D51" i="18"/>
  <c r="D51" i="10"/>
  <c r="D51" i="16"/>
  <c r="D51" i="7"/>
  <c r="D51" i="11"/>
  <c r="D51" i="21"/>
  <c r="D51" i="17"/>
  <c r="C50" i="16"/>
  <c r="C50" i="14"/>
  <c r="C50" i="13"/>
  <c r="C50" i="15"/>
  <c r="E48" i="23"/>
  <c r="E48" i="18"/>
  <c r="E48" i="14"/>
  <c r="E48" i="10"/>
  <c r="E48" i="20"/>
  <c r="E48" i="16"/>
  <c r="E48" i="12"/>
  <c r="E48" i="7"/>
  <c r="E48" i="15"/>
  <c r="E48" i="21"/>
  <c r="E48" i="19"/>
  <c r="E48" i="11"/>
  <c r="E48" i="17"/>
  <c r="E48" i="9"/>
  <c r="E48" i="13"/>
  <c r="D47" i="23"/>
  <c r="D47" i="20"/>
  <c r="D47" i="16"/>
  <c r="D47" i="12"/>
  <c r="D47" i="7"/>
  <c r="D47" i="18"/>
  <c r="D47" i="14"/>
  <c r="D47" i="10"/>
  <c r="D47" i="13"/>
  <c r="D47" i="17"/>
  <c r="D47" i="9"/>
  <c r="D47" i="15"/>
  <c r="D47" i="21"/>
  <c r="D47" i="19"/>
  <c r="D47" i="11"/>
  <c r="C46" i="23"/>
  <c r="C46" i="19"/>
  <c r="C46" i="15"/>
  <c r="C46" i="11"/>
  <c r="C46" i="21"/>
  <c r="C46" i="20"/>
  <c r="C46" i="14"/>
  <c r="C46" i="9"/>
  <c r="C46" i="18"/>
  <c r="C46" i="13"/>
  <c r="C46" i="7"/>
  <c r="C46" i="12"/>
  <c r="C46" i="17"/>
  <c r="C46" i="16"/>
  <c r="C46" i="10"/>
  <c r="C44" i="23"/>
  <c r="C44" i="18"/>
  <c r="C44" i="14"/>
  <c r="C44" i="10"/>
  <c r="C44" i="20"/>
  <c r="C44" i="16"/>
  <c r="C44" i="12"/>
  <c r="C44" i="7"/>
  <c r="C44" i="17"/>
  <c r="C44" i="9"/>
  <c r="C44" i="13"/>
  <c r="C44" i="11"/>
  <c r="C44" i="21"/>
  <c r="C44" i="15"/>
  <c r="C44" i="19"/>
  <c r="E42" i="20"/>
  <c r="E42" i="16"/>
  <c r="E42" i="12"/>
  <c r="E42" i="7"/>
  <c r="E42" i="18"/>
  <c r="E42" i="14"/>
  <c r="E42" i="10"/>
  <c r="E42" i="15"/>
  <c r="E42" i="21"/>
  <c r="E42" i="23"/>
  <c r="E42" i="17"/>
  <c r="E42" i="13"/>
  <c r="E42" i="19"/>
  <c r="E42" i="11"/>
  <c r="E42" i="9"/>
  <c r="D41" i="23"/>
  <c r="D41" i="14"/>
  <c r="D41" i="20"/>
  <c r="D41" i="12"/>
  <c r="D41" i="13"/>
  <c r="D41" i="9"/>
  <c r="D41" i="21"/>
  <c r="D41" i="11"/>
  <c r="C40" i="20"/>
  <c r="C40" i="12"/>
  <c r="C40" i="18"/>
  <c r="C40" i="10"/>
  <c r="C40" i="11"/>
  <c r="C40" i="9"/>
  <c r="C40" i="15"/>
  <c r="E38" i="23"/>
  <c r="E38" i="18"/>
  <c r="E38" i="14"/>
  <c r="E38" i="10"/>
  <c r="E38" i="20"/>
  <c r="E38" i="16"/>
  <c r="E38" i="12"/>
  <c r="E38" i="7"/>
  <c r="E38" i="17"/>
  <c r="E38" i="9"/>
  <c r="E38" i="15"/>
  <c r="E38" i="13"/>
  <c r="E38" i="19"/>
  <c r="E38" i="11"/>
  <c r="E38" i="21"/>
  <c r="D37" i="20"/>
  <c r="D37" i="16"/>
  <c r="D37" i="12"/>
  <c r="D37" i="7"/>
  <c r="D37" i="18"/>
  <c r="D37" i="14"/>
  <c r="D37" i="10"/>
  <c r="D37" i="15"/>
  <c r="D37" i="21"/>
  <c r="D37" i="19"/>
  <c r="D37" i="9"/>
  <c r="D37" i="23"/>
  <c r="D37" i="17"/>
  <c r="D37" i="13"/>
  <c r="D37" i="11"/>
  <c r="C36" i="23"/>
  <c r="C36" i="20"/>
  <c r="C36" i="13"/>
  <c r="C36" i="21"/>
  <c r="E34" i="20"/>
  <c r="E34" i="16"/>
  <c r="E34" i="12"/>
  <c r="E34" i="7"/>
  <c r="E34" i="23"/>
  <c r="E34" i="18"/>
  <c r="E34" i="14"/>
  <c r="E34" i="10"/>
  <c r="E34" i="19"/>
  <c r="E34" i="11"/>
  <c r="E34" i="15"/>
  <c r="E34" i="13"/>
  <c r="E34" i="17"/>
  <c r="E34" i="9"/>
  <c r="E34" i="21"/>
  <c r="D33" i="18"/>
  <c r="D33" i="10"/>
  <c r="D33" i="16"/>
  <c r="D33" i="7"/>
  <c r="D33" i="9"/>
  <c r="D33" i="21"/>
  <c r="D33" i="13"/>
  <c r="C32" i="20"/>
  <c r="C32" i="12"/>
  <c r="C32" i="18"/>
  <c r="C32" i="10"/>
  <c r="C32" i="14"/>
  <c r="C32" i="11"/>
  <c r="C32" i="9"/>
  <c r="C32" i="17"/>
  <c r="E30" i="18"/>
  <c r="E30" i="10"/>
  <c r="E30" i="16"/>
  <c r="E30" i="7"/>
  <c r="E30" i="15"/>
  <c r="E30" i="19"/>
  <c r="E30" i="9"/>
  <c r="D29" i="23"/>
  <c r="D29" i="16"/>
  <c r="D29" i="7"/>
  <c r="D29" i="14"/>
  <c r="D29" i="19"/>
  <c r="D29" i="17"/>
  <c r="D29" i="15"/>
  <c r="D29" i="9"/>
  <c r="C28" i="14"/>
  <c r="C28" i="12"/>
  <c r="C28" i="11"/>
  <c r="C28" i="15"/>
  <c r="E26" i="20"/>
  <c r="E26" i="16"/>
  <c r="E26" i="12"/>
  <c r="E26" i="7"/>
  <c r="E26" i="18"/>
  <c r="E26" i="14"/>
  <c r="E26" i="10"/>
  <c r="E26" i="23"/>
  <c r="E26" i="15"/>
  <c r="E26" i="21"/>
  <c r="E26" i="13"/>
  <c r="E26" i="11"/>
  <c r="E26" i="19"/>
  <c r="E26" i="17"/>
  <c r="E26" i="9"/>
  <c r="D25" i="23"/>
  <c r="D25" i="18"/>
  <c r="D25" i="14"/>
  <c r="D25" i="10"/>
  <c r="D25" i="20"/>
  <c r="D25" i="16"/>
  <c r="D25" i="12"/>
  <c r="D25" i="7"/>
  <c r="D25" i="13"/>
  <c r="D25" i="17"/>
  <c r="D25" i="21"/>
  <c r="D25" i="15"/>
  <c r="D25" i="11"/>
  <c r="D25" i="9"/>
  <c r="D25" i="19"/>
  <c r="C24" i="20"/>
  <c r="C24" i="16"/>
  <c r="C24" i="12"/>
  <c r="C24" i="7"/>
  <c r="C24" i="23"/>
  <c r="C24" i="18"/>
  <c r="C24" i="14"/>
  <c r="C24" i="10"/>
  <c r="C24" i="19"/>
  <c r="C24" i="11"/>
  <c r="C24" i="9"/>
  <c r="C24" i="17"/>
  <c r="C24" i="21"/>
  <c r="C24" i="13"/>
  <c r="C24" i="15"/>
  <c r="E22" i="23"/>
  <c r="E22" i="18"/>
  <c r="E22" i="14"/>
  <c r="E22" i="20"/>
  <c r="E22" i="16"/>
  <c r="E22" i="12"/>
  <c r="E22" i="7"/>
  <c r="E22" i="17"/>
  <c r="E22" i="10"/>
  <c r="E22" i="13"/>
  <c r="E22" i="11"/>
  <c r="E22" i="19"/>
  <c r="E22" i="15"/>
  <c r="E22" i="9"/>
  <c r="E22" i="21"/>
  <c r="D21" i="18"/>
  <c r="D21" i="14"/>
  <c r="D21" i="10"/>
  <c r="D21" i="19"/>
  <c r="D21" i="13"/>
  <c r="D21" i="7"/>
  <c r="D21" i="20"/>
  <c r="D21" i="12"/>
  <c r="D21" i="17"/>
  <c r="D21" i="11"/>
  <c r="D21" i="16"/>
  <c r="D21" i="23"/>
  <c r="D21" i="15"/>
  <c r="D21" i="21"/>
  <c r="D21" i="9"/>
  <c r="C20" i="23"/>
  <c r="C20" i="20"/>
  <c r="C20" i="16"/>
  <c r="C20" i="12"/>
  <c r="C20" i="7"/>
  <c r="C20" i="17"/>
  <c r="C20" i="11"/>
  <c r="C20" i="19"/>
  <c r="C20" i="13"/>
  <c r="C20" i="18"/>
  <c r="C20" i="10"/>
  <c r="C20" i="15"/>
  <c r="C20" i="14"/>
  <c r="C20" i="9"/>
  <c r="C20" i="21"/>
  <c r="E237" i="23"/>
  <c r="E237" i="20"/>
  <c r="E237" i="16"/>
  <c r="E237" i="13"/>
  <c r="E237" i="21"/>
  <c r="E237" i="18"/>
  <c r="E237" i="12"/>
  <c r="E237" i="9"/>
  <c r="E237" i="15"/>
  <c r="E237" i="10"/>
  <c r="E237" i="11"/>
  <c r="E237" i="19"/>
  <c r="E237" i="7"/>
  <c r="E237" i="17"/>
  <c r="E237" i="14"/>
  <c r="D236" i="23"/>
  <c r="D236" i="16"/>
  <c r="D236" i="7"/>
  <c r="D236" i="9"/>
  <c r="C235" i="20"/>
  <c r="C235" i="19"/>
  <c r="C235" i="11"/>
  <c r="C235" i="12"/>
  <c r="E233" i="17"/>
  <c r="E233" i="7"/>
  <c r="D232" i="23"/>
  <c r="D232" i="20"/>
  <c r="D232" i="16"/>
  <c r="D232" i="13"/>
  <c r="D232" i="21"/>
  <c r="D232" i="15"/>
  <c r="D232" i="10"/>
  <c r="D232" i="18"/>
  <c r="D232" i="12"/>
  <c r="D232" i="9"/>
  <c r="D232" i="14"/>
  <c r="D232" i="11"/>
  <c r="D232" i="19"/>
  <c r="D232" i="7"/>
  <c r="D232" i="17"/>
  <c r="C231" i="23"/>
  <c r="C231" i="18"/>
  <c r="C231" i="14"/>
  <c r="C231" i="10"/>
  <c r="C231" i="19"/>
  <c r="C231" i="13"/>
  <c r="C231" i="7"/>
  <c r="C231" i="16"/>
  <c r="C231" i="11"/>
  <c r="C231" i="17"/>
  <c r="C231" i="21"/>
  <c r="C231" i="15"/>
  <c r="C231" i="12"/>
  <c r="C231" i="20"/>
  <c r="C231" i="9"/>
  <c r="E229" i="23"/>
  <c r="E229" i="20"/>
  <c r="E229" i="16"/>
  <c r="E229" i="13"/>
  <c r="E229" i="21"/>
  <c r="E229" i="17"/>
  <c r="E229" i="11"/>
  <c r="E229" i="19"/>
  <c r="E229" i="14"/>
  <c r="E229" i="7"/>
  <c r="E229" i="10"/>
  <c r="E229" i="18"/>
  <c r="E229" i="9"/>
  <c r="E229" i="15"/>
  <c r="E229" i="12"/>
  <c r="D228" i="23"/>
  <c r="D228" i="18"/>
  <c r="D228" i="14"/>
  <c r="D228" i="10"/>
  <c r="D228" i="20"/>
  <c r="D228" i="15"/>
  <c r="D228" i="9"/>
  <c r="D228" i="17"/>
  <c r="D228" i="12"/>
  <c r="D228" i="21"/>
  <c r="D228" i="13"/>
  <c r="D228" i="11"/>
  <c r="D228" i="19"/>
  <c r="D228" i="7"/>
  <c r="D228" i="16"/>
  <c r="C227" i="23"/>
  <c r="C227" i="20"/>
  <c r="C227" i="16"/>
  <c r="C227" i="13"/>
  <c r="C227" i="21"/>
  <c r="C227" i="18"/>
  <c r="C227" i="12"/>
  <c r="C227" i="9"/>
  <c r="C227" i="15"/>
  <c r="C227" i="10"/>
  <c r="C227" i="17"/>
  <c r="C227" i="14"/>
  <c r="C227" i="11"/>
  <c r="C227" i="19"/>
  <c r="C227" i="7"/>
  <c r="E225" i="19"/>
  <c r="E225" i="12"/>
  <c r="D224" i="20"/>
  <c r="D224" i="19"/>
  <c r="D224" i="10"/>
  <c r="D224" i="13"/>
  <c r="D224" i="12"/>
  <c r="D224" i="18"/>
  <c r="D224" i="15"/>
  <c r="C223" i="23"/>
  <c r="C223" i="16"/>
  <c r="C223" i="7"/>
  <c r="C223" i="14"/>
  <c r="C223" i="19"/>
  <c r="C223" i="17"/>
  <c r="C223" i="15"/>
  <c r="C223" i="13"/>
  <c r="E221" i="18"/>
  <c r="E221" i="10"/>
  <c r="E221" i="16"/>
  <c r="E221" i="21"/>
  <c r="E221" i="7"/>
  <c r="E221" i="9"/>
  <c r="E221" i="19"/>
  <c r="D220" i="23"/>
  <c r="D220" i="20"/>
  <c r="D220" i="16"/>
  <c r="D220" i="12"/>
  <c r="D220" i="7"/>
  <c r="D220" i="18"/>
  <c r="D220" i="14"/>
  <c r="D220" i="10"/>
  <c r="D220" i="15"/>
  <c r="D220" i="21"/>
  <c r="D220" i="13"/>
  <c r="D220" i="19"/>
  <c r="D220" i="11"/>
  <c r="D220" i="17"/>
  <c r="D220" i="9"/>
  <c r="C219" i="23"/>
  <c r="C219" i="18"/>
  <c r="C219" i="14"/>
  <c r="C219" i="10"/>
  <c r="C219" i="20"/>
  <c r="C219" i="16"/>
  <c r="C219" i="13"/>
  <c r="C219" i="21"/>
  <c r="C219" i="12"/>
  <c r="C219" i="15"/>
  <c r="C219" i="19"/>
  <c r="C219" i="11"/>
  <c r="C219" i="17"/>
  <c r="C219" i="7"/>
  <c r="C219" i="9"/>
  <c r="D239" i="23"/>
  <c r="D239" i="21"/>
  <c r="D239" i="12"/>
  <c r="D239" i="11"/>
  <c r="D239" i="14"/>
  <c r="D239" i="17"/>
  <c r="D239" i="19"/>
  <c r="D239" i="16"/>
  <c r="D239" i="10"/>
  <c r="D239" i="13"/>
  <c r="D239" i="15"/>
  <c r="D239" i="7"/>
  <c r="D239" i="18"/>
  <c r="D239" i="9"/>
  <c r="D239" i="20"/>
  <c r="C239" i="19"/>
  <c r="C239" i="15"/>
  <c r="C239" i="11"/>
  <c r="C239" i="21"/>
  <c r="C239" i="17"/>
  <c r="C239" i="9"/>
  <c r="C239" i="20"/>
  <c r="C239" i="12"/>
  <c r="C239" i="18"/>
  <c r="C239" i="14"/>
  <c r="C239" i="10"/>
  <c r="C239" i="13"/>
  <c r="C239" i="23"/>
  <c r="C239" i="16"/>
  <c r="C239" i="7"/>
  <c r="E239" i="16"/>
  <c r="C213" i="7"/>
  <c r="D210" i="17"/>
  <c r="D210" i="16"/>
  <c r="D210" i="11"/>
  <c r="D210" i="18"/>
  <c r="E207" i="9"/>
  <c r="E207" i="7"/>
  <c r="E207" i="11"/>
  <c r="C205" i="17"/>
  <c r="C205" i="16"/>
  <c r="C205" i="10"/>
  <c r="C205" i="18"/>
  <c r="D202" i="9"/>
  <c r="D202" i="7"/>
  <c r="D202" i="11"/>
  <c r="E199" i="16"/>
  <c r="C197" i="9"/>
  <c r="C197" i="7"/>
  <c r="C197" i="11"/>
  <c r="D194" i="17"/>
  <c r="D194" i="16"/>
  <c r="D194" i="11"/>
  <c r="D194" i="18"/>
  <c r="E191" i="9"/>
  <c r="E191" i="7"/>
  <c r="E191" i="11"/>
  <c r="E187" i="14"/>
  <c r="E187" i="16"/>
  <c r="C185" i="21"/>
  <c r="C185" i="16"/>
  <c r="E183" i="16"/>
  <c r="E183" i="18"/>
  <c r="C181" i="9"/>
  <c r="C181" i="7"/>
  <c r="C181" i="11"/>
  <c r="D178" i="17"/>
  <c r="D178" i="16"/>
  <c r="D178" i="21"/>
  <c r="D178" i="10"/>
  <c r="E175" i="20"/>
  <c r="E175" i="19"/>
  <c r="E175" i="21"/>
  <c r="C173" i="16"/>
  <c r="D170" i="10"/>
  <c r="C165" i="9"/>
  <c r="C165" i="7"/>
  <c r="C165" i="21"/>
  <c r="D162" i="17"/>
  <c r="D162" i="16"/>
  <c r="D162" i="21"/>
  <c r="D162" i="11"/>
  <c r="C161" i="15"/>
  <c r="C161" i="14"/>
  <c r="C161" i="7"/>
  <c r="C161" i="11"/>
  <c r="E157" i="23"/>
  <c r="E157" i="20"/>
  <c r="E157" i="19"/>
  <c r="E157" i="13"/>
  <c r="C155" i="13"/>
  <c r="C151" i="20"/>
  <c r="C151" i="18"/>
  <c r="C151" i="9"/>
  <c r="C151" i="15"/>
  <c r="E149" i="14"/>
  <c r="E149" i="12"/>
  <c r="E149" i="19"/>
  <c r="E149" i="13"/>
  <c r="C147" i="23"/>
  <c r="C147" i="20"/>
  <c r="C147" i="19"/>
  <c r="C147" i="13"/>
  <c r="C143" i="12"/>
  <c r="C143" i="10"/>
  <c r="C143" i="11"/>
  <c r="E141" i="23"/>
  <c r="E141" i="20"/>
  <c r="E141" i="19"/>
  <c r="E141" i="9"/>
  <c r="C139" i="14"/>
  <c r="C139" i="12"/>
  <c r="C139" i="19"/>
  <c r="C139" i="9"/>
  <c r="D136" i="23"/>
  <c r="D136" i="19"/>
  <c r="D132" i="12"/>
  <c r="D132" i="10"/>
  <c r="D132" i="11"/>
  <c r="E129" i="18"/>
  <c r="C127" i="12"/>
  <c r="C127" i="10"/>
  <c r="C127" i="19"/>
  <c r="D124" i="20"/>
  <c r="D124" i="18"/>
  <c r="D124" i="9"/>
  <c r="D124" i="21"/>
  <c r="C123" i="14"/>
  <c r="C123" i="12"/>
  <c r="C123" i="19"/>
  <c r="C123" i="17"/>
  <c r="D120" i="20"/>
  <c r="D120" i="9"/>
  <c r="E117" i="12"/>
  <c r="E117" i="9"/>
  <c r="C115" i="20"/>
  <c r="C115" i="17"/>
  <c r="E109" i="23"/>
  <c r="E109" i="20"/>
  <c r="E109" i="19"/>
  <c r="E109" i="9"/>
  <c r="D108" i="20"/>
  <c r="D108" i="18"/>
  <c r="D108" i="9"/>
  <c r="D108" i="15"/>
  <c r="E105" i="12"/>
  <c r="E105" i="10"/>
  <c r="E105" i="19"/>
  <c r="C103" i="20"/>
  <c r="C103" i="18"/>
  <c r="C103" i="9"/>
  <c r="C103" i="21"/>
  <c r="D100" i="12"/>
  <c r="D100" i="10"/>
  <c r="D100" i="11"/>
  <c r="E97" i="20"/>
  <c r="E97" i="18"/>
  <c r="E97" i="9"/>
  <c r="E97" i="15"/>
  <c r="C95" i="12"/>
  <c r="C95" i="10"/>
  <c r="C95" i="19"/>
  <c r="D92" i="20"/>
  <c r="D92" i="9"/>
  <c r="E89" i="12"/>
  <c r="E89" i="11"/>
  <c r="C87" i="15"/>
  <c r="E218" i="11"/>
  <c r="E218" i="10"/>
  <c r="C220" i="9"/>
  <c r="C220" i="16"/>
  <c r="D221" i="21"/>
  <c r="D221" i="18"/>
  <c r="E222" i="9"/>
  <c r="E222" i="20"/>
  <c r="C224" i="16"/>
  <c r="D225" i="11"/>
  <c r="D225" i="9"/>
  <c r="E226" i="7"/>
  <c r="E226" i="18"/>
  <c r="D229" i="7"/>
  <c r="E230" i="18"/>
  <c r="C232" i="20"/>
  <c r="D233" i="15"/>
  <c r="E234" i="7"/>
  <c r="E234" i="11"/>
  <c r="C236" i="18"/>
  <c r="D237" i="20"/>
  <c r="D237" i="19"/>
  <c r="E238" i="15"/>
  <c r="D22" i="13"/>
  <c r="E23" i="16"/>
  <c r="C25" i="14"/>
  <c r="C25" i="21"/>
  <c r="D26" i="11"/>
  <c r="D26" i="9"/>
  <c r="E27" i="14"/>
  <c r="E27" i="15"/>
  <c r="C29" i="20"/>
  <c r="C29" i="17"/>
  <c r="D30" i="23"/>
  <c r="E31" i="15"/>
  <c r="C33" i="10"/>
  <c r="C33" i="15"/>
  <c r="D34" i="20"/>
  <c r="D34" i="14"/>
  <c r="E35" i="7"/>
  <c r="C37" i="19"/>
  <c r="C37" i="10"/>
  <c r="E39" i="16"/>
  <c r="E39" i="18"/>
  <c r="C41" i="14"/>
  <c r="C41" i="20"/>
  <c r="D42" i="15"/>
  <c r="E43" i="10"/>
  <c r="B45" i="12"/>
  <c r="C47" i="18"/>
  <c r="C47" i="19"/>
  <c r="D48" i="19"/>
  <c r="E49" i="19"/>
  <c r="E49" i="10"/>
  <c r="C51" i="15"/>
  <c r="C51" i="10"/>
  <c r="D52" i="15"/>
  <c r="E53" i="13"/>
  <c r="E53" i="20"/>
  <c r="C55" i="17"/>
  <c r="D56" i="19"/>
  <c r="D56" i="20"/>
  <c r="E57" i="21"/>
  <c r="E57" i="16"/>
  <c r="E61" i="15"/>
  <c r="E63" i="13"/>
  <c r="E63" i="20"/>
  <c r="C65" i="11"/>
  <c r="C65" i="10"/>
  <c r="D66" i="10"/>
  <c r="D66" i="16"/>
  <c r="D68" i="7"/>
  <c r="D68" i="19"/>
  <c r="E69" i="23"/>
  <c r="D76" i="17"/>
  <c r="D92" i="19"/>
  <c r="D92" i="12"/>
  <c r="E93" i="7"/>
  <c r="C95" i="15"/>
  <c r="C95" i="20"/>
  <c r="D96" i="16"/>
  <c r="E97" i="13"/>
  <c r="C99" i="13"/>
  <c r="C99" i="10"/>
  <c r="D100" i="13"/>
  <c r="E101" i="13"/>
  <c r="E101" i="18"/>
  <c r="C103" i="23"/>
  <c r="D104" i="16"/>
  <c r="E105" i="17"/>
  <c r="C107" i="13"/>
  <c r="C107" i="10"/>
  <c r="D108" i="10"/>
  <c r="E109" i="21"/>
  <c r="E109" i="18"/>
  <c r="C111" i="18"/>
  <c r="C111" i="23"/>
  <c r="D112" i="20"/>
  <c r="D116" i="15"/>
  <c r="E117" i="16"/>
  <c r="D120" i="13"/>
  <c r="E121" i="13"/>
  <c r="C123" i="13"/>
  <c r="C123" i="18"/>
  <c r="D124" i="14"/>
  <c r="E125" i="15"/>
  <c r="C127" i="21"/>
  <c r="C127" i="7"/>
  <c r="D128" i="13"/>
  <c r="D128" i="10"/>
  <c r="C131" i="12"/>
  <c r="D132" i="18"/>
  <c r="E133" i="21"/>
  <c r="C135" i="19"/>
  <c r="D136" i="7"/>
  <c r="E137" i="20"/>
  <c r="C139" i="16"/>
  <c r="D140" i="13"/>
  <c r="E141" i="13"/>
  <c r="E141" i="10"/>
  <c r="C143" i="13"/>
  <c r="D144" i="7"/>
  <c r="E145" i="15"/>
  <c r="E145" i="23"/>
  <c r="C147" i="16"/>
  <c r="D148" i="17"/>
  <c r="E149" i="9"/>
  <c r="E149" i="15"/>
  <c r="C151" i="11"/>
  <c r="C151" i="16"/>
  <c r="D152" i="12"/>
  <c r="E153" i="9"/>
  <c r="E153" i="23"/>
  <c r="E157" i="7"/>
  <c r="B159" i="13"/>
  <c r="B159" i="23"/>
  <c r="C161" i="18"/>
  <c r="D162" i="14"/>
  <c r="E163" i="7"/>
  <c r="E163" i="10"/>
  <c r="C165" i="19"/>
  <c r="D166" i="12"/>
  <c r="D166" i="19"/>
  <c r="E171" i="16"/>
  <c r="E175" i="13"/>
  <c r="C177" i="20"/>
  <c r="C177" i="21"/>
  <c r="D178" i="15"/>
  <c r="E179" i="20"/>
  <c r="E179" i="15"/>
  <c r="C181" i="13"/>
  <c r="D182" i="20"/>
  <c r="D182" i="23"/>
  <c r="E183" i="20"/>
  <c r="D186" i="18"/>
  <c r="E187" i="11"/>
  <c r="C189" i="23"/>
  <c r="E191" i="14"/>
  <c r="E191" i="20"/>
  <c r="C193" i="17"/>
  <c r="D194" i="14"/>
  <c r="D194" i="12"/>
  <c r="E195" i="14"/>
  <c r="C197" i="19"/>
  <c r="C197" i="23"/>
  <c r="D198" i="9"/>
  <c r="D202" i="18"/>
  <c r="E203" i="20"/>
  <c r="E203" i="23"/>
  <c r="C205" i="20"/>
  <c r="D206" i="17"/>
  <c r="E207" i="18"/>
  <c r="E207" i="12"/>
  <c r="C209" i="10"/>
  <c r="D210" i="21"/>
  <c r="D210" i="23"/>
  <c r="E211" i="18"/>
  <c r="D214" i="16"/>
  <c r="E218" i="21"/>
  <c r="E218" i="12"/>
  <c r="E218" i="9"/>
  <c r="E218" i="14"/>
  <c r="C220" i="13"/>
  <c r="C220" i="19"/>
  <c r="C220" i="17"/>
  <c r="C220" i="20"/>
  <c r="D221" i="20"/>
  <c r="D221" i="12"/>
  <c r="D221" i="19"/>
  <c r="D221" i="23"/>
  <c r="E222" i="11"/>
  <c r="E222" i="14"/>
  <c r="E222" i="7"/>
  <c r="C224" i="15"/>
  <c r="C224" i="9"/>
  <c r="C224" i="21"/>
  <c r="C224" i="14"/>
  <c r="D225" i="10"/>
  <c r="D225" i="13"/>
  <c r="D225" i="14"/>
  <c r="D225" i="16"/>
  <c r="E226" i="16"/>
  <c r="E226" i="13"/>
  <c r="E226" i="21"/>
  <c r="E226" i="23"/>
  <c r="D229" i="13"/>
  <c r="D229" i="14"/>
  <c r="E230" i="14"/>
  <c r="E230" i="16"/>
  <c r="C232" i="7"/>
  <c r="C232" i="21"/>
  <c r="D233" i="11"/>
  <c r="D233" i="7"/>
  <c r="D233" i="23"/>
  <c r="E234" i="20"/>
  <c r="E234" i="16"/>
  <c r="E234" i="14"/>
  <c r="E234" i="15"/>
  <c r="C236" i="14"/>
  <c r="D237" i="16"/>
  <c r="D237" i="13"/>
  <c r="D237" i="21"/>
  <c r="D237" i="23"/>
  <c r="E238" i="19"/>
  <c r="C21" i="7"/>
  <c r="D22" i="20"/>
  <c r="D22" i="18"/>
  <c r="E23" i="21"/>
  <c r="E23" i="20"/>
  <c r="C25" i="13"/>
  <c r="C25" i="16"/>
  <c r="C25" i="12"/>
  <c r="D26" i="15"/>
  <c r="D26" i="16"/>
  <c r="D26" i="7"/>
  <c r="D26" i="14"/>
  <c r="E27" i="17"/>
  <c r="E27" i="9"/>
  <c r="E27" i="16"/>
  <c r="E27" i="19"/>
  <c r="C29" i="13"/>
  <c r="C29" i="11"/>
  <c r="C29" i="18"/>
  <c r="C29" i="23"/>
  <c r="D30" i="12"/>
  <c r="E31" i="12"/>
  <c r="E31" i="19"/>
  <c r="E31" i="20"/>
  <c r="E31" i="14"/>
  <c r="C33" i="18"/>
  <c r="C33" i="17"/>
  <c r="C33" i="19"/>
  <c r="C33" i="20"/>
  <c r="D34" i="21"/>
  <c r="D34" i="11"/>
  <c r="D34" i="17"/>
  <c r="D34" i="23"/>
  <c r="E35" i="12"/>
  <c r="C37" i="16"/>
  <c r="C37" i="12"/>
  <c r="C37" i="9"/>
  <c r="C37" i="13"/>
  <c r="D38" i="10"/>
  <c r="E39" i="15"/>
  <c r="E39" i="11"/>
  <c r="E39" i="17"/>
  <c r="E39" i="23"/>
  <c r="C41" i="9"/>
  <c r="C41" i="21"/>
  <c r="C41" i="7"/>
  <c r="D42" i="7"/>
  <c r="D42" i="12"/>
  <c r="D42" i="23"/>
  <c r="D42" i="10"/>
  <c r="E43" i="18"/>
  <c r="E43" i="19"/>
  <c r="B45" i="18"/>
  <c r="B45" i="7"/>
  <c r="C47" i="12"/>
  <c r="C47" i="20"/>
  <c r="C47" i="16"/>
  <c r="D48" i="12"/>
  <c r="D48" i="14"/>
  <c r="D48" i="17"/>
  <c r="D48" i="9"/>
  <c r="E49" i="18"/>
  <c r="E49" i="14"/>
  <c r="E49" i="17"/>
  <c r="E49" i="12"/>
  <c r="C51" i="18"/>
  <c r="C51" i="21"/>
  <c r="C51" i="19"/>
  <c r="C51" i="11"/>
  <c r="D52" i="13"/>
  <c r="E53" i="12"/>
  <c r="E53" i="16"/>
  <c r="E53" i="7"/>
  <c r="E53" i="17"/>
  <c r="C55" i="15"/>
  <c r="C55" i="23"/>
  <c r="C55" i="12"/>
  <c r="C55" i="10"/>
  <c r="D56" i="13"/>
  <c r="D56" i="14"/>
  <c r="D56" i="23"/>
  <c r="D56" i="11"/>
  <c r="E57" i="13"/>
  <c r="E57" i="17"/>
  <c r="E57" i="7"/>
  <c r="C59" i="14"/>
  <c r="E61" i="12"/>
  <c r="E61" i="20"/>
  <c r="E63" i="21"/>
  <c r="E63" i="7"/>
  <c r="E63" i="10"/>
  <c r="C65" i="21"/>
  <c r="C65" i="12"/>
  <c r="C65" i="9"/>
  <c r="C65" i="14"/>
  <c r="D66" i="17"/>
  <c r="D66" i="18"/>
  <c r="D66" i="19"/>
  <c r="D66" i="20"/>
  <c r="D68" i="13"/>
  <c r="D68" i="16"/>
  <c r="D68" i="21"/>
  <c r="D68" i="23"/>
  <c r="E69" i="13"/>
  <c r="E69" i="12"/>
  <c r="C71" i="20"/>
  <c r="C71" i="14"/>
  <c r="D72" i="21"/>
  <c r="D72" i="20"/>
  <c r="E73" i="15"/>
  <c r="E73" i="23"/>
  <c r="C75" i="12"/>
  <c r="D76" i="12"/>
  <c r="D76" i="9"/>
  <c r="D76" i="19"/>
  <c r="D76" i="14"/>
  <c r="E77" i="19"/>
  <c r="E77" i="10"/>
  <c r="E77" i="18"/>
  <c r="E77" i="20"/>
  <c r="C79" i="19"/>
  <c r="C79" i="12"/>
  <c r="C79" i="20"/>
  <c r="C79" i="23"/>
  <c r="D80" i="18"/>
  <c r="D80" i="19"/>
  <c r="D80" i="12"/>
  <c r="E81" i="9"/>
  <c r="E81" i="21"/>
  <c r="E81" i="7"/>
  <c r="E81" i="14"/>
  <c r="C87" i="19"/>
  <c r="E89" i="15"/>
  <c r="E89" i="7"/>
  <c r="C91" i="15"/>
  <c r="D92" i="10"/>
  <c r="E93" i="21"/>
  <c r="C95" i="9"/>
  <c r="C95" i="18"/>
  <c r="C95" i="23"/>
  <c r="D96" i="21"/>
  <c r="E97" i="11"/>
  <c r="E97" i="17"/>
  <c r="E97" i="12"/>
  <c r="C99" i="17"/>
  <c r="C99" i="7"/>
  <c r="D100" i="21"/>
  <c r="D100" i="14"/>
  <c r="D100" i="20"/>
  <c r="E101" i="11"/>
  <c r="E101" i="16"/>
  <c r="C103" i="13"/>
  <c r="C103" i="7"/>
  <c r="D104" i="9"/>
  <c r="D104" i="11"/>
  <c r="E105" i="11"/>
  <c r="E105" i="13"/>
  <c r="E105" i="16"/>
  <c r="C107" i="17"/>
  <c r="C107" i="7"/>
  <c r="D108" i="21"/>
  <c r="D108" i="14"/>
  <c r="D108" i="23"/>
  <c r="E109" i="15"/>
  <c r="E109" i="16"/>
  <c r="C111" i="15"/>
  <c r="C111" i="17"/>
  <c r="E113" i="10"/>
  <c r="C115" i="12"/>
  <c r="D116" i="9"/>
  <c r="E117" i="21"/>
  <c r="C119" i="11"/>
  <c r="D120" i="17"/>
  <c r="D120" i="14"/>
  <c r="E121" i="14"/>
  <c r="C123" i="11"/>
  <c r="C123" i="16"/>
  <c r="C123" i="23"/>
  <c r="D124" i="13"/>
  <c r="D124" i="7"/>
  <c r="E125" i="9"/>
  <c r="E125" i="11"/>
  <c r="C127" i="11"/>
  <c r="C127" i="13"/>
  <c r="C127" i="16"/>
  <c r="D128" i="17"/>
  <c r="D128" i="7"/>
  <c r="E129" i="14"/>
  <c r="D132" i="15"/>
  <c r="D132" i="17"/>
  <c r="D132" i="7"/>
  <c r="E133" i="9"/>
  <c r="E133" i="15"/>
  <c r="C135" i="10"/>
  <c r="D136" i="12"/>
  <c r="E137" i="9"/>
  <c r="C139" i="21"/>
  <c r="C139" i="20"/>
  <c r="D140" i="11"/>
  <c r="D140" i="17"/>
  <c r="E141" i="17"/>
  <c r="E141" i="7"/>
  <c r="E141" i="14"/>
  <c r="C143" i="21"/>
  <c r="C143" i="14"/>
  <c r="C143" i="20"/>
  <c r="D144" i="11"/>
  <c r="D144" i="16"/>
  <c r="E145" i="13"/>
  <c r="C147" i="9"/>
  <c r="C147" i="11"/>
  <c r="C147" i="10"/>
  <c r="D148" i="11"/>
  <c r="D148" i="13"/>
  <c r="E149" i="17"/>
  <c r="E149" i="7"/>
  <c r="E149" i="18"/>
  <c r="C151" i="19"/>
  <c r="C151" i="14"/>
  <c r="C151" i="23"/>
  <c r="D152" i="15"/>
  <c r="E153" i="11"/>
  <c r="E153" i="17"/>
  <c r="C155" i="10"/>
  <c r="E157" i="21"/>
  <c r="E157" i="12"/>
  <c r="E157" i="18"/>
  <c r="B159" i="9"/>
  <c r="B159" i="17"/>
  <c r="C161" i="17"/>
  <c r="C161" i="21"/>
  <c r="D162" i="18"/>
  <c r="D162" i="15"/>
  <c r="D162" i="9"/>
  <c r="E163" i="13"/>
  <c r="E163" i="11"/>
  <c r="C165" i="14"/>
  <c r="C165" i="13"/>
  <c r="C165" i="17"/>
  <c r="D166" i="9"/>
  <c r="D166" i="18"/>
  <c r="D170" i="21"/>
  <c r="E171" i="11"/>
  <c r="D174" i="16"/>
  <c r="E175" i="10"/>
  <c r="E175" i="14"/>
  <c r="E175" i="16"/>
  <c r="C177" i="17"/>
  <c r="C177" i="13"/>
  <c r="D178" i="14"/>
  <c r="D178" i="7"/>
  <c r="D178" i="12"/>
  <c r="E179" i="16"/>
  <c r="E179" i="14"/>
  <c r="C181" i="19"/>
  <c r="C181" i="16"/>
  <c r="C181" i="23"/>
  <c r="D182" i="9"/>
  <c r="E183" i="19"/>
  <c r="C185" i="20"/>
  <c r="C185" i="15"/>
  <c r="D186" i="13"/>
  <c r="E187" i="18"/>
  <c r="C189" i="15"/>
  <c r="D190" i="20"/>
  <c r="D190" i="17"/>
  <c r="E191" i="10"/>
  <c r="E191" i="15"/>
  <c r="E191" i="12"/>
  <c r="C193" i="12"/>
  <c r="C193" i="11"/>
  <c r="D194" i="21"/>
  <c r="D194" i="13"/>
  <c r="D194" i="23"/>
  <c r="E195" i="9"/>
  <c r="C197" i="14"/>
  <c r="C197" i="21"/>
  <c r="C197" i="20"/>
  <c r="D198" i="16"/>
  <c r="D198" i="17"/>
  <c r="E199" i="7"/>
  <c r="D202" i="19"/>
  <c r="D202" i="16"/>
  <c r="D202" i="23"/>
  <c r="E203" i="9"/>
  <c r="C205" i="11"/>
  <c r="C205" i="19"/>
  <c r="C205" i="9"/>
  <c r="D206" i="20"/>
  <c r="D206" i="10"/>
  <c r="E207" i="10"/>
  <c r="E207" i="13"/>
  <c r="E207" i="17"/>
  <c r="C209" i="12"/>
  <c r="C209" i="18"/>
  <c r="D210" i="14"/>
  <c r="D210" i="20"/>
  <c r="E211" i="20"/>
  <c r="E211" i="17"/>
  <c r="C213" i="10"/>
  <c r="C213" i="12"/>
  <c r="D214" i="10"/>
  <c r="E239" i="9"/>
  <c r="D214" i="15"/>
  <c r="D214" i="7"/>
  <c r="E211" i="23"/>
  <c r="E211" i="21"/>
  <c r="E211" i="13"/>
  <c r="E211" i="7"/>
  <c r="C209" i="15"/>
  <c r="C209" i="14"/>
  <c r="C209" i="13"/>
  <c r="C209" i="16"/>
  <c r="D206" i="23"/>
  <c r="D206" i="21"/>
  <c r="D206" i="13"/>
  <c r="D206" i="16"/>
  <c r="E203" i="15"/>
  <c r="E203" i="14"/>
  <c r="E203" i="13"/>
  <c r="E203" i="7"/>
  <c r="C201" i="7"/>
  <c r="D198" i="15"/>
  <c r="D198" i="14"/>
  <c r="D198" i="13"/>
  <c r="D198" i="7"/>
  <c r="E195" i="23"/>
  <c r="E195" i="21"/>
  <c r="E195" i="13"/>
  <c r="E195" i="16"/>
  <c r="C193" i="15"/>
  <c r="C193" i="14"/>
  <c r="C193" i="13"/>
  <c r="C193" i="7"/>
  <c r="D190" i="23"/>
  <c r="D190" i="21"/>
  <c r="D190" i="13"/>
  <c r="D190" i="7"/>
  <c r="C189" i="17"/>
  <c r="C189" i="11"/>
  <c r="D186" i="9"/>
  <c r="D186" i="11"/>
  <c r="D182" i="15"/>
  <c r="D182" i="14"/>
  <c r="D182" i="13"/>
  <c r="D182" i="7"/>
  <c r="E179" i="23"/>
  <c r="E179" i="21"/>
  <c r="E179" i="13"/>
  <c r="E179" i="7"/>
  <c r="C177" i="15"/>
  <c r="C177" i="14"/>
  <c r="C177" i="9"/>
  <c r="C177" i="12"/>
  <c r="D174" i="23"/>
  <c r="E171" i="9"/>
  <c r="D166" i="15"/>
  <c r="D166" i="14"/>
  <c r="D166" i="20"/>
  <c r="D166" i="17"/>
  <c r="E163" i="23"/>
  <c r="E163" i="21"/>
  <c r="E163" i="17"/>
  <c r="E163" i="20"/>
  <c r="B159" i="14"/>
  <c r="B159" i="15"/>
  <c r="B159" i="7"/>
  <c r="D156" i="18"/>
  <c r="E153" i="12"/>
  <c r="E153" i="10"/>
  <c r="E153" i="15"/>
  <c r="D152" i="23"/>
  <c r="D152" i="20"/>
  <c r="D152" i="19"/>
  <c r="D152" i="13"/>
  <c r="D148" i="12"/>
  <c r="D148" i="10"/>
  <c r="D148" i="15"/>
  <c r="E145" i="20"/>
  <c r="E145" i="18"/>
  <c r="E145" i="9"/>
  <c r="E145" i="21"/>
  <c r="D144" i="14"/>
  <c r="D144" i="12"/>
  <c r="D144" i="19"/>
  <c r="D144" i="17"/>
  <c r="D140" i="20"/>
  <c r="D140" i="18"/>
  <c r="D140" i="9"/>
  <c r="D140" i="15"/>
  <c r="E137" i="12"/>
  <c r="E137" i="19"/>
  <c r="C135" i="18"/>
  <c r="C135" i="21"/>
  <c r="E133" i="14"/>
  <c r="E133" i="12"/>
  <c r="E133" i="19"/>
  <c r="E133" i="17"/>
  <c r="C131" i="23"/>
  <c r="D128" i="14"/>
  <c r="D128" i="12"/>
  <c r="D128" i="19"/>
  <c r="D128" i="9"/>
  <c r="E125" i="23"/>
  <c r="E125" i="20"/>
  <c r="E125" i="19"/>
  <c r="E125" i="17"/>
  <c r="E121" i="12"/>
  <c r="E121" i="11"/>
  <c r="C119" i="18"/>
  <c r="C119" i="15"/>
  <c r="D116" i="10"/>
  <c r="E113" i="9"/>
  <c r="C111" i="12"/>
  <c r="C111" i="10"/>
  <c r="C111" i="11"/>
  <c r="C107" i="14"/>
  <c r="C107" i="12"/>
  <c r="C107" i="19"/>
  <c r="C107" i="9"/>
  <c r="D104" i="23"/>
  <c r="D104" i="20"/>
  <c r="D104" i="19"/>
  <c r="D104" i="17"/>
  <c r="E101" i="14"/>
  <c r="E101" i="12"/>
  <c r="E101" i="19"/>
  <c r="E101" i="17"/>
  <c r="C99" i="23"/>
  <c r="C99" i="20"/>
  <c r="C99" i="19"/>
  <c r="C99" i="9"/>
  <c r="D96" i="14"/>
  <c r="D96" i="12"/>
  <c r="D96" i="19"/>
  <c r="D96" i="9"/>
  <c r="E93" i="20"/>
  <c r="E93" i="17"/>
  <c r="C91" i="12"/>
  <c r="C91" i="17"/>
  <c r="D88" i="21"/>
  <c r="E218" i="19"/>
  <c r="C220" i="14"/>
  <c r="C220" i="11"/>
  <c r="D221" i="9"/>
  <c r="D221" i="13"/>
  <c r="E222" i="17"/>
  <c r="E222" i="15"/>
  <c r="C224" i="19"/>
  <c r="C224" i="10"/>
  <c r="D225" i="21"/>
  <c r="D225" i="12"/>
  <c r="E226" i="20"/>
  <c r="E226" i="19"/>
  <c r="C228" i="23"/>
  <c r="E230" i="15"/>
  <c r="C232" i="16"/>
  <c r="D233" i="10"/>
  <c r="D233" i="20"/>
  <c r="D233" i="17"/>
  <c r="E234" i="10"/>
  <c r="D237" i="7"/>
  <c r="D237" i="18"/>
  <c r="E238" i="18"/>
  <c r="D22" i="16"/>
  <c r="E23" i="7"/>
  <c r="C25" i="10"/>
  <c r="C25" i="23"/>
  <c r="D26" i="18"/>
  <c r="E27" i="11"/>
  <c r="E27" i="10"/>
  <c r="C29" i="19"/>
  <c r="C29" i="12"/>
  <c r="E31" i="7"/>
  <c r="E31" i="9"/>
  <c r="C33" i="9"/>
  <c r="C33" i="16"/>
  <c r="D34" i="16"/>
  <c r="D34" i="18"/>
  <c r="E35" i="23"/>
  <c r="C37" i="15"/>
  <c r="D38" i="18"/>
  <c r="E39" i="12"/>
  <c r="E39" i="14"/>
  <c r="C41" i="23"/>
  <c r="C41" i="19"/>
  <c r="D42" i="11"/>
  <c r="D42" i="17"/>
  <c r="E43" i="16"/>
  <c r="B45" i="13"/>
  <c r="C47" i="15"/>
  <c r="C47" i="21"/>
  <c r="D48" i="10"/>
  <c r="D48" i="18"/>
  <c r="E49" i="7"/>
  <c r="E49" i="20"/>
  <c r="C51" i="17"/>
  <c r="C51" i="9"/>
  <c r="D52" i="11"/>
  <c r="E53" i="19"/>
  <c r="C55" i="19"/>
  <c r="C55" i="21"/>
  <c r="C55" i="14"/>
  <c r="D56" i="16"/>
  <c r="D56" i="12"/>
  <c r="E57" i="14"/>
  <c r="E57" i="19"/>
  <c r="D60" i="20"/>
  <c r="E61" i="9"/>
  <c r="E63" i="19"/>
  <c r="E63" i="23"/>
  <c r="C65" i="16"/>
  <c r="D66" i="9"/>
  <c r="D66" i="15"/>
  <c r="D68" i="9"/>
  <c r="D68" i="18"/>
  <c r="E69" i="7"/>
  <c r="C71" i="16"/>
  <c r="D72" i="19"/>
  <c r="D72" i="16"/>
  <c r="E73" i="9"/>
  <c r="E73" i="18"/>
  <c r="D76" i="13"/>
  <c r="D76" i="10"/>
  <c r="E77" i="9"/>
  <c r="E77" i="17"/>
  <c r="E77" i="13"/>
  <c r="E77" i="16"/>
  <c r="C79" i="7"/>
  <c r="C79" i="21"/>
  <c r="C79" i="15"/>
  <c r="C79" i="18"/>
  <c r="D80" i="21"/>
  <c r="D80" i="14"/>
  <c r="D80" i="7"/>
  <c r="D80" i="23"/>
  <c r="E81" i="15"/>
  <c r="E81" i="16"/>
  <c r="E81" i="10"/>
  <c r="C87" i="9"/>
  <c r="D88" i="19"/>
  <c r="E89" i="18"/>
  <c r="C91" i="21"/>
  <c r="C95" i="14"/>
  <c r="D96" i="11"/>
  <c r="D96" i="23"/>
  <c r="E97" i="7"/>
  <c r="C99" i="11"/>
  <c r="D100" i="19"/>
  <c r="D100" i="16"/>
  <c r="E101" i="7"/>
  <c r="C103" i="15"/>
  <c r="C103" i="14"/>
  <c r="D104" i="15"/>
  <c r="E105" i="21"/>
  <c r="E105" i="7"/>
  <c r="C107" i="15"/>
  <c r="D108" i="19"/>
  <c r="D108" i="16"/>
  <c r="E109" i="12"/>
  <c r="C111" i="9"/>
  <c r="C115" i="14"/>
  <c r="E117" i="11"/>
  <c r="C119" i="7"/>
  <c r="E121" i="19"/>
  <c r="C123" i="7"/>
  <c r="D124" i="15"/>
  <c r="D124" i="23"/>
  <c r="E125" i="16"/>
  <c r="C127" i="17"/>
  <c r="D128" i="15"/>
  <c r="C131" i="21"/>
  <c r="D132" i="9"/>
  <c r="D132" i="23"/>
  <c r="E133" i="20"/>
  <c r="C135" i="17"/>
  <c r="D136" i="14"/>
  <c r="C139" i="11"/>
  <c r="C139" i="23"/>
  <c r="D140" i="7"/>
  <c r="E141" i="11"/>
  <c r="C143" i="19"/>
  <c r="C143" i="16"/>
  <c r="D144" i="13"/>
  <c r="D144" i="18"/>
  <c r="E145" i="14"/>
  <c r="C147" i="15"/>
  <c r="D148" i="19"/>
  <c r="D148" i="7"/>
  <c r="E149" i="10"/>
  <c r="C151" i="10"/>
  <c r="D152" i="21"/>
  <c r="D152" i="18"/>
  <c r="E153" i="18"/>
  <c r="E157" i="9"/>
  <c r="E157" i="14"/>
  <c r="B159" i="19"/>
  <c r="C161" i="12"/>
  <c r="C161" i="23"/>
  <c r="D162" i="20"/>
  <c r="E163" i="9"/>
  <c r="C165" i="15"/>
  <c r="C165" i="12"/>
  <c r="D166" i="11"/>
  <c r="D170" i="18"/>
  <c r="D174" i="14"/>
  <c r="E175" i="18"/>
  <c r="E175" i="17"/>
  <c r="D178" i="19"/>
  <c r="D178" i="9"/>
  <c r="E179" i="11"/>
  <c r="C181" i="18"/>
  <c r="C181" i="17"/>
  <c r="D182" i="18"/>
  <c r="E183" i="15"/>
  <c r="C185" i="10"/>
  <c r="E187" i="20"/>
  <c r="C189" i="13"/>
  <c r="D190" i="9"/>
  <c r="D190" i="18"/>
  <c r="E191" i="21"/>
  <c r="C193" i="16"/>
  <c r="C193" i="10"/>
  <c r="D194" i="7"/>
  <c r="E195" i="7"/>
  <c r="E195" i="19"/>
  <c r="C197" i="16"/>
  <c r="D198" i="21"/>
  <c r="C201" i="15"/>
  <c r="D202" i="13"/>
  <c r="D202" i="17"/>
  <c r="E203" i="18"/>
  <c r="C205" i="15"/>
  <c r="D206" i="12"/>
  <c r="D206" i="11"/>
  <c r="E207" i="15"/>
  <c r="C209" i="20"/>
  <c r="C209" i="19"/>
  <c r="D210" i="13"/>
  <c r="E211" i="9"/>
  <c r="C213" i="20"/>
  <c r="E218" i="17"/>
  <c r="E218" i="7"/>
  <c r="E218" i="15"/>
  <c r="C220" i="21"/>
  <c r="C220" i="10"/>
  <c r="C220" i="7"/>
  <c r="D221" i="15"/>
  <c r="D221" i="17"/>
  <c r="E222" i="21"/>
  <c r="E222" i="23"/>
  <c r="E222" i="19"/>
  <c r="C224" i="13"/>
  <c r="C224" i="20"/>
  <c r="C224" i="12"/>
  <c r="D225" i="15"/>
  <c r="D225" i="18"/>
  <c r="D225" i="19"/>
  <c r="E226" i="17"/>
  <c r="E226" i="10"/>
  <c r="D229" i="12"/>
  <c r="D229" i="18"/>
  <c r="E230" i="19"/>
  <c r="C232" i="9"/>
  <c r="D233" i="19"/>
  <c r="D233" i="14"/>
  <c r="D233" i="12"/>
  <c r="E234" i="12"/>
  <c r="E234" i="9"/>
  <c r="E234" i="18"/>
  <c r="D237" i="17"/>
  <c r="D237" i="10"/>
  <c r="E238" i="12"/>
  <c r="D22" i="9"/>
  <c r="D22" i="21"/>
  <c r="E23" i="19"/>
  <c r="C25" i="7"/>
  <c r="C25" i="9"/>
  <c r="C25" i="11"/>
  <c r="D26" i="20"/>
  <c r="D26" i="21"/>
  <c r="D26" i="13"/>
  <c r="E27" i="7"/>
  <c r="E27" i="13"/>
  <c r="E27" i="21"/>
  <c r="C29" i="15"/>
  <c r="C29" i="16"/>
  <c r="D30" i="16"/>
  <c r="E31" i="21"/>
  <c r="E31" i="13"/>
  <c r="E31" i="11"/>
  <c r="C33" i="14"/>
  <c r="C33" i="21"/>
  <c r="C33" i="7"/>
  <c r="D34" i="15"/>
  <c r="D34" i="19"/>
  <c r="E35" i="18"/>
  <c r="C37" i="7"/>
  <c r="C37" i="20"/>
  <c r="C37" i="14"/>
  <c r="E39" i="21"/>
  <c r="E39" i="19"/>
  <c r="C41" i="13"/>
  <c r="C41" i="10"/>
  <c r="C41" i="11"/>
  <c r="D42" i="16"/>
  <c r="D42" i="20"/>
  <c r="D42" i="9"/>
  <c r="E43" i="21"/>
  <c r="B45" i="21"/>
  <c r="C47" i="23"/>
  <c r="C47" i="7"/>
  <c r="C47" i="14"/>
  <c r="D48" i="11"/>
  <c r="D48" i="20"/>
  <c r="D48" i="7"/>
  <c r="E49" i="11"/>
  <c r="E49" i="21"/>
  <c r="E49" i="16"/>
  <c r="C51" i="20"/>
  <c r="C51" i="16"/>
  <c r="D52" i="12"/>
  <c r="E53" i="11"/>
  <c r="E53" i="10"/>
  <c r="E53" i="14"/>
  <c r="C55" i="18"/>
  <c r="C55" i="9"/>
  <c r="C55" i="20"/>
  <c r="D56" i="18"/>
  <c r="D56" i="17"/>
  <c r="E57" i="10"/>
  <c r="E57" i="20"/>
  <c r="E57" i="12"/>
  <c r="C59" i="16"/>
  <c r="E61" i="10"/>
  <c r="E63" i="9"/>
  <c r="E63" i="15"/>
  <c r="E63" i="12"/>
  <c r="C65" i="15"/>
  <c r="C65" i="20"/>
  <c r="C65" i="13"/>
  <c r="D66" i="13"/>
  <c r="D66" i="21"/>
  <c r="D66" i="7"/>
  <c r="D68" i="17"/>
  <c r="D68" i="10"/>
  <c r="E69" i="15"/>
  <c r="C71" i="21"/>
  <c r="C71" i="13"/>
  <c r="D72" i="13"/>
  <c r="E73" i="13"/>
  <c r="C75" i="15"/>
  <c r="D76" i="15"/>
  <c r="D76" i="20"/>
  <c r="D76" i="11"/>
  <c r="E77" i="11"/>
  <c r="E77" i="15"/>
  <c r="E77" i="7"/>
  <c r="C79" i="11"/>
  <c r="C79" i="17"/>
  <c r="D80" i="13"/>
  <c r="D80" i="10"/>
  <c r="D80" i="11"/>
  <c r="E81" i="20"/>
  <c r="E81" i="17"/>
  <c r="E81" i="13"/>
  <c r="E85" i="19"/>
  <c r="D88" i="15"/>
  <c r="E89" i="13"/>
  <c r="C91" i="13"/>
  <c r="C91" i="18"/>
  <c r="D92" i="14"/>
  <c r="E93" i="15"/>
  <c r="C95" i="21"/>
  <c r="C95" i="17"/>
  <c r="C95" i="7"/>
  <c r="D96" i="13"/>
  <c r="D96" i="15"/>
  <c r="D96" i="10"/>
  <c r="E97" i="19"/>
  <c r="E97" i="10"/>
  <c r="E97" i="16"/>
  <c r="C99" i="21"/>
  <c r="C99" i="12"/>
  <c r="C99" i="18"/>
  <c r="D100" i="9"/>
  <c r="D100" i="18"/>
  <c r="D100" i="23"/>
  <c r="E101" i="21"/>
  <c r="E101" i="20"/>
  <c r="C103" i="19"/>
  <c r="C103" i="17"/>
  <c r="C103" i="12"/>
  <c r="D104" i="13"/>
  <c r="D104" i="7"/>
  <c r="D104" i="14"/>
  <c r="E105" i="15"/>
  <c r="E105" i="14"/>
  <c r="E105" i="20"/>
  <c r="C107" i="11"/>
  <c r="C107" i="16"/>
  <c r="C107" i="23"/>
  <c r="D108" i="13"/>
  <c r="D108" i="7"/>
  <c r="E109" i="13"/>
  <c r="E109" i="11"/>
  <c r="E109" i="10"/>
  <c r="C111" i="19"/>
  <c r="C111" i="13"/>
  <c r="C111" i="16"/>
  <c r="D112" i="7"/>
  <c r="C115" i="15"/>
  <c r="D116" i="21"/>
  <c r="D116" i="7"/>
  <c r="E117" i="15"/>
  <c r="C119" i="19"/>
  <c r="C119" i="16"/>
  <c r="D120" i="12"/>
  <c r="E121" i="9"/>
  <c r="E121" i="23"/>
  <c r="C123" i="21"/>
  <c r="C123" i="20"/>
  <c r="D124" i="19"/>
  <c r="D124" i="17"/>
  <c r="D124" i="12"/>
  <c r="E125" i="13"/>
  <c r="E125" i="7"/>
  <c r="E125" i="14"/>
  <c r="C127" i="15"/>
  <c r="C127" i="14"/>
  <c r="C127" i="20"/>
  <c r="D128" i="11"/>
  <c r="D128" i="16"/>
  <c r="D128" i="23"/>
  <c r="E129" i="13"/>
  <c r="C131" i="10"/>
  <c r="D132" i="19"/>
  <c r="D132" i="13"/>
  <c r="D132" i="16"/>
  <c r="E133" i="13"/>
  <c r="E133" i="7"/>
  <c r="E133" i="18"/>
  <c r="C135" i="14"/>
  <c r="D136" i="15"/>
  <c r="E137" i="21"/>
  <c r="E137" i="7"/>
  <c r="C139" i="13"/>
  <c r="C139" i="15"/>
  <c r="C139" i="10"/>
  <c r="D140" i="19"/>
  <c r="D140" i="10"/>
  <c r="D140" i="16"/>
  <c r="E141" i="21"/>
  <c r="E141" i="12"/>
  <c r="E141" i="18"/>
  <c r="C143" i="9"/>
  <c r="C143" i="18"/>
  <c r="C143" i="23"/>
  <c r="D144" i="21"/>
  <c r="D144" i="20"/>
  <c r="E145" i="19"/>
  <c r="E145" i="17"/>
  <c r="E145" i="12"/>
  <c r="C147" i="17"/>
  <c r="C147" i="7"/>
  <c r="C147" i="14"/>
  <c r="D148" i="21"/>
  <c r="D148" i="14"/>
  <c r="D148" i="20"/>
  <c r="E149" i="11"/>
  <c r="E149" i="16"/>
  <c r="E149" i="23"/>
  <c r="C151" i="13"/>
  <c r="C151" i="7"/>
  <c r="D152" i="9"/>
  <c r="D152" i="11"/>
  <c r="D152" i="10"/>
  <c r="E153" i="19"/>
  <c r="E153" i="13"/>
  <c r="E153" i="16"/>
  <c r="D156" i="19"/>
  <c r="E157" i="15"/>
  <c r="E157" i="16"/>
  <c r="B159" i="18"/>
  <c r="B159" i="11"/>
  <c r="B159" i="16"/>
  <c r="C161" i="16"/>
  <c r="C161" i="13"/>
  <c r="C161" i="10"/>
  <c r="D162" i="10"/>
  <c r="D162" i="7"/>
  <c r="D162" i="12"/>
  <c r="E163" i="16"/>
  <c r="E163" i="14"/>
  <c r="E163" i="19"/>
  <c r="C165" i="18"/>
  <c r="C165" i="16"/>
  <c r="C165" i="23"/>
  <c r="D166" i="16"/>
  <c r="D166" i="21"/>
  <c r="C169" i="16"/>
  <c r="D170" i="17"/>
  <c r="D174" i="20"/>
  <c r="E175" i="23"/>
  <c r="E175" i="11"/>
  <c r="E175" i="9"/>
  <c r="C177" i="7"/>
  <c r="C177" i="11"/>
  <c r="C177" i="19"/>
  <c r="D178" i="11"/>
  <c r="D178" i="13"/>
  <c r="D178" i="23"/>
  <c r="E179" i="9"/>
  <c r="E179" i="18"/>
  <c r="C181" i="14"/>
  <c r="C181" i="21"/>
  <c r="C181" i="20"/>
  <c r="D182" i="16"/>
  <c r="D182" i="17"/>
  <c r="D182" i="10"/>
  <c r="E183" i="7"/>
  <c r="C185" i="7"/>
  <c r="C185" i="19"/>
  <c r="D186" i="16"/>
  <c r="E187" i="9"/>
  <c r="C189" i="10"/>
  <c r="C189" i="9"/>
  <c r="D190" i="12"/>
  <c r="D190" i="11"/>
  <c r="D190" i="15"/>
  <c r="E191" i="18"/>
  <c r="E191" i="13"/>
  <c r="E191" i="17"/>
  <c r="C193" i="20"/>
  <c r="C193" i="18"/>
  <c r="C193" i="23"/>
  <c r="D194" i="15"/>
  <c r="D194" i="20"/>
  <c r="E195" i="12"/>
  <c r="E195" i="17"/>
  <c r="E195" i="10"/>
  <c r="C197" i="18"/>
  <c r="C197" i="15"/>
  <c r="C197" i="12"/>
  <c r="D198" i="20"/>
  <c r="D198" i="11"/>
  <c r="D198" i="19"/>
  <c r="E199" i="23"/>
  <c r="D202" i="14"/>
  <c r="D202" i="21"/>
  <c r="D202" i="20"/>
  <c r="E203" i="16"/>
  <c r="E203" i="17"/>
  <c r="E203" i="10"/>
  <c r="C205" i="14"/>
  <c r="C205" i="7"/>
  <c r="C205" i="12"/>
  <c r="D206" i="7"/>
  <c r="D206" i="14"/>
  <c r="D206" i="19"/>
  <c r="E207" i="19"/>
  <c r="E207" i="16"/>
  <c r="E207" i="23"/>
  <c r="C209" i="9"/>
  <c r="C209" i="21"/>
  <c r="D210" i="10"/>
  <c r="D210" i="19"/>
  <c r="D210" i="9"/>
  <c r="E211" i="12"/>
  <c r="E211" i="10"/>
  <c r="E211" i="14"/>
  <c r="C213" i="13"/>
  <c r="D214" i="20"/>
  <c r="D214" i="23"/>
  <c r="F158" i="14"/>
  <c r="O158" i="23"/>
  <c r="E215" i="17"/>
  <c r="E215" i="21"/>
  <c r="B89" i="16"/>
  <c r="B89" i="21"/>
  <c r="B89" i="18"/>
  <c r="B89" i="9"/>
  <c r="B89" i="12"/>
  <c r="B89" i="17"/>
  <c r="B239" i="19"/>
  <c r="B239" i="9"/>
  <c r="B228" i="19"/>
  <c r="B224" i="19"/>
  <c r="B224" i="9"/>
  <c r="B221" i="7"/>
  <c r="B221" i="19"/>
  <c r="B217" i="23"/>
  <c r="B217" i="12"/>
  <c r="B164" i="7"/>
  <c r="B164" i="20"/>
  <c r="B164" i="12"/>
  <c r="B164" i="14"/>
  <c r="B164" i="21"/>
  <c r="B160" i="19"/>
  <c r="B160" i="12"/>
  <c r="B160" i="13"/>
  <c r="B160" i="7"/>
  <c r="B160" i="14"/>
  <c r="B155" i="15"/>
  <c r="B155" i="12"/>
  <c r="B151" i="23"/>
  <c r="B151" i="17"/>
  <c r="B151" i="14"/>
  <c r="B151" i="7"/>
  <c r="B147" i="14"/>
  <c r="B147" i="20"/>
  <c r="B147" i="15"/>
  <c r="B147" i="9"/>
  <c r="B143" i="21"/>
  <c r="B143" i="19"/>
  <c r="B143" i="12"/>
  <c r="B143" i="10"/>
  <c r="B139" i="23"/>
  <c r="B139" i="16"/>
  <c r="B139" i="9"/>
  <c r="B136" i="19"/>
  <c r="B136" i="13"/>
  <c r="B136" i="11"/>
  <c r="B132" i="20"/>
  <c r="B132" i="12"/>
  <c r="B128" i="19"/>
  <c r="B128" i="10"/>
  <c r="B128" i="13"/>
  <c r="B128" i="7"/>
  <c r="B124" i="20"/>
  <c r="B124" i="12"/>
  <c r="B124" i="10"/>
  <c r="B120" i="23"/>
  <c r="B120" i="17"/>
  <c r="B120" i="12"/>
  <c r="B120" i="11"/>
  <c r="B116" i="16"/>
  <c r="B116" i="15"/>
  <c r="B116" i="21"/>
  <c r="B116" i="11"/>
  <c r="B116" i="19"/>
  <c r="B112" i="20"/>
  <c r="B112" i="12"/>
  <c r="B112" i="10"/>
  <c r="B108" i="17"/>
  <c r="B108" i="13"/>
  <c r="B108" i="21"/>
  <c r="B104" i="14"/>
  <c r="B104" i="19"/>
  <c r="B104" i="13"/>
  <c r="B104" i="9"/>
  <c r="B100" i="20"/>
  <c r="B100" i="12"/>
  <c r="B100" i="9"/>
  <c r="B100" i="15"/>
  <c r="B96" i="19"/>
  <c r="B96" i="13"/>
  <c r="B96" i="11"/>
  <c r="B92" i="16"/>
  <c r="B92" i="11"/>
  <c r="B28" i="17"/>
  <c r="B25" i="19"/>
  <c r="B25" i="17"/>
  <c r="B21" i="23"/>
  <c r="B21" i="11"/>
  <c r="B21" i="15"/>
  <c r="B21" i="13"/>
  <c r="ER16" i="18"/>
  <c r="EA16" i="18"/>
  <c r="DD16" i="18"/>
  <c r="CQ16" i="18"/>
  <c r="EW16" i="18"/>
  <c r="AB16" i="21"/>
  <c r="V16" i="21"/>
  <c r="BB16" i="21"/>
  <c r="CD16" i="21"/>
  <c r="DB16" i="21"/>
  <c r="EH16" i="21"/>
  <c r="BX16" i="21"/>
  <c r="S16" i="21"/>
  <c r="AI16" i="21"/>
  <c r="AY16" i="21"/>
  <c r="BO16" i="21"/>
  <c r="CE16" i="21"/>
  <c r="CU16" i="21"/>
  <c r="DK16" i="21"/>
  <c r="EA16" i="21"/>
  <c r="EQ16" i="21"/>
  <c r="FG16" i="21"/>
  <c r="AF16" i="21"/>
  <c r="BT16" i="21"/>
  <c r="DP16" i="21"/>
  <c r="EV16" i="21"/>
  <c r="M16" i="21"/>
  <c r="AC16" i="21"/>
  <c r="AS16" i="21"/>
  <c r="BI16" i="21"/>
  <c r="BY16" i="21"/>
  <c r="CO16" i="21"/>
  <c r="DE16" i="21"/>
  <c r="DU16" i="21"/>
  <c r="EK16" i="21"/>
  <c r="FA16" i="21"/>
  <c r="CB16" i="21"/>
  <c r="AH16" i="21"/>
  <c r="BF16" i="21"/>
  <c r="CH16" i="21"/>
  <c r="DN16" i="21"/>
  <c r="EP16" i="21"/>
  <c r="CV16" i="21"/>
  <c r="G16" i="21"/>
  <c r="W16" i="21"/>
  <c r="AM16" i="21"/>
  <c r="BC16" i="21"/>
  <c r="BS16" i="21"/>
  <c r="CI16" i="21"/>
  <c r="CY16" i="21"/>
  <c r="DO16" i="21"/>
  <c r="EE16" i="21"/>
  <c r="EU16" i="21"/>
  <c r="AN16" i="21"/>
  <c r="CF16" i="21"/>
  <c r="DX16" i="21"/>
  <c r="EZ16" i="21"/>
  <c r="FG16" i="11"/>
  <c r="DW16" i="11"/>
  <c r="CE16" i="11"/>
  <c r="EO16" i="11"/>
  <c r="DE16" i="11"/>
  <c r="ER16" i="11"/>
  <c r="BX16" i="11"/>
  <c r="AO16" i="11"/>
  <c r="EP16" i="11"/>
  <c r="BV16" i="11"/>
  <c r="AF16" i="11"/>
  <c r="DF16" i="11"/>
  <c r="Z16" i="11"/>
  <c r="BC16" i="11"/>
  <c r="BO16" i="11"/>
  <c r="K16" i="11"/>
  <c r="DN16" i="11"/>
  <c r="ET16" i="11"/>
  <c r="FC16" i="11"/>
  <c r="DK16" i="11"/>
  <c r="CA16" i="11"/>
  <c r="EC16" i="11"/>
  <c r="CO16" i="11"/>
  <c r="EJ16" i="11"/>
  <c r="BM16" i="11"/>
  <c r="Y16" i="11"/>
  <c r="DR16" i="11"/>
  <c r="BL16" i="11"/>
  <c r="X16" i="11"/>
  <c r="BZ16" i="11"/>
  <c r="EV16" i="11"/>
  <c r="W16" i="11"/>
  <c r="AI16" i="11"/>
  <c r="ED16" i="11"/>
  <c r="DO16" i="20"/>
  <c r="BW16" i="20"/>
  <c r="S16" i="20"/>
  <c r="I16" i="20"/>
  <c r="AK16" i="20"/>
  <c r="BQ16" i="20"/>
  <c r="CO16" i="20"/>
  <c r="DQ16" i="20"/>
  <c r="V16" i="20"/>
  <c r="AL16" i="20"/>
  <c r="BB16" i="20"/>
  <c r="BR16" i="20"/>
  <c r="CH16" i="20"/>
  <c r="CX16" i="20"/>
  <c r="DN16" i="20"/>
  <c r="ED16" i="20"/>
  <c r="EV16" i="20"/>
  <c r="EF16" i="20"/>
  <c r="ET16" i="20"/>
  <c r="FA16" i="20"/>
  <c r="EK16" i="20"/>
  <c r="T16" i="20"/>
  <c r="AJ16" i="20"/>
  <c r="AZ16" i="20"/>
  <c r="BP16" i="20"/>
  <c r="CF16" i="20"/>
  <c r="CV16" i="20"/>
  <c r="DL16" i="20"/>
  <c r="DC16" i="20"/>
  <c r="BC16" i="20"/>
  <c r="M16" i="20"/>
  <c r="AS16" i="20"/>
  <c r="BU16" i="20"/>
  <c r="CW16" i="20"/>
  <c r="EC16" i="20"/>
  <c r="J16" i="20"/>
  <c r="Z16" i="20"/>
  <c r="AP16" i="20"/>
  <c r="BF16" i="20"/>
  <c r="BV16" i="20"/>
  <c r="CL16" i="20"/>
  <c r="DB16" i="20"/>
  <c r="DR16" i="20"/>
  <c r="EM16" i="20"/>
  <c r="ER16" i="20"/>
  <c r="FF16" i="20"/>
  <c r="EP16" i="20"/>
  <c r="EW16" i="20"/>
  <c r="EG16" i="20"/>
  <c r="EA16" i="20"/>
  <c r="CE16" i="20"/>
  <c r="AI16" i="20"/>
  <c r="E167" i="20"/>
  <c r="E144" i="10"/>
  <c r="C146" i="12"/>
  <c r="D147" i="19"/>
  <c r="E148" i="16"/>
  <c r="D151" i="17"/>
  <c r="D138" i="11"/>
  <c r="C141" i="10"/>
  <c r="D142" i="16"/>
  <c r="E143" i="16"/>
  <c r="D117" i="21"/>
  <c r="E93" i="10"/>
  <c r="E93" i="11"/>
  <c r="E93" i="13"/>
  <c r="E93" i="23"/>
  <c r="E93" i="18"/>
  <c r="E93" i="14"/>
  <c r="E93" i="12"/>
  <c r="E93" i="19"/>
  <c r="E93" i="16"/>
  <c r="D92" i="7"/>
  <c r="D92" i="13"/>
  <c r="D92" i="18"/>
  <c r="D92" i="16"/>
  <c r="D92" i="23"/>
  <c r="D92" i="21"/>
  <c r="D92" i="17"/>
  <c r="D92" i="11"/>
  <c r="D92" i="15"/>
  <c r="C91" i="11"/>
  <c r="C91" i="23"/>
  <c r="C91" i="9"/>
  <c r="C91" i="14"/>
  <c r="C91" i="7"/>
  <c r="C91" i="19"/>
  <c r="C91" i="20"/>
  <c r="E89" i="20"/>
  <c r="E89" i="10"/>
  <c r="E89" i="23"/>
  <c r="E89" i="19"/>
  <c r="E89" i="14"/>
  <c r="E89" i="17"/>
  <c r="E89" i="9"/>
  <c r="E89" i="16"/>
  <c r="E89" i="21"/>
  <c r="D88" i="17"/>
  <c r="D88" i="10"/>
  <c r="D88" i="23"/>
  <c r="C87" i="14"/>
  <c r="C87" i="18"/>
  <c r="C87" i="16"/>
  <c r="D84" i="17"/>
  <c r="D84" i="19"/>
  <c r="D84" i="15"/>
  <c r="C83" i="9"/>
  <c r="C83" i="14"/>
  <c r="E80" i="21"/>
  <c r="E80" i="23"/>
  <c r="D79" i="13"/>
  <c r="D79" i="11"/>
  <c r="D79" i="12"/>
  <c r="D79" i="7"/>
  <c r="D79" i="23"/>
  <c r="D79" i="19"/>
  <c r="D79" i="14"/>
  <c r="D79" i="10"/>
  <c r="E171" i="12"/>
  <c r="E171" i="19"/>
  <c r="E171" i="21"/>
  <c r="E171" i="13"/>
  <c r="E171" i="20"/>
  <c r="E171" i="17"/>
  <c r="E171" i="7"/>
  <c r="E171" i="15"/>
  <c r="E171" i="23"/>
  <c r="D170" i="15"/>
  <c r="D170" i="7"/>
  <c r="D170" i="11"/>
  <c r="D170" i="19"/>
  <c r="D170" i="20"/>
  <c r="D170" i="13"/>
  <c r="C169" i="7"/>
  <c r="C169" i="9"/>
  <c r="C169" i="15"/>
  <c r="C169" i="23"/>
  <c r="E167" i="21"/>
  <c r="E167" i="7"/>
  <c r="E167" i="13"/>
  <c r="E167" i="23"/>
  <c r="E167" i="16"/>
  <c r="E167" i="15"/>
  <c r="D165" i="11"/>
  <c r="D165" i="14"/>
  <c r="D165" i="17"/>
  <c r="D165" i="15"/>
  <c r="D165" i="12"/>
  <c r="C164" i="17"/>
  <c r="C164" i="19"/>
  <c r="C164" i="20"/>
  <c r="C164" i="14"/>
  <c r="E162" i="19"/>
  <c r="E162" i="23"/>
  <c r="E162" i="17"/>
  <c r="E162" i="21"/>
  <c r="E162" i="20"/>
  <c r="D161" i="13"/>
  <c r="D161" i="17"/>
  <c r="D161" i="21"/>
  <c r="D161" i="16"/>
  <c r="D161" i="19"/>
  <c r="C160" i="9"/>
  <c r="C160" i="13"/>
  <c r="C160" i="12"/>
  <c r="C160" i="11"/>
  <c r="C160" i="7"/>
  <c r="C158" i="23"/>
  <c r="C158" i="11"/>
  <c r="C158" i="9"/>
  <c r="C158" i="7"/>
  <c r="E156" i="19"/>
  <c r="E156" i="21"/>
  <c r="E156" i="12"/>
  <c r="E156" i="23"/>
  <c r="E156" i="20"/>
  <c r="D155" i="13"/>
  <c r="D155" i="16"/>
  <c r="D155" i="21"/>
  <c r="D155" i="17"/>
  <c r="D155" i="9"/>
  <c r="C154" i="11"/>
  <c r="C154" i="14"/>
  <c r="C154" i="13"/>
  <c r="C154" i="15"/>
  <c r="C154" i="12"/>
  <c r="E152" i="9"/>
  <c r="E152" i="12"/>
  <c r="D151" i="11"/>
  <c r="D151" i="10"/>
  <c r="D151" i="16"/>
  <c r="D151" i="19"/>
  <c r="D151" i="18"/>
  <c r="D151" i="13"/>
  <c r="D151" i="7"/>
  <c r="C150" i="23"/>
  <c r="C150" i="20"/>
  <c r="C150" i="18"/>
  <c r="C150" i="21"/>
  <c r="C150" i="13"/>
  <c r="C150" i="12"/>
  <c r="C150" i="14"/>
  <c r="C150" i="10"/>
  <c r="E148" i="19"/>
  <c r="E148" i="18"/>
  <c r="E148" i="7"/>
  <c r="E148" i="12"/>
  <c r="E148" i="11"/>
  <c r="E148" i="10"/>
  <c r="E148" i="13"/>
  <c r="D147" i="13"/>
  <c r="D147" i="12"/>
  <c r="D147" i="9"/>
  <c r="D147" i="18"/>
  <c r="D147" i="23"/>
  <c r="D147" i="20"/>
  <c r="D147" i="14"/>
  <c r="D147" i="10"/>
  <c r="C146" i="11"/>
  <c r="C146" i="10"/>
  <c r="C146" i="17"/>
  <c r="C146" i="19"/>
  <c r="C146" i="18"/>
  <c r="C146" i="13"/>
  <c r="C146" i="16"/>
  <c r="E144" i="23"/>
  <c r="E144" i="20"/>
  <c r="E144" i="18"/>
  <c r="E144" i="19"/>
  <c r="E144" i="13"/>
  <c r="E144" i="12"/>
  <c r="E144" i="15"/>
  <c r="E144" i="21"/>
  <c r="E143" i="13"/>
  <c r="E143" i="14"/>
  <c r="E143" i="7"/>
  <c r="E143" i="18"/>
  <c r="E143" i="12"/>
  <c r="E143" i="10"/>
  <c r="E143" i="19"/>
  <c r="D142" i="12"/>
  <c r="D142" i="23"/>
  <c r="D142" i="18"/>
  <c r="D142" i="20"/>
  <c r="D142" i="17"/>
  <c r="D142" i="9"/>
  <c r="D142" i="13"/>
  <c r="D142" i="14"/>
  <c r="C141" i="13"/>
  <c r="C141" i="20"/>
  <c r="C141" i="16"/>
  <c r="C141" i="21"/>
  <c r="C141" i="9"/>
  <c r="C141" i="7"/>
  <c r="C141" i="11"/>
  <c r="E139" i="18"/>
  <c r="E139" i="10"/>
  <c r="E139" i="17"/>
  <c r="E139" i="21"/>
  <c r="E139" i="7"/>
  <c r="E139" i="23"/>
  <c r="E139" i="15"/>
  <c r="E139" i="19"/>
  <c r="D138" i="10"/>
  <c r="D138" i="13"/>
  <c r="D138" i="18"/>
  <c r="D138" i="16"/>
  <c r="D138" i="9"/>
  <c r="D138" i="14"/>
  <c r="D138" i="21"/>
  <c r="C137" i="14"/>
  <c r="C137" i="18"/>
  <c r="C137" i="21"/>
  <c r="E135" i="9"/>
  <c r="E135" i="7"/>
  <c r="E135" i="20"/>
  <c r="D134" i="10"/>
  <c r="D134" i="18"/>
  <c r="D134" i="9"/>
  <c r="D133" i="18"/>
  <c r="D133" i="17"/>
  <c r="D133" i="10"/>
  <c r="C132" i="17"/>
  <c r="C132" i="16"/>
  <c r="C132" i="14"/>
  <c r="C132" i="7"/>
  <c r="E130" i="11"/>
  <c r="E130" i="7"/>
  <c r="E130" i="20"/>
  <c r="D129" i="9"/>
  <c r="D129" i="21"/>
  <c r="D129" i="19"/>
  <c r="C128" i="23"/>
  <c r="C128" i="21"/>
  <c r="C128" i="14"/>
  <c r="C128" i="18"/>
  <c r="C128" i="19"/>
  <c r="C128" i="9"/>
  <c r="C128" i="12"/>
  <c r="C128" i="10"/>
  <c r="C128" i="11"/>
  <c r="C128" i="7"/>
  <c r="C128" i="16"/>
  <c r="C128" i="13"/>
  <c r="E126" i="17"/>
  <c r="E126" i="9"/>
  <c r="E126" i="16"/>
  <c r="E126" i="10"/>
  <c r="E126" i="12"/>
  <c r="E126" i="13"/>
  <c r="E126" i="11"/>
  <c r="E126" i="14"/>
  <c r="E126" i="21"/>
  <c r="E126" i="23"/>
  <c r="E126" i="18"/>
  <c r="E126" i="15"/>
  <c r="D125" i="18"/>
  <c r="D125" i="16"/>
  <c r="D125" i="9"/>
  <c r="D125" i="19"/>
  <c r="D125" i="11"/>
  <c r="D125" i="10"/>
  <c r="C124" i="13"/>
  <c r="C124" i="15"/>
  <c r="C124" i="12"/>
  <c r="C124" i="21"/>
  <c r="C124" i="19"/>
  <c r="C124" i="23"/>
  <c r="C124" i="18"/>
  <c r="E122" i="9"/>
  <c r="E122" i="11"/>
  <c r="E122" i="10"/>
  <c r="E122" i="12"/>
  <c r="E122" i="18"/>
  <c r="D121" i="17"/>
  <c r="D121" i="18"/>
  <c r="D121" i="13"/>
  <c r="C120" i="13"/>
  <c r="C120" i="11"/>
  <c r="E118" i="21"/>
  <c r="E118" i="19"/>
  <c r="E118" i="9"/>
  <c r="C116" i="13"/>
  <c r="C116" i="14"/>
  <c r="C116" i="17"/>
  <c r="E114" i="11"/>
  <c r="E114" i="14"/>
  <c r="D113" i="9"/>
  <c r="D113" i="7"/>
  <c r="D113" i="10"/>
  <c r="D113" i="17"/>
  <c r="D113" i="13"/>
  <c r="D113" i="21"/>
  <c r="D113" i="20"/>
  <c r="D113" i="11"/>
  <c r="D113" i="15"/>
  <c r="D113" i="23"/>
  <c r="D113" i="16"/>
  <c r="D113" i="18"/>
  <c r="C112" i="23"/>
  <c r="C112" i="21"/>
  <c r="C112" i="17"/>
  <c r="C112" i="20"/>
  <c r="C112" i="15"/>
  <c r="C112" i="9"/>
  <c r="C112" i="12"/>
  <c r="C112" i="18"/>
  <c r="C112" i="16"/>
  <c r="C112" i="19"/>
  <c r="C112" i="14"/>
  <c r="C112" i="7"/>
  <c r="E110" i="7"/>
  <c r="E110" i="9"/>
  <c r="E110" i="19"/>
  <c r="D109" i="13"/>
  <c r="D109" i="23"/>
  <c r="D109" i="16"/>
  <c r="C108" i="11"/>
  <c r="C108" i="16"/>
  <c r="C108" i="17"/>
  <c r="E106" i="16"/>
  <c r="E106" i="20"/>
  <c r="E106" i="15"/>
  <c r="E106" i="14"/>
  <c r="D105" i="11"/>
  <c r="D105" i="7"/>
  <c r="C104" i="14"/>
  <c r="C104" i="19"/>
  <c r="E102" i="21"/>
  <c r="E102" i="13"/>
  <c r="E102" i="7"/>
  <c r="D101" i="12"/>
  <c r="D101" i="14"/>
  <c r="D101" i="16"/>
  <c r="C100" i="7"/>
  <c r="C100" i="19"/>
  <c r="E98" i="23"/>
  <c r="E98" i="21"/>
  <c r="E98" i="12"/>
  <c r="E98" i="16"/>
  <c r="E98" i="15"/>
  <c r="E98" i="14"/>
  <c r="E98" i="13"/>
  <c r="E98" i="11"/>
  <c r="E98" i="10"/>
  <c r="E98" i="9"/>
  <c r="E98" i="17"/>
  <c r="D97" i="13"/>
  <c r="D97" i="12"/>
  <c r="D97" i="23"/>
  <c r="D97" i="14"/>
  <c r="D97" i="20"/>
  <c r="D97" i="19"/>
  <c r="D97" i="10"/>
  <c r="D97" i="17"/>
  <c r="D97" i="16"/>
  <c r="D97" i="11"/>
  <c r="D97" i="15"/>
  <c r="C96" i="15"/>
  <c r="C96" i="14"/>
  <c r="C96" i="16"/>
  <c r="C96" i="20"/>
  <c r="C96" i="23"/>
  <c r="C96" i="21"/>
  <c r="C96" i="17"/>
  <c r="C96" i="13"/>
  <c r="C96" i="19"/>
  <c r="C96" i="18"/>
  <c r="C96" i="11"/>
  <c r="C96" i="12"/>
  <c r="E94" i="20"/>
  <c r="E94" i="15"/>
  <c r="E94" i="10"/>
  <c r="E94" i="13"/>
  <c r="E94" i="12"/>
  <c r="E94" i="14"/>
  <c r="E94" i="18"/>
  <c r="E94" i="9"/>
  <c r="E94" i="7"/>
  <c r="E94" i="11"/>
  <c r="E94" i="19"/>
  <c r="E171" i="18"/>
  <c r="C169" i="17"/>
  <c r="D170" i="12"/>
  <c r="E171" i="10"/>
  <c r="D170" i="9"/>
  <c r="E144" i="7"/>
  <c r="C146" i="9"/>
  <c r="C146" i="14"/>
  <c r="D147" i="21"/>
  <c r="D147" i="16"/>
  <c r="E148" i="20"/>
  <c r="E148" i="21"/>
  <c r="C150" i="19"/>
  <c r="C150" i="11"/>
  <c r="D151" i="9"/>
  <c r="D151" i="15"/>
  <c r="C154" i="9"/>
  <c r="D155" i="15"/>
  <c r="E156" i="17"/>
  <c r="C158" i="15"/>
  <c r="C160" i="14"/>
  <c r="D161" i="7"/>
  <c r="E162" i="14"/>
  <c r="C164" i="12"/>
  <c r="D165" i="21"/>
  <c r="E135" i="12"/>
  <c r="D138" i="20"/>
  <c r="D138" i="23"/>
  <c r="E139" i="14"/>
  <c r="E139" i="13"/>
  <c r="C141" i="15"/>
  <c r="C141" i="17"/>
  <c r="D142" i="19"/>
  <c r="D142" i="11"/>
  <c r="E143" i="21"/>
  <c r="E143" i="11"/>
  <c r="E94" i="16"/>
  <c r="C96" i="10"/>
  <c r="D97" i="9"/>
  <c r="E98" i="19"/>
  <c r="D105" i="23"/>
  <c r="C112" i="11"/>
  <c r="D113" i="12"/>
  <c r="E122" i="7"/>
  <c r="E126" i="20"/>
  <c r="C128" i="20"/>
  <c r="E61" i="23"/>
  <c r="E61" i="16"/>
  <c r="E61" i="7"/>
  <c r="E23" i="9"/>
  <c r="E23" i="12"/>
  <c r="E23" i="11"/>
  <c r="E238" i="23"/>
  <c r="E238" i="16"/>
  <c r="CC16" i="17"/>
  <c r="AJ16" i="17"/>
  <c r="EJ16" i="17"/>
  <c r="CZ16" i="17"/>
  <c r="DE16" i="17"/>
  <c r="AS16" i="17"/>
  <c r="EE16" i="17"/>
  <c r="BS16" i="17"/>
  <c r="G16" i="17"/>
  <c r="CT16" i="17"/>
  <c r="AH16" i="17"/>
  <c r="AZ16" i="17"/>
  <c r="EW16" i="17"/>
  <c r="CK16" i="17"/>
  <c r="Y16" i="17"/>
  <c r="DK16" i="17"/>
  <c r="AY16" i="17"/>
  <c r="EL16" i="17"/>
  <c r="BZ16" i="17"/>
  <c r="N16" i="17"/>
  <c r="EC16" i="17"/>
  <c r="FC16" i="17"/>
  <c r="AE16" i="17"/>
  <c r="BF16" i="17"/>
  <c r="DL16" i="17"/>
  <c r="CS16" i="17"/>
  <c r="DS16" i="17"/>
  <c r="ET16" i="17"/>
  <c r="V16" i="17"/>
  <c r="DM16" i="17"/>
  <c r="O16" i="17"/>
  <c r="H16" i="17"/>
  <c r="F66" i="17"/>
  <c r="L66" i="23"/>
  <c r="BV16" i="17"/>
  <c r="EI16" i="17"/>
  <c r="AL16" i="17"/>
  <c r="EH16" i="17"/>
  <c r="EO16" i="17"/>
  <c r="X16" i="17"/>
  <c r="AR16" i="17"/>
  <c r="EZ16" i="17"/>
  <c r="DT16" i="17"/>
  <c r="BP16" i="17"/>
  <c r="EB16" i="17"/>
  <c r="EK16" i="17"/>
  <c r="BY16" i="17"/>
  <c r="M16" i="17"/>
  <c r="CY16" i="17"/>
  <c r="AM16" i="17"/>
  <c r="DZ16" i="17"/>
  <c r="BN16" i="17"/>
  <c r="AV16" i="17"/>
  <c r="DP16" i="17"/>
  <c r="DQ16" i="17"/>
  <c r="BE16" i="17"/>
  <c r="EQ16" i="17"/>
  <c r="CE16" i="17"/>
  <c r="S16" i="17"/>
  <c r="DF16" i="17"/>
  <c r="AT16" i="17"/>
  <c r="BT16" i="17"/>
  <c r="BQ16" i="17"/>
  <c r="CQ16" i="17"/>
  <c r="DR16" i="17"/>
  <c r="CB16" i="17"/>
  <c r="FE16" i="17"/>
  <c r="AG16" i="17"/>
  <c r="BG16" i="17"/>
  <c r="CH16" i="17"/>
  <c r="CR16" i="17"/>
  <c r="EM16" i="17"/>
  <c r="AP16" i="17"/>
  <c r="DG16" i="17"/>
  <c r="DI16" i="17"/>
  <c r="K16" i="17"/>
  <c r="ES16" i="17"/>
  <c r="BR16" i="17"/>
  <c r="EV16" i="17"/>
  <c r="CN16" i="17"/>
  <c r="ER16" i="17"/>
  <c r="DU16" i="17"/>
  <c r="EU16" i="17"/>
  <c r="W16" i="17"/>
  <c r="AX16" i="17"/>
  <c r="FF16" i="17"/>
  <c r="AO16" i="17"/>
  <c r="BO16" i="17"/>
  <c r="CP16" i="17"/>
  <c r="FG16" i="17"/>
  <c r="BK16" i="17"/>
  <c r="FD16" i="17"/>
  <c r="EY16" i="17"/>
  <c r="BB16" i="17"/>
  <c r="CA16" i="17"/>
  <c r="AU16" i="17"/>
  <c r="CX16" i="17"/>
  <c r="AB16" i="17"/>
  <c r="ED16" i="17"/>
  <c r="BH16" i="17"/>
  <c r="AN16" i="17"/>
  <c r="BI16" i="17"/>
  <c r="CI16" i="17"/>
  <c r="DJ16" i="17"/>
  <c r="DH16" i="17"/>
  <c r="DA16" i="17"/>
  <c r="EA16" i="17"/>
  <c r="FB16" i="17"/>
  <c r="AD16" i="17"/>
  <c r="AK16" i="17"/>
  <c r="CL16" i="17"/>
  <c r="DY16" i="17"/>
  <c r="AA16" i="17"/>
  <c r="EF16" i="17"/>
  <c r="AF16" i="17"/>
  <c r="AW16" i="17"/>
  <c r="U16" i="17"/>
  <c r="EN16" i="17"/>
  <c r="BX16" i="17"/>
  <c r="CO16" i="17"/>
  <c r="EP16" i="17"/>
  <c r="EG16" i="17"/>
  <c r="AI16" i="17"/>
  <c r="CW16" i="17"/>
  <c r="CJ16" i="17"/>
  <c r="P16" i="17"/>
  <c r="DX16" i="17"/>
  <c r="DD16" i="17"/>
  <c r="CV16" i="17"/>
  <c r="AC16" i="17"/>
  <c r="CD16" i="17"/>
  <c r="BU16" i="17"/>
  <c r="DV16" i="17"/>
  <c r="DW16" i="17"/>
  <c r="BM16" i="17"/>
  <c r="BA16" i="17"/>
  <c r="BW16" i="17"/>
  <c r="DC16" i="17"/>
  <c r="L16" i="17"/>
  <c r="D22" i="17"/>
  <c r="E238" i="11"/>
  <c r="E61" i="18"/>
  <c r="E23" i="17"/>
  <c r="C21" i="13"/>
  <c r="E61" i="11"/>
  <c r="C59" i="12"/>
  <c r="E23" i="13"/>
  <c r="D22" i="11"/>
  <c r="E238" i="9"/>
  <c r="E61" i="17"/>
  <c r="D22" i="14"/>
  <c r="E233" i="15"/>
  <c r="C235" i="9"/>
  <c r="C235" i="13"/>
  <c r="D236" i="12"/>
  <c r="D236" i="14"/>
  <c r="D51" i="9"/>
  <c r="D51" i="15"/>
  <c r="D51" i="12"/>
  <c r="D51" i="14"/>
  <c r="E52" i="11"/>
  <c r="E52" i="17"/>
  <c r="E52" i="18"/>
  <c r="E52" i="20"/>
  <c r="C54" i="17"/>
  <c r="C54" i="15"/>
  <c r="C54" i="20"/>
  <c r="C54" i="23"/>
  <c r="D55" i="19"/>
  <c r="D55" i="10"/>
  <c r="D55" i="12"/>
  <c r="E56" i="9"/>
  <c r="E56" i="12"/>
  <c r="D227" i="18"/>
  <c r="D227" i="17"/>
  <c r="E228" i="9"/>
  <c r="E228" i="21"/>
  <c r="C230" i="14"/>
  <c r="C230" i="13"/>
  <c r="D231" i="9"/>
  <c r="D231" i="10"/>
  <c r="E232" i="20"/>
  <c r="D218" i="21"/>
  <c r="D218" i="10"/>
  <c r="E219" i="9"/>
  <c r="E219" i="21"/>
  <c r="E219" i="7"/>
  <c r="E219" i="23"/>
  <c r="C221" i="11"/>
  <c r="C221" i="16"/>
  <c r="C221" i="10"/>
  <c r="D222" i="9"/>
  <c r="E223" i="19"/>
  <c r="C225" i="17"/>
  <c r="D226" i="19"/>
  <c r="E23" i="10"/>
  <c r="E61" i="13"/>
  <c r="C111" i="14"/>
  <c r="C111" i="7"/>
  <c r="E109" i="17"/>
  <c r="E109" i="14"/>
  <c r="E109" i="7"/>
  <c r="C107" i="18"/>
  <c r="C107" i="20"/>
  <c r="C107" i="21"/>
  <c r="D104" i="21"/>
  <c r="D104" i="18"/>
  <c r="D104" i="12"/>
  <c r="C103" i="10"/>
  <c r="C103" i="16"/>
  <c r="C51" i="7"/>
  <c r="C51" i="23"/>
  <c r="C51" i="13"/>
  <c r="E49" i="13"/>
  <c r="E49" i="15"/>
  <c r="D48" i="21"/>
  <c r="D48" i="15"/>
  <c r="D48" i="16"/>
  <c r="B45" i="14"/>
  <c r="B45" i="17"/>
  <c r="D237" i="9"/>
  <c r="D237" i="15"/>
  <c r="F150" i="14"/>
  <c r="O150" i="23"/>
  <c r="F101" i="14"/>
  <c r="O101" i="23"/>
  <c r="F70" i="14"/>
  <c r="O70" i="23"/>
  <c r="F170" i="14"/>
  <c r="O170" i="23"/>
  <c r="F138" i="14"/>
  <c r="O138" i="23"/>
  <c r="F71" i="14"/>
  <c r="O71" i="23"/>
  <c r="F211" i="14"/>
  <c r="O211" i="23"/>
  <c r="F160" i="14"/>
  <c r="O160" i="23"/>
  <c r="F136" i="14"/>
  <c r="O136" i="23"/>
  <c r="F152" i="14"/>
  <c r="O152" i="23"/>
  <c r="F106" i="14"/>
  <c r="O106" i="23"/>
  <c r="F179" i="14"/>
  <c r="O179" i="23"/>
  <c r="F68" i="14"/>
  <c r="O68" i="23"/>
  <c r="F243" i="14"/>
  <c r="F247" i="14"/>
  <c r="F85" i="14"/>
  <c r="O85" i="23"/>
  <c r="F53" i="14"/>
  <c r="O53" i="23"/>
  <c r="F168" i="14"/>
  <c r="O168" i="23"/>
  <c r="F50" i="14"/>
  <c r="O50" i="23"/>
  <c r="F133" i="14"/>
  <c r="O133" i="23"/>
  <c r="F204" i="14"/>
  <c r="O204" i="23"/>
  <c r="F249" i="14"/>
  <c r="F227" i="14"/>
  <c r="O227" i="23"/>
  <c r="F54" i="14"/>
  <c r="O54" i="23"/>
  <c r="F122" i="14"/>
  <c r="O122" i="23"/>
  <c r="F143" i="14"/>
  <c r="O143" i="23"/>
  <c r="F63" i="14"/>
  <c r="O63" i="23"/>
  <c r="F94" i="14"/>
  <c r="O94" i="23"/>
  <c r="F162" i="14"/>
  <c r="O162" i="23"/>
  <c r="F228" i="14"/>
  <c r="O228" i="23"/>
  <c r="F190" i="14"/>
  <c r="O190" i="23"/>
  <c r="F52" i="14"/>
  <c r="O52" i="23"/>
  <c r="F42" i="14"/>
  <c r="O42" i="23"/>
  <c r="F45" i="14"/>
  <c r="O45" i="23"/>
  <c r="F115" i="14"/>
  <c r="O115" i="23"/>
  <c r="F47" i="14"/>
  <c r="O47" i="23"/>
  <c r="F187" i="14"/>
  <c r="O187" i="23"/>
  <c r="F230" i="14"/>
  <c r="O230" i="23"/>
  <c r="F79" i="14"/>
  <c r="O79" i="23"/>
  <c r="F62" i="14"/>
  <c r="O62" i="23"/>
  <c r="F73" i="14"/>
  <c r="O73" i="23"/>
  <c r="AQ16" i="17"/>
  <c r="J16" i="17"/>
  <c r="DN16" i="17"/>
  <c r="CF16" i="17"/>
  <c r="BD16" i="17"/>
  <c r="FA16" i="17"/>
  <c r="BL16" i="17"/>
  <c r="CM16" i="17"/>
  <c r="BJ16" i="17"/>
  <c r="R16" i="17"/>
  <c r="T16" i="17"/>
  <c r="E61" i="19"/>
  <c r="E23" i="18"/>
  <c r="C21" i="19"/>
  <c r="C59" i="13"/>
  <c r="D22" i="15"/>
  <c r="E61" i="21"/>
  <c r="E23" i="23"/>
  <c r="C21" i="14"/>
  <c r="C59" i="20"/>
  <c r="E23" i="15"/>
  <c r="C21" i="15"/>
  <c r="C235" i="7"/>
  <c r="D236" i="21"/>
  <c r="D236" i="19"/>
  <c r="D51" i="13"/>
  <c r="D51" i="19"/>
  <c r="D51" i="20"/>
  <c r="E52" i="15"/>
  <c r="E52" i="10"/>
  <c r="C54" i="13"/>
  <c r="C54" i="19"/>
  <c r="C54" i="12"/>
  <c r="D55" i="15"/>
  <c r="D55" i="9"/>
  <c r="D55" i="18"/>
  <c r="E56" i="15"/>
  <c r="E56" i="14"/>
  <c r="D227" i="7"/>
  <c r="D227" i="10"/>
  <c r="E228" i="7"/>
  <c r="E228" i="16"/>
  <c r="C230" i="17"/>
  <c r="C230" i="23"/>
  <c r="D231" i="13"/>
  <c r="D36" i="15"/>
  <c r="D36" i="19"/>
  <c r="D36" i="18"/>
  <c r="D74" i="15"/>
  <c r="D74" i="14"/>
  <c r="D74" i="13"/>
  <c r="E75" i="15"/>
  <c r="E75" i="11"/>
  <c r="E75" i="7"/>
  <c r="C77" i="10"/>
  <c r="C77" i="19"/>
  <c r="D78" i="15"/>
  <c r="D78" i="16"/>
  <c r="D78" i="18"/>
  <c r="E79" i="16"/>
  <c r="C81" i="13"/>
  <c r="C81" i="17"/>
  <c r="E219" i="13"/>
  <c r="E219" i="18"/>
  <c r="E219" i="14"/>
  <c r="C221" i="14"/>
  <c r="C221" i="20"/>
  <c r="C221" i="12"/>
  <c r="D222" i="14"/>
  <c r="E223" i="12"/>
  <c r="C225" i="7"/>
  <c r="D226" i="10"/>
  <c r="D238" i="15"/>
  <c r="D238" i="11"/>
  <c r="E20" i="12"/>
  <c r="E20" i="13"/>
  <c r="E20" i="17"/>
  <c r="C22" i="7"/>
  <c r="D23" i="21"/>
  <c r="E24" i="14"/>
  <c r="E24" i="21"/>
  <c r="E24" i="15"/>
  <c r="C26" i="18"/>
  <c r="C26" i="13"/>
  <c r="D27" i="13"/>
  <c r="D27" i="18"/>
  <c r="D27" i="14"/>
  <c r="E28" i="14"/>
  <c r="E28" i="16"/>
  <c r="E28" i="11"/>
  <c r="C30" i="7"/>
  <c r="D63" i="10"/>
  <c r="D63" i="11"/>
  <c r="D63" i="16"/>
  <c r="E64" i="14"/>
  <c r="E64" i="18"/>
  <c r="E64" i="20"/>
  <c r="C21" i="16"/>
  <c r="C47" i="17"/>
  <c r="C51" i="12"/>
  <c r="E105" i="23"/>
  <c r="C111" i="20"/>
  <c r="C182" i="17"/>
  <c r="C182" i="7"/>
  <c r="C182" i="19"/>
  <c r="E180" i="13"/>
  <c r="E180" i="7"/>
  <c r="E180" i="18"/>
  <c r="D179" i="12"/>
  <c r="D179" i="15"/>
  <c r="D179" i="17"/>
  <c r="C178" i="13"/>
  <c r="C178" i="17"/>
  <c r="E176" i="16"/>
  <c r="E176" i="15"/>
  <c r="E176" i="12"/>
  <c r="E176" i="23"/>
  <c r="D175" i="19"/>
  <c r="D175" i="15"/>
  <c r="D175" i="14"/>
  <c r="D175" i="18"/>
  <c r="D175" i="16"/>
  <c r="C174" i="11"/>
  <c r="C174" i="12"/>
  <c r="C174" i="17"/>
  <c r="C174" i="7"/>
  <c r="E172" i="11"/>
  <c r="E172" i="17"/>
  <c r="E172" i="12"/>
  <c r="E172" i="13"/>
  <c r="D171" i="17"/>
  <c r="D171" i="21"/>
  <c r="D171" i="11"/>
  <c r="D171" i="15"/>
  <c r="C170" i="13"/>
  <c r="C170" i="7"/>
  <c r="C170" i="12"/>
  <c r="C170" i="18"/>
  <c r="E168" i="9"/>
  <c r="E168" i="13"/>
  <c r="E168" i="11"/>
  <c r="E168" i="17"/>
  <c r="E168" i="19"/>
  <c r="E168" i="16"/>
  <c r="E168" i="12"/>
  <c r="D167" i="11"/>
  <c r="D167" i="19"/>
  <c r="D167" i="17"/>
  <c r="D167" i="23"/>
  <c r="D167" i="12"/>
  <c r="D167" i="18"/>
  <c r="D167" i="14"/>
  <c r="C165" i="20"/>
  <c r="C165" i="11"/>
  <c r="D162" i="23"/>
  <c r="D162" i="19"/>
  <c r="C161" i="19"/>
  <c r="C161" i="20"/>
  <c r="D152" i="17"/>
  <c r="D152" i="14"/>
  <c r="F59" i="14"/>
  <c r="O59" i="23"/>
  <c r="F212" i="14"/>
  <c r="O212" i="23"/>
  <c r="F77" i="14"/>
  <c r="O77" i="23"/>
  <c r="F251" i="14"/>
  <c r="F176" i="14"/>
  <c r="O176" i="23"/>
  <c r="F186" i="14"/>
  <c r="O186" i="23"/>
  <c r="Q16" i="17"/>
  <c r="CG16" i="17"/>
  <c r="Z16" i="17"/>
  <c r="CU16" i="17"/>
  <c r="BC16" i="17"/>
  <c r="D210" i="12"/>
  <c r="D210" i="15"/>
  <c r="C139" i="18"/>
  <c r="C139" i="17"/>
  <c r="E212" i="12"/>
  <c r="E212" i="11"/>
  <c r="E212" i="23"/>
  <c r="C214" i="12"/>
  <c r="C214" i="23"/>
  <c r="C19" i="12"/>
  <c r="D144" i="9"/>
  <c r="E207" i="14"/>
  <c r="E211" i="16"/>
  <c r="C197" i="13"/>
  <c r="C197" i="17"/>
  <c r="D194" i="10"/>
  <c r="D194" i="19"/>
  <c r="C185" i="18"/>
  <c r="C185" i="9"/>
  <c r="D124" i="16"/>
  <c r="D124" i="10"/>
  <c r="E121" i="10"/>
  <c r="E121" i="17"/>
  <c r="F165" i="14"/>
  <c r="O165" i="23"/>
  <c r="F171" i="14"/>
  <c r="O171" i="23"/>
  <c r="F172" i="14"/>
  <c r="O172" i="23"/>
  <c r="F217" i="14"/>
  <c r="O217" i="23"/>
  <c r="F56" i="14"/>
  <c r="O56" i="23"/>
  <c r="F83" i="14"/>
  <c r="O83" i="23"/>
  <c r="F135" i="14"/>
  <c r="O135" i="23"/>
  <c r="F177" i="14"/>
  <c r="O177" i="23"/>
  <c r="F91" i="14"/>
  <c r="O91" i="23"/>
  <c r="F183" i="14"/>
  <c r="O183" i="23"/>
  <c r="F69" i="14"/>
  <c r="O69" i="23"/>
  <c r="F82" i="14"/>
  <c r="O82" i="23"/>
  <c r="F210" i="14"/>
  <c r="O210" i="23"/>
  <c r="F107" i="14"/>
  <c r="O107" i="23"/>
  <c r="F184" i="14"/>
  <c r="O184" i="23"/>
  <c r="F214" i="14"/>
  <c r="O214" i="23"/>
  <c r="F116" i="14"/>
  <c r="O116" i="23"/>
  <c r="F242" i="14"/>
  <c r="F86" i="14"/>
  <c r="O86" i="23"/>
  <c r="F139" i="14"/>
  <c r="O139" i="23"/>
  <c r="F65" i="14"/>
  <c r="O65" i="23"/>
  <c r="F208" i="14"/>
  <c r="O208" i="23"/>
  <c r="F146" i="14"/>
  <c r="O146" i="23"/>
  <c r="F141" i="14"/>
  <c r="O141" i="23"/>
  <c r="F155" i="14"/>
  <c r="O155" i="23"/>
  <c r="F166" i="14"/>
  <c r="O166" i="23"/>
  <c r="F90" i="14"/>
  <c r="O90" i="23"/>
  <c r="F199" i="14"/>
  <c r="O199" i="23"/>
  <c r="F112" i="14"/>
  <c r="O112" i="23"/>
  <c r="F220" i="14"/>
  <c r="O220" i="23"/>
  <c r="F117" i="14"/>
  <c r="O117" i="23"/>
  <c r="F194" i="14"/>
  <c r="O194" i="23"/>
  <c r="F202" i="14"/>
  <c r="O202" i="23"/>
  <c r="F224" i="14"/>
  <c r="O224" i="23"/>
  <c r="F232" i="14"/>
  <c r="O232" i="23"/>
  <c r="F110" i="14"/>
  <c r="O110" i="23"/>
  <c r="F167" i="14"/>
  <c r="O167" i="23"/>
  <c r="F88" i="14"/>
  <c r="O88" i="23"/>
  <c r="EK16" i="22"/>
  <c r="G16" i="22"/>
  <c r="BK16" i="22"/>
  <c r="DG16" i="22"/>
  <c r="T16" i="22"/>
  <c r="AJ16" i="22"/>
  <c r="AZ16" i="22"/>
  <c r="BP16" i="22"/>
  <c r="CF16" i="22"/>
  <c r="CV16" i="22"/>
  <c r="DL16" i="22"/>
  <c r="EB16" i="22"/>
  <c r="ER16" i="22"/>
  <c r="K16" i="22"/>
  <c r="BS16" i="22"/>
  <c r="EA16" i="22"/>
  <c r="H16" i="22"/>
  <c r="X16" i="22"/>
  <c r="AN16" i="22"/>
  <c r="BD16" i="22"/>
  <c r="BT16" i="22"/>
  <c r="CJ16" i="22"/>
  <c r="CZ16" i="22"/>
  <c r="DP16" i="22"/>
  <c r="EF16" i="22"/>
  <c r="EV16" i="22"/>
  <c r="CI16" i="22"/>
  <c r="L16" i="22"/>
  <c r="AR16" i="22"/>
  <c r="BX16" i="22"/>
  <c r="DD16" i="22"/>
  <c r="EJ16" i="22"/>
  <c r="N16" i="22"/>
  <c r="AD16" i="22"/>
  <c r="AT16" i="22"/>
  <c r="BJ16" i="22"/>
  <c r="BZ16" i="22"/>
  <c r="CP16" i="22"/>
  <c r="DF16" i="22"/>
  <c r="DV16" i="22"/>
  <c r="EL16" i="22"/>
  <c r="FB16" i="22"/>
  <c r="CY16" i="22"/>
  <c r="P16" i="22"/>
  <c r="AV16" i="22"/>
  <c r="CB16" i="22"/>
  <c r="DH16" i="22"/>
  <c r="EN16" i="22"/>
  <c r="R16" i="22"/>
  <c r="AH16" i="22"/>
  <c r="AX16" i="22"/>
  <c r="BN16" i="22"/>
  <c r="CD16" i="22"/>
  <c r="CT16" i="22"/>
  <c r="DJ16" i="22"/>
  <c r="DZ16" i="22"/>
  <c r="EP16" i="22"/>
  <c r="EJ16" i="12"/>
  <c r="AT16" i="12"/>
  <c r="CT16" i="12"/>
  <c r="B196" i="16"/>
  <c r="B196" i="13"/>
  <c r="B192" i="23"/>
  <c r="B192" i="19"/>
  <c r="B192" i="12"/>
  <c r="B192" i="14"/>
  <c r="B192" i="13"/>
  <c r="B188" i="7"/>
  <c r="B188" i="16"/>
  <c r="B188" i="15"/>
  <c r="B188" i="23"/>
  <c r="B184" i="18"/>
  <c r="B184" i="13"/>
  <c r="B180" i="20"/>
  <c r="B180" i="19"/>
  <c r="B180" i="9"/>
  <c r="B176" i="20"/>
  <c r="B176" i="12"/>
  <c r="B176" i="11"/>
  <c r="B176" i="23"/>
  <c r="B172" i="15"/>
  <c r="B172" i="23"/>
  <c r="B172" i="7"/>
  <c r="B168" i="23"/>
  <c r="B168" i="19"/>
  <c r="B168" i="15"/>
  <c r="B160" i="20"/>
  <c r="B160" i="15"/>
  <c r="B151" i="15"/>
  <c r="B151" i="12"/>
  <c r="B151" i="18"/>
  <c r="B143" i="13"/>
  <c r="B143" i="15"/>
  <c r="B143" i="14"/>
  <c r="B143" i="23"/>
  <c r="B139" i="14"/>
  <c r="B139" i="21"/>
  <c r="B136" i="23"/>
  <c r="B136" i="17"/>
  <c r="B136" i="10"/>
  <c r="B128" i="20"/>
  <c r="B128" i="12"/>
  <c r="B120" i="19"/>
  <c r="B120" i="14"/>
  <c r="B120" i="15"/>
  <c r="B116" i="17"/>
  <c r="B116" i="9"/>
  <c r="B116" i="23"/>
  <c r="B108" i="12"/>
  <c r="B108" i="9"/>
  <c r="B100" i="18"/>
  <c r="B100" i="21"/>
  <c r="B100" i="23"/>
  <c r="B92" i="23"/>
  <c r="B92" i="19"/>
  <c r="B92" i="15"/>
  <c r="B92" i="18"/>
  <c r="B37" i="23"/>
  <c r="B37" i="11"/>
  <c r="B37" i="16"/>
  <c r="B37" i="15"/>
  <c r="B37" i="18"/>
  <c r="B29" i="10"/>
  <c r="B29" i="21"/>
  <c r="B29" i="12"/>
  <c r="B29" i="23"/>
  <c r="B29" i="15"/>
  <c r="B25" i="11"/>
  <c r="B25" i="7"/>
  <c r="B21" i="7"/>
  <c r="B21" i="21"/>
  <c r="B21" i="12"/>
  <c r="B21" i="14"/>
  <c r="B21" i="19"/>
  <c r="EE16" i="22"/>
  <c r="DZ16" i="20"/>
  <c r="BE16" i="20"/>
  <c r="AH16" i="20"/>
  <c r="EJ16" i="20"/>
  <c r="BG16" i="16"/>
  <c r="BX16" i="16"/>
  <c r="CN16" i="16"/>
  <c r="FA16" i="16"/>
  <c r="EK16" i="16"/>
  <c r="DU16" i="16"/>
  <c r="DE16" i="16"/>
  <c r="CO16" i="16"/>
  <c r="BY16" i="16"/>
  <c r="BI16" i="16"/>
  <c r="AS16" i="16"/>
  <c r="AC16" i="16"/>
  <c r="M16" i="16"/>
  <c r="EY16" i="16"/>
  <c r="EI16" i="16"/>
  <c r="DS16" i="16"/>
  <c r="DC16" i="16"/>
  <c r="CM16" i="16"/>
  <c r="BW16" i="16"/>
  <c r="ET16" i="16"/>
  <c r="ED16" i="16"/>
  <c r="DN16" i="16"/>
  <c r="CX16" i="16"/>
  <c r="CH16" i="16"/>
  <c r="BR16" i="16"/>
  <c r="BB16" i="16"/>
  <c r="AL16" i="16"/>
  <c r="V16" i="16"/>
  <c r="FD16" i="16"/>
  <c r="CR16" i="16"/>
  <c r="AZ16" i="16"/>
  <c r="T16" i="16"/>
  <c r="DP16" i="16"/>
  <c r="BL16" i="16"/>
  <c r="AF16" i="16"/>
  <c r="ER16" i="16"/>
  <c r="CF16" i="16"/>
  <c r="AU16" i="16"/>
  <c r="O16" i="16"/>
  <c r="EZ16" i="16"/>
  <c r="EJ16" i="16"/>
  <c r="EW16" i="16"/>
  <c r="EG16" i="16"/>
  <c r="DQ16" i="16"/>
  <c r="DA16" i="16"/>
  <c r="CK16" i="16"/>
  <c r="BU16" i="16"/>
  <c r="BE16" i="16"/>
  <c r="AO16" i="16"/>
  <c r="Y16" i="16"/>
  <c r="I16" i="16"/>
  <c r="EU16" i="16"/>
  <c r="EE16" i="16"/>
  <c r="DO16" i="16"/>
  <c r="CY16" i="16"/>
  <c r="CI16" i="16"/>
  <c r="FF16" i="16"/>
  <c r="EP16" i="16"/>
  <c r="DZ16" i="16"/>
  <c r="DJ16" i="16"/>
  <c r="CT16" i="16"/>
  <c r="CD16" i="16"/>
  <c r="BN16" i="16"/>
  <c r="AX16" i="16"/>
  <c r="AH16" i="16"/>
  <c r="R16" i="16"/>
  <c r="EN16" i="16"/>
  <c r="CB16" i="16"/>
  <c r="AR16" i="16"/>
  <c r="L16" i="16"/>
  <c r="F195" i="16"/>
  <c r="M195" i="23"/>
  <c r="CZ16" i="16"/>
  <c r="BD16" i="16"/>
  <c r="X16" i="16"/>
  <c r="EB16" i="16"/>
  <c r="BS16" i="16"/>
  <c r="AM16" i="16"/>
  <c r="G16" i="16"/>
  <c r="EP16" i="7"/>
  <c r="EZ16" i="7"/>
  <c r="EJ16" i="7"/>
  <c r="DT16" i="7"/>
  <c r="DD16" i="7"/>
  <c r="CN16" i="7"/>
  <c r="BX16" i="7"/>
  <c r="BH16" i="7"/>
  <c r="AR16" i="7"/>
  <c r="AB16" i="7"/>
  <c r="L16" i="7"/>
  <c r="EY16" i="7"/>
  <c r="EI16" i="7"/>
  <c r="DS16" i="7"/>
  <c r="DC16" i="7"/>
  <c r="CM16" i="7"/>
  <c r="BW16" i="7"/>
  <c r="BG16" i="7"/>
  <c r="AQ16" i="7"/>
  <c r="AA16" i="7"/>
  <c r="K16" i="7"/>
  <c r="F139" i="7"/>
  <c r="U139" i="23"/>
  <c r="EW16" i="7"/>
  <c r="EV16" i="7"/>
  <c r="EF16" i="7"/>
  <c r="DP16" i="7"/>
  <c r="CZ16" i="7"/>
  <c r="CJ16" i="7"/>
  <c r="BT16" i="7"/>
  <c r="BD16" i="7"/>
  <c r="AN16" i="7"/>
  <c r="X16" i="7"/>
  <c r="H16" i="7"/>
  <c r="EU16" i="7"/>
  <c r="EE16" i="7"/>
  <c r="DO16" i="7"/>
  <c r="CY16" i="7"/>
  <c r="CI16" i="7"/>
  <c r="BS16" i="7"/>
  <c r="BC16" i="7"/>
  <c r="AM16" i="7"/>
  <c r="W16" i="7"/>
  <c r="G16" i="7"/>
  <c r="ES16" i="7"/>
  <c r="EC16" i="7"/>
  <c r="DM16" i="7"/>
  <c r="CW16" i="7"/>
  <c r="AP16" i="21"/>
  <c r="CX16" i="21"/>
  <c r="AE16" i="21"/>
  <c r="FC16" i="21"/>
  <c r="EN16" i="21"/>
  <c r="BK16" i="21"/>
  <c r="CN16" i="10"/>
  <c r="BK16" i="10"/>
  <c r="AV16" i="13"/>
  <c r="CI16" i="13"/>
  <c r="CD16" i="13"/>
  <c r="E213" i="18"/>
  <c r="E213" i="16"/>
  <c r="E213" i="9"/>
  <c r="E213" i="17"/>
  <c r="E213" i="10"/>
  <c r="E213" i="21"/>
  <c r="E213" i="19"/>
  <c r="D212" i="16"/>
  <c r="D212" i="14"/>
  <c r="D212" i="11"/>
  <c r="D212" i="21"/>
  <c r="D212" i="23"/>
  <c r="D212" i="7"/>
  <c r="D212" i="13"/>
  <c r="D212" i="9"/>
  <c r="D211" i="17"/>
  <c r="D211" i="16"/>
  <c r="D211" i="7"/>
  <c r="D211" i="18"/>
  <c r="D211" i="20"/>
  <c r="D211" i="21"/>
  <c r="D211" i="12"/>
  <c r="D211" i="11"/>
  <c r="C210" i="21"/>
  <c r="C210" i="16"/>
  <c r="C210" i="9"/>
  <c r="C210" i="11"/>
  <c r="C210" i="18"/>
  <c r="C210" i="19"/>
  <c r="C210" i="15"/>
  <c r="C189" i="20"/>
  <c r="C189" i="7"/>
  <c r="E187" i="7"/>
  <c r="E187" i="10"/>
  <c r="D168" i="9"/>
  <c r="D168" i="16"/>
  <c r="C167" i="10"/>
  <c r="C167" i="14"/>
  <c r="E164" i="16"/>
  <c r="E164" i="7"/>
  <c r="C162" i="17"/>
  <c r="C162" i="18"/>
  <c r="D157" i="9"/>
  <c r="D157" i="20"/>
  <c r="C156" i="16"/>
  <c r="C156" i="17"/>
  <c r="C156" i="23"/>
  <c r="C156" i="14"/>
  <c r="C156" i="19"/>
  <c r="C156" i="15"/>
  <c r="C156" i="21"/>
  <c r="E154" i="23"/>
  <c r="E154" i="7"/>
  <c r="E154" i="18"/>
  <c r="E154" i="15"/>
  <c r="E154" i="16"/>
  <c r="E154" i="14"/>
  <c r="E154" i="17"/>
  <c r="E154" i="21"/>
  <c r="E137" i="16"/>
  <c r="E137" i="23"/>
  <c r="E137" i="13"/>
  <c r="D136" i="11"/>
  <c r="D136" i="10"/>
  <c r="C135" i="16"/>
  <c r="C135" i="7"/>
  <c r="C121" i="10"/>
  <c r="C121" i="15"/>
  <c r="C121" i="14"/>
  <c r="C121" i="18"/>
  <c r="C121" i="13"/>
  <c r="C121" i="19"/>
  <c r="C121" i="9"/>
  <c r="C121" i="23"/>
  <c r="E119" i="14"/>
  <c r="E119" i="12"/>
  <c r="E119" i="10"/>
  <c r="E119" i="21"/>
  <c r="E119" i="20"/>
  <c r="E119" i="17"/>
  <c r="E119" i="18"/>
  <c r="D118" i="9"/>
  <c r="D118" i="13"/>
  <c r="D118" i="14"/>
  <c r="D118" i="20"/>
  <c r="D118" i="12"/>
  <c r="D118" i="23"/>
  <c r="D118" i="17"/>
  <c r="D118" i="16"/>
  <c r="C117" i="13"/>
  <c r="C117" i="10"/>
  <c r="C117" i="9"/>
  <c r="C117" i="17"/>
  <c r="C117" i="14"/>
  <c r="C117" i="12"/>
  <c r="C117" i="19"/>
  <c r="E115" i="10"/>
  <c r="E115" i="17"/>
  <c r="E115" i="14"/>
  <c r="E115" i="20"/>
  <c r="E115" i="13"/>
  <c r="E115" i="23"/>
  <c r="E115" i="9"/>
  <c r="E115" i="21"/>
  <c r="D114" i="18"/>
  <c r="D114" i="15"/>
  <c r="D114" i="9"/>
  <c r="D114" i="17"/>
  <c r="D114" i="12"/>
  <c r="D114" i="20"/>
  <c r="D114" i="21"/>
  <c r="C113" i="9"/>
  <c r="C113" i="18"/>
  <c r="C113" i="19"/>
  <c r="C113" i="12"/>
  <c r="C113" i="20"/>
  <c r="C113" i="7"/>
  <c r="C113" i="16"/>
  <c r="C113" i="10"/>
  <c r="E111" i="13"/>
  <c r="E111" i="20"/>
  <c r="E111" i="9"/>
  <c r="E111" i="19"/>
  <c r="E111" i="10"/>
  <c r="E111" i="14"/>
  <c r="E111" i="21"/>
  <c r="E110" i="23"/>
  <c r="E110" i="20"/>
  <c r="E110" i="15"/>
  <c r="E110" i="18"/>
  <c r="E110" i="12"/>
  <c r="E110" i="13"/>
  <c r="E110" i="14"/>
  <c r="E110" i="11"/>
  <c r="D109" i="19"/>
  <c r="D109" i="18"/>
  <c r="D109" i="20"/>
  <c r="D109" i="7"/>
  <c r="D109" i="10"/>
  <c r="D109" i="9"/>
  <c r="D109" i="17"/>
  <c r="C108" i="12"/>
  <c r="C108" i="13"/>
  <c r="C108" i="18"/>
  <c r="C108" i="21"/>
  <c r="C108" i="23"/>
  <c r="C108" i="20"/>
  <c r="C108" i="19"/>
  <c r="C108" i="15"/>
  <c r="E106" i="10"/>
  <c r="E106" i="9"/>
  <c r="E106" i="7"/>
  <c r="E106" i="19"/>
  <c r="E106" i="18"/>
  <c r="E106" i="11"/>
  <c r="E106" i="12"/>
  <c r="D105" i="17"/>
  <c r="D105" i="20"/>
  <c r="D105" i="15"/>
  <c r="D105" i="10"/>
  <c r="D105" i="9"/>
  <c r="D105" i="13"/>
  <c r="D105" i="14"/>
  <c r="D105" i="19"/>
  <c r="C104" i="15"/>
  <c r="C104" i="9"/>
  <c r="C104" i="16"/>
  <c r="C104" i="18"/>
  <c r="C104" i="13"/>
  <c r="E102" i="9"/>
  <c r="E102" i="19"/>
  <c r="E102" i="15"/>
  <c r="E102" i="23"/>
  <c r="E102" i="12"/>
  <c r="E102" i="10"/>
  <c r="D101" i="10"/>
  <c r="D101" i="9"/>
  <c r="D101" i="7"/>
  <c r="D101" i="19"/>
  <c r="D101" i="18"/>
  <c r="D101" i="11"/>
  <c r="D101" i="13"/>
  <c r="C100" i="23"/>
  <c r="C100" i="20"/>
  <c r="C100" i="15"/>
  <c r="C100" i="18"/>
  <c r="C100" i="12"/>
  <c r="C100" i="13"/>
  <c r="C100" i="14"/>
  <c r="C100" i="11"/>
  <c r="D88" i="7"/>
  <c r="D88" i="13"/>
  <c r="C87" i="21"/>
  <c r="C87" i="10"/>
  <c r="C73" i="23"/>
  <c r="C73" i="15"/>
  <c r="C73" i="19"/>
  <c r="C73" i="21"/>
  <c r="C73" i="13"/>
  <c r="C73" i="20"/>
  <c r="C73" i="9"/>
  <c r="C73" i="12"/>
  <c r="E71" i="20"/>
  <c r="E71" i="17"/>
  <c r="E71" i="14"/>
  <c r="E71" i="21"/>
  <c r="E71" i="12"/>
  <c r="E71" i="18"/>
  <c r="E71" i="9"/>
  <c r="D70" i="9"/>
  <c r="D70" i="15"/>
  <c r="D70" i="16"/>
  <c r="D70" i="12"/>
  <c r="D70" i="10"/>
  <c r="D70" i="20"/>
  <c r="D70" i="18"/>
  <c r="D70" i="21"/>
  <c r="C69" i="9"/>
  <c r="C69" i="17"/>
  <c r="C69" i="23"/>
  <c r="C69" i="14"/>
  <c r="C69" i="16"/>
  <c r="C69" i="12"/>
  <c r="C69" i="20"/>
  <c r="C68" i="12"/>
  <c r="C68" i="11"/>
  <c r="C68" i="10"/>
  <c r="C68" i="20"/>
  <c r="C68" i="19"/>
  <c r="C68" i="14"/>
  <c r="C68" i="17"/>
  <c r="C66" i="23"/>
  <c r="C66" i="21"/>
  <c r="C66" i="20"/>
  <c r="C66" i="7"/>
  <c r="C66" i="15"/>
  <c r="C66" i="14"/>
  <c r="C66" i="16"/>
  <c r="C66" i="13"/>
  <c r="C42" i="23"/>
  <c r="C42" i="21"/>
  <c r="C42" i="12"/>
  <c r="C42" i="16"/>
  <c r="C42" i="15"/>
  <c r="C42" i="9"/>
  <c r="C42" i="19"/>
  <c r="C42" i="11"/>
  <c r="E40" i="13"/>
  <c r="E40" i="9"/>
  <c r="E40" i="14"/>
  <c r="E40" i="18"/>
  <c r="E40" i="10"/>
  <c r="E40" i="16"/>
  <c r="E40" i="20"/>
  <c r="E35" i="16"/>
  <c r="E35" i="9"/>
  <c r="E35" i="19"/>
  <c r="C237" i="23"/>
  <c r="C237" i="17"/>
  <c r="C237" i="7"/>
  <c r="C237" i="11"/>
  <c r="C237" i="15"/>
  <c r="C237" i="9"/>
  <c r="C237" i="13"/>
  <c r="C237" i="14"/>
  <c r="E235" i="20"/>
  <c r="E235" i="19"/>
  <c r="E235" i="15"/>
  <c r="E235" i="9"/>
  <c r="E235" i="12"/>
  <c r="E235" i="11"/>
  <c r="E235" i="10"/>
  <c r="C232" i="11"/>
  <c r="C232" i="17"/>
  <c r="C232" i="14"/>
  <c r="E230" i="23"/>
  <c r="E230" i="7"/>
  <c r="C217" i="23"/>
  <c r="C217" i="13"/>
  <c r="C217" i="17"/>
  <c r="C217" i="7"/>
  <c r="C217" i="10"/>
  <c r="C217" i="19"/>
  <c r="C217" i="12"/>
  <c r="C217" i="18"/>
  <c r="C217" i="11"/>
  <c r="C217" i="20"/>
  <c r="C217" i="9"/>
  <c r="C217" i="15"/>
  <c r="C217" i="14"/>
  <c r="C217" i="16"/>
  <c r="O13" i="23"/>
  <c r="N13" i="23"/>
  <c r="S13" i="23"/>
  <c r="M13" i="23"/>
  <c r="U13" i="23"/>
  <c r="K13" i="23"/>
  <c r="R13" i="23"/>
  <c r="P13" i="23"/>
  <c r="V13" i="23"/>
  <c r="T13" i="23"/>
  <c r="J13" i="23"/>
  <c r="Q13" i="23"/>
  <c r="L13" i="23"/>
  <c r="H13" i="23"/>
  <c r="I13" i="23"/>
  <c r="B254" i="10"/>
  <c r="B254" i="15"/>
  <c r="B254" i="11"/>
  <c r="B254" i="7"/>
  <c r="B254" i="20"/>
  <c r="B254" i="21"/>
  <c r="B254" i="18"/>
  <c r="B254" i="17"/>
  <c r="B254" i="9"/>
  <c r="B254" i="14"/>
  <c r="B254" i="12"/>
  <c r="B254" i="13"/>
  <c r="B250" i="15"/>
  <c r="B250" i="14"/>
  <c r="B250" i="9"/>
  <c r="B250" i="16"/>
  <c r="B250" i="13"/>
  <c r="B250" i="7"/>
  <c r="B250" i="20"/>
  <c r="B250" i="21"/>
  <c r="B250" i="17"/>
  <c r="B250" i="11"/>
  <c r="B250" i="12"/>
  <c r="B250" i="18"/>
  <c r="B250" i="10"/>
  <c r="B246" i="18"/>
  <c r="B246" i="17"/>
  <c r="B246" i="15"/>
  <c r="B246" i="14"/>
  <c r="B246" i="12"/>
  <c r="B246" i="19"/>
  <c r="B246" i="11"/>
  <c r="B246" i="20"/>
  <c r="B246" i="21"/>
  <c r="B246" i="10"/>
  <c r="B246" i="9"/>
  <c r="B246" i="7"/>
  <c r="B246" i="16"/>
  <c r="B242" i="18"/>
  <c r="B242" i="19"/>
  <c r="B242" i="11"/>
  <c r="B242" i="13"/>
  <c r="B242" i="9"/>
  <c r="B242" i="10"/>
  <c r="B242" i="21"/>
  <c r="B242" i="14"/>
  <c r="B242" i="12"/>
  <c r="B242" i="16"/>
  <c r="B242" i="15"/>
  <c r="B242" i="7"/>
  <c r="B238" i="14"/>
  <c r="B238" i="20"/>
  <c r="B238" i="21"/>
  <c r="B238" i="9"/>
  <c r="B238" i="23"/>
  <c r="B238" i="11"/>
  <c r="B238" i="12"/>
  <c r="B238" i="15"/>
  <c r="B238" i="18"/>
  <c r="B238" i="13"/>
  <c r="B238" i="10"/>
  <c r="B238" i="7"/>
  <c r="B238" i="17"/>
  <c r="B238" i="19"/>
  <c r="B234" i="10"/>
  <c r="B234" i="16"/>
  <c r="B234" i="11"/>
  <c r="B234" i="12"/>
  <c r="B234" i="18"/>
  <c r="B234" i="20"/>
  <c r="B234" i="14"/>
  <c r="B234" i="9"/>
  <c r="B234" i="17"/>
  <c r="B234" i="19"/>
  <c r="B234" i="13"/>
  <c r="B234" i="7"/>
  <c r="B234" i="15"/>
  <c r="B234" i="23"/>
  <c r="B230" i="7"/>
  <c r="B230" i="13"/>
  <c r="B230" i="16"/>
  <c r="B230" i="18"/>
  <c r="B230" i="15"/>
  <c r="B230" i="12"/>
  <c r="B230" i="21"/>
  <c r="B230" i="11"/>
  <c r="B230" i="14"/>
  <c r="B230" i="9"/>
  <c r="B230" i="20"/>
  <c r="B230" i="10"/>
  <c r="B230" i="19"/>
  <c r="B226" i="10"/>
  <c r="B226" i="9"/>
  <c r="B226" i="12"/>
  <c r="B226" i="15"/>
  <c r="B226" i="23"/>
  <c r="B226" i="16"/>
  <c r="B226" i="7"/>
  <c r="B226" i="18"/>
  <c r="B226" i="14"/>
  <c r="B226" i="19"/>
  <c r="B226" i="21"/>
  <c r="B226" i="20"/>
  <c r="B226" i="11"/>
  <c r="B222" i="7"/>
  <c r="B222" i="11"/>
  <c r="B222" i="12"/>
  <c r="B222" i="16"/>
  <c r="B222" i="19"/>
  <c r="B222" i="21"/>
  <c r="B222" i="9"/>
  <c r="B222" i="23"/>
  <c r="B222" i="20"/>
  <c r="B222" i="10"/>
  <c r="B222" i="15"/>
  <c r="B222" i="13"/>
  <c r="B222" i="14"/>
  <c r="B218" i="23"/>
  <c r="B218" i="17"/>
  <c r="B218" i="16"/>
  <c r="B218" i="9"/>
  <c r="B218" i="14"/>
  <c r="B218" i="21"/>
  <c r="B218" i="12"/>
  <c r="B218" i="20"/>
  <c r="B218" i="19"/>
  <c r="B218" i="11"/>
  <c r="B218" i="7"/>
  <c r="B218" i="15"/>
  <c r="B218" i="10"/>
  <c r="B214" i="23"/>
  <c r="B214" i="13"/>
  <c r="B214" i="11"/>
  <c r="B214" i="10"/>
  <c r="B214" i="14"/>
  <c r="B214" i="7"/>
  <c r="B214" i="19"/>
  <c r="B214" i="18"/>
  <c r="B214" i="9"/>
  <c r="B214" i="20"/>
  <c r="B214" i="12"/>
  <c r="B214" i="16"/>
  <c r="B214" i="17"/>
  <c r="B210" i="9"/>
  <c r="B210" i="7"/>
  <c r="B210" i="21"/>
  <c r="B210" i="17"/>
  <c r="B210" i="23"/>
  <c r="B210" i="13"/>
  <c r="B210" i="16"/>
  <c r="B210" i="19"/>
  <c r="B210" i="15"/>
  <c r="B210" i="12"/>
  <c r="B210" i="11"/>
  <c r="B210" i="10"/>
  <c r="B210" i="18"/>
  <c r="B84" i="20"/>
  <c r="B84" i="14"/>
  <c r="B84" i="9"/>
  <c r="B84" i="11"/>
  <c r="B84" i="17"/>
  <c r="B84" i="18"/>
  <c r="B84" i="12"/>
  <c r="B84" i="21"/>
  <c r="B84" i="7"/>
  <c r="B84" i="15"/>
  <c r="B84" i="13"/>
  <c r="B84" i="23"/>
  <c r="B84" i="16"/>
  <c r="B84" i="10"/>
  <c r="B84" i="19"/>
  <c r="B80" i="14"/>
  <c r="B80" i="16"/>
  <c r="B80" i="15"/>
  <c r="B80" i="17"/>
  <c r="B80" i="13"/>
  <c r="B80" i="7"/>
  <c r="B80" i="21"/>
  <c r="B80" i="20"/>
  <c r="B80" i="10"/>
  <c r="B80" i="11"/>
  <c r="B80" i="23"/>
  <c r="B80" i="12"/>
  <c r="B80" i="19"/>
  <c r="B80" i="18"/>
  <c r="B76" i="16"/>
  <c r="B76" i="11"/>
  <c r="B76" i="17"/>
  <c r="B76" i="10"/>
  <c r="B76" i="20"/>
  <c r="B76" i="14"/>
  <c r="B76" i="23"/>
  <c r="B76" i="9"/>
  <c r="B76" i="7"/>
  <c r="B76" i="12"/>
  <c r="B76" i="18"/>
  <c r="B76" i="19"/>
  <c r="B76" i="21"/>
  <c r="B76" i="15"/>
  <c r="B76" i="13"/>
  <c r="B72" i="20"/>
  <c r="B72" i="18"/>
  <c r="B72" i="15"/>
  <c r="B72" i="23"/>
  <c r="B72" i="19"/>
  <c r="B72" i="10"/>
  <c r="B72" i="12"/>
  <c r="B72" i="9"/>
  <c r="B72" i="7"/>
  <c r="B72" i="17"/>
  <c r="B72" i="14"/>
  <c r="B72" i="11"/>
  <c r="B72" i="16"/>
  <c r="B72" i="21"/>
  <c r="B72" i="13"/>
  <c r="B68" i="17"/>
  <c r="B68" i="10"/>
  <c r="B68" i="21"/>
  <c r="B68" i="18"/>
  <c r="B68" i="14"/>
  <c r="B68" i="19"/>
  <c r="B68" i="20"/>
  <c r="B68" i="13"/>
  <c r="B68" i="11"/>
  <c r="B68" i="15"/>
  <c r="B68" i="12"/>
  <c r="B68" i="23"/>
  <c r="B68" i="9"/>
  <c r="B68" i="7"/>
  <c r="B68" i="16"/>
  <c r="B54" i="10"/>
  <c r="B54" i="12"/>
  <c r="B54" i="20"/>
  <c r="B54" i="18"/>
  <c r="B54" i="19"/>
  <c r="B54" i="7"/>
  <c r="B54" i="9"/>
  <c r="B54" i="15"/>
  <c r="B54" i="16"/>
  <c r="B54" i="17"/>
  <c r="B54" i="11"/>
  <c r="B54" i="21"/>
  <c r="B54" i="13"/>
  <c r="B50" i="10"/>
  <c r="B50" i="14"/>
  <c r="B50" i="12"/>
  <c r="B50" i="7"/>
  <c r="B50" i="15"/>
  <c r="B50" i="18"/>
  <c r="B50" i="9"/>
  <c r="B50" i="17"/>
  <c r="B50" i="21"/>
  <c r="B50" i="20"/>
  <c r="B50" i="13"/>
  <c r="B50" i="16"/>
  <c r="B50" i="19"/>
  <c r="B46" i="21"/>
  <c r="B46" i="20"/>
  <c r="B46" i="15"/>
  <c r="B46" i="13"/>
  <c r="B46" i="18"/>
  <c r="B46" i="19"/>
  <c r="B46" i="16"/>
  <c r="B46" i="23"/>
  <c r="B46" i="12"/>
  <c r="B46" i="17"/>
  <c r="B46" i="7"/>
  <c r="B46" i="11"/>
  <c r="B46" i="10"/>
  <c r="B41" i="23"/>
  <c r="B41" i="14"/>
  <c r="B41" i="19"/>
  <c r="B41" i="11"/>
  <c r="B41" i="7"/>
  <c r="B41" i="10"/>
  <c r="B41" i="12"/>
  <c r="B41" i="16"/>
  <c r="B41" i="13"/>
  <c r="B41" i="21"/>
  <c r="B41" i="18"/>
  <c r="B41" i="17"/>
  <c r="B41" i="9"/>
  <c r="B41" i="20"/>
  <c r="B38" i="19"/>
  <c r="B38" i="9"/>
  <c r="B38" i="21"/>
  <c r="B38" i="14"/>
  <c r="B38" i="20"/>
  <c r="B38" i="17"/>
  <c r="B38" i="7"/>
  <c r="B38" i="18"/>
  <c r="B38" i="13"/>
  <c r="B38" i="15"/>
  <c r="B38" i="10"/>
  <c r="B38" i="23"/>
  <c r="B38" i="12"/>
  <c r="B34" i="21"/>
  <c r="B34" i="20"/>
  <c r="B34" i="14"/>
  <c r="B34" i="15"/>
  <c r="B34" i="23"/>
  <c r="B34" i="11"/>
  <c r="B34" i="13"/>
  <c r="B34" i="16"/>
  <c r="B34" i="18"/>
  <c r="B34" i="7"/>
  <c r="B34" i="12"/>
  <c r="B34" i="10"/>
  <c r="B34" i="19"/>
  <c r="B30" i="14"/>
  <c r="B30" i="9"/>
  <c r="B30" i="18"/>
  <c r="B30" i="7"/>
  <c r="B30" i="13"/>
  <c r="B30" i="20"/>
  <c r="B30" i="16"/>
  <c r="B30" i="23"/>
  <c r="B30" i="21"/>
  <c r="B30" i="11"/>
  <c r="B30" i="10"/>
  <c r="B30" i="12"/>
  <c r="B30" i="17"/>
  <c r="C213" i="17"/>
  <c r="C189" i="19"/>
  <c r="D186" i="23"/>
  <c r="C185" i="14"/>
  <c r="E183" i="14"/>
  <c r="E167" i="9"/>
  <c r="D136" i="16"/>
  <c r="C135" i="15"/>
  <c r="E121" i="18"/>
  <c r="D120" i="21"/>
  <c r="E117" i="10"/>
  <c r="D116" i="17"/>
  <c r="D88" i="14"/>
  <c r="D84" i="7"/>
  <c r="E73" i="20"/>
  <c r="D72" i="17"/>
  <c r="E69" i="11"/>
  <c r="C59" i="9"/>
  <c r="E43" i="7"/>
  <c r="E35" i="13"/>
  <c r="C21" i="18"/>
  <c r="C232" i="10"/>
  <c r="E230" i="21"/>
  <c r="C228" i="11"/>
  <c r="D214" i="17"/>
  <c r="D186" i="15"/>
  <c r="E167" i="18"/>
  <c r="E137" i="14"/>
  <c r="D120" i="11"/>
  <c r="D116" i="14"/>
  <c r="D88" i="11"/>
  <c r="E73" i="12"/>
  <c r="D72" i="10"/>
  <c r="C71" i="9"/>
  <c r="B45" i="10"/>
  <c r="E35" i="21"/>
  <c r="E238" i="20"/>
  <c r="C232" i="18"/>
  <c r="D229" i="10"/>
  <c r="D88" i="9"/>
  <c r="D116" i="19"/>
  <c r="C119" i="9"/>
  <c r="C135" i="9"/>
  <c r="E137" i="10"/>
  <c r="C169" i="13"/>
  <c r="C189" i="18"/>
  <c r="D214" i="14"/>
  <c r="E187" i="23"/>
  <c r="D186" i="10"/>
  <c r="E183" i="9"/>
  <c r="C169" i="12"/>
  <c r="E137" i="18"/>
  <c r="D136" i="21"/>
  <c r="D120" i="7"/>
  <c r="E117" i="20"/>
  <c r="C115" i="18"/>
  <c r="D112" i="17"/>
  <c r="C87" i="20"/>
  <c r="E73" i="17"/>
  <c r="E69" i="19"/>
  <c r="C59" i="18"/>
  <c r="B45" i="19"/>
  <c r="E43" i="20"/>
  <c r="E35" i="11"/>
  <c r="C21" i="20"/>
  <c r="E238" i="7"/>
  <c r="C232" i="13"/>
  <c r="E230" i="11"/>
  <c r="D229" i="16"/>
  <c r="C213" i="21"/>
  <c r="D186" i="12"/>
  <c r="E137" i="15"/>
  <c r="D120" i="10"/>
  <c r="D116" i="20"/>
  <c r="E69" i="14"/>
  <c r="C59" i="17"/>
  <c r="B45" i="23"/>
  <c r="E35" i="17"/>
  <c r="C232" i="19"/>
  <c r="D229" i="11"/>
  <c r="C87" i="17"/>
  <c r="D112" i="19"/>
  <c r="C115" i="23"/>
  <c r="D120" i="23"/>
  <c r="D136" i="17"/>
  <c r="E183" i="17"/>
  <c r="C185" i="23"/>
  <c r="E187" i="15"/>
  <c r="C213" i="9"/>
  <c r="E221" i="11"/>
  <c r="E221" i="15"/>
  <c r="E221" i="13"/>
  <c r="E221" i="14"/>
  <c r="C223" i="21"/>
  <c r="C223" i="11"/>
  <c r="C223" i="18"/>
  <c r="C223" i="20"/>
  <c r="D224" i="7"/>
  <c r="D224" i="21"/>
  <c r="D224" i="14"/>
  <c r="D224" i="23"/>
  <c r="E225" i="14"/>
  <c r="C235" i="10"/>
  <c r="C235" i="18"/>
  <c r="C235" i="14"/>
  <c r="C235" i="16"/>
  <c r="D236" i="17"/>
  <c r="D236" i="15"/>
  <c r="D236" i="11"/>
  <c r="D236" i="18"/>
  <c r="D29" i="13"/>
  <c r="D29" i="11"/>
  <c r="D29" i="18"/>
  <c r="D29" i="20"/>
  <c r="E30" i="17"/>
  <c r="E30" i="13"/>
  <c r="E30" i="20"/>
  <c r="E30" i="23"/>
  <c r="C32" i="19"/>
  <c r="C32" i="23"/>
  <c r="C32" i="7"/>
  <c r="D33" i="11"/>
  <c r="D33" i="19"/>
  <c r="D33" i="12"/>
  <c r="D33" i="14"/>
  <c r="C40" i="17"/>
  <c r="C40" i="13"/>
  <c r="C40" i="14"/>
  <c r="C40" i="16"/>
  <c r="D41" i="15"/>
  <c r="D41" i="19"/>
  <c r="D41" i="16"/>
  <c r="D41" i="18"/>
  <c r="E56" i="21"/>
  <c r="E56" i="7"/>
  <c r="E56" i="10"/>
  <c r="D65" i="14"/>
  <c r="D65" i="18"/>
  <c r="D65" i="23"/>
  <c r="E66" i="18"/>
  <c r="E66" i="7"/>
  <c r="E66" i="9"/>
  <c r="E66" i="20"/>
  <c r="E80" i="12"/>
  <c r="D99" i="21"/>
  <c r="D99" i="17"/>
  <c r="D99" i="19"/>
  <c r="D99" i="20"/>
  <c r="E100" i="12"/>
  <c r="E100" i="21"/>
  <c r="E100" i="16"/>
  <c r="E100" i="23"/>
  <c r="C102" i="15"/>
  <c r="C102" i="21"/>
  <c r="C102" i="12"/>
  <c r="D103" i="19"/>
  <c r="D103" i="11"/>
  <c r="D103" i="9"/>
  <c r="D103" i="14"/>
  <c r="E104" i="11"/>
  <c r="E104" i="18"/>
  <c r="E104" i="17"/>
  <c r="E104" i="20"/>
  <c r="C106" i="20"/>
  <c r="C106" i="7"/>
  <c r="C106" i="18"/>
  <c r="C106" i="23"/>
  <c r="D107" i="23"/>
  <c r="C110" i="9"/>
  <c r="E128" i="19"/>
  <c r="E128" i="7"/>
  <c r="E128" i="11"/>
  <c r="C130" i="7"/>
  <c r="C130" i="9"/>
  <c r="C130" i="14"/>
  <c r="C130" i="15"/>
  <c r="D131" i="19"/>
  <c r="D131" i="18"/>
  <c r="D131" i="16"/>
  <c r="D131" i="17"/>
  <c r="E132" i="9"/>
  <c r="E132" i="16"/>
  <c r="E132" i="21"/>
  <c r="E132" i="23"/>
  <c r="C154" i="17"/>
  <c r="C154" i="7"/>
  <c r="C154" i="18"/>
  <c r="C154" i="19"/>
  <c r="D155" i="14"/>
  <c r="D155" i="18"/>
  <c r="D155" i="20"/>
  <c r="D155" i="23"/>
  <c r="E156" i="7"/>
  <c r="E156" i="10"/>
  <c r="E156" i="11"/>
  <c r="C158" i="10"/>
  <c r="C158" i="19"/>
  <c r="C158" i="12"/>
  <c r="C158" i="13"/>
  <c r="C160" i="16"/>
  <c r="C160" i="20"/>
  <c r="C160" i="15"/>
  <c r="C160" i="17"/>
  <c r="D161" i="10"/>
  <c r="D161" i="15"/>
  <c r="D161" i="20"/>
  <c r="D161" i="23"/>
  <c r="E162" i="7"/>
  <c r="E162" i="10"/>
  <c r="E162" i="11"/>
  <c r="C164" i="15"/>
  <c r="C164" i="10"/>
  <c r="C164" i="7"/>
  <c r="C164" i="9"/>
  <c r="D165" i="9"/>
  <c r="D165" i="20"/>
  <c r="D165" i="18"/>
  <c r="D165" i="19"/>
  <c r="D177" i="19"/>
  <c r="D177" i="14"/>
  <c r="D177" i="12"/>
  <c r="D177" i="13"/>
  <c r="E178" i="20"/>
  <c r="E178" i="9"/>
  <c r="E178" i="18"/>
  <c r="E178" i="19"/>
  <c r="C180" i="14"/>
  <c r="C180" i="19"/>
  <c r="C180" i="20"/>
  <c r="C180" i="23"/>
  <c r="D181" i="16"/>
  <c r="D181" i="10"/>
  <c r="D181" i="11"/>
  <c r="D209" i="7"/>
  <c r="D209" i="11"/>
  <c r="D209" i="18"/>
  <c r="D209" i="23"/>
  <c r="E210" i="17"/>
  <c r="E210" i="9"/>
  <c r="E210" i="11"/>
  <c r="D227" i="21"/>
  <c r="D227" i="16"/>
  <c r="D227" i="12"/>
  <c r="E228" i="20"/>
  <c r="E228" i="10"/>
  <c r="E228" i="14"/>
  <c r="E228" i="12"/>
  <c r="C230" i="11"/>
  <c r="C230" i="10"/>
  <c r="C230" i="16"/>
  <c r="C230" i="21"/>
  <c r="D231" i="7"/>
  <c r="D231" i="11"/>
  <c r="D231" i="21"/>
  <c r="D231" i="17"/>
  <c r="C238" i="21"/>
  <c r="C238" i="16"/>
  <c r="C238" i="12"/>
  <c r="D20" i="12"/>
  <c r="D20" i="9"/>
  <c r="D20" i="14"/>
  <c r="D20" i="16"/>
  <c r="C43" i="17"/>
  <c r="C43" i="21"/>
  <c r="C43" i="16"/>
  <c r="C43" i="18"/>
  <c r="D44" i="13"/>
  <c r="D44" i="17"/>
  <c r="D44" i="21"/>
  <c r="D44" i="23"/>
  <c r="C69" i="13"/>
  <c r="C69" i="19"/>
  <c r="D70" i="11"/>
  <c r="D70" i="17"/>
  <c r="E71" i="10"/>
  <c r="E71" i="16"/>
  <c r="C73" i="18"/>
  <c r="C73" i="10"/>
  <c r="D82" i="9"/>
  <c r="E83" i="14"/>
  <c r="C85" i="21"/>
  <c r="E87" i="12"/>
  <c r="E111" i="11"/>
  <c r="E111" i="15"/>
  <c r="C113" i="23"/>
  <c r="D114" i="23"/>
  <c r="D114" i="16"/>
  <c r="E115" i="19"/>
  <c r="E115" i="7"/>
  <c r="C117" i="20"/>
  <c r="C117" i="23"/>
  <c r="D118" i="15"/>
  <c r="D118" i="18"/>
  <c r="E119" i="7"/>
  <c r="E119" i="16"/>
  <c r="C121" i="21"/>
  <c r="C121" i="11"/>
  <c r="D134" i="13"/>
  <c r="E135" i="16"/>
  <c r="C137" i="7"/>
  <c r="C167" i="16"/>
  <c r="C183" i="15"/>
  <c r="D184" i="17"/>
  <c r="E185" i="21"/>
  <c r="C187" i="15"/>
  <c r="D212" i="17"/>
  <c r="D212" i="12"/>
  <c r="E213" i="12"/>
  <c r="E213" i="14"/>
  <c r="D222" i="13"/>
  <c r="E223" i="14"/>
  <c r="C225" i="18"/>
  <c r="D226" i="20"/>
  <c r="E235" i="18"/>
  <c r="E235" i="16"/>
  <c r="C237" i="20"/>
  <c r="C237" i="18"/>
  <c r="C30" i="9"/>
  <c r="E40" i="11"/>
  <c r="E40" i="17"/>
  <c r="C42" i="13"/>
  <c r="C42" i="7"/>
  <c r="D57" i="9"/>
  <c r="C66" i="12"/>
  <c r="C66" i="19"/>
  <c r="C68" i="21"/>
  <c r="C68" i="23"/>
  <c r="D81" i="11"/>
  <c r="C100" i="21"/>
  <c r="C100" i="17"/>
  <c r="D101" i="17"/>
  <c r="D101" i="23"/>
  <c r="E102" i="20"/>
  <c r="C104" i="20"/>
  <c r="D105" i="18"/>
  <c r="D105" i="16"/>
  <c r="E106" i="13"/>
  <c r="E106" i="21"/>
  <c r="C108" i="10"/>
  <c r="C108" i="9"/>
  <c r="D109" i="12"/>
  <c r="D109" i="15"/>
  <c r="E110" i="21"/>
  <c r="E110" i="17"/>
  <c r="D129" i="15"/>
  <c r="C132" i="18"/>
  <c r="E154" i="13"/>
  <c r="E154" i="19"/>
  <c r="C156" i="20"/>
  <c r="C156" i="11"/>
  <c r="E158" i="11"/>
  <c r="D163" i="12"/>
  <c r="C166" i="21"/>
  <c r="C170" i="20"/>
  <c r="D171" i="9"/>
  <c r="C178" i="9"/>
  <c r="D179" i="10"/>
  <c r="E180" i="23"/>
  <c r="C182" i="9"/>
  <c r="C210" i="7"/>
  <c r="C210" i="14"/>
  <c r="D211" i="10"/>
  <c r="D211" i="14"/>
  <c r="C232" i="12"/>
  <c r="E69" i="9"/>
  <c r="C87" i="7"/>
  <c r="D120" i="16"/>
  <c r="D136" i="9"/>
  <c r="C189" i="12"/>
  <c r="D208" i="18"/>
  <c r="D208" i="16"/>
  <c r="D208" i="9"/>
  <c r="D208" i="17"/>
  <c r="D208" i="10"/>
  <c r="D208" i="21"/>
  <c r="D208" i="19"/>
  <c r="C207" i="16"/>
  <c r="C207" i="14"/>
  <c r="C207" i="11"/>
  <c r="C207" i="21"/>
  <c r="C207" i="23"/>
  <c r="C207" i="7"/>
  <c r="C207" i="13"/>
  <c r="C207" i="9"/>
  <c r="E205" i="10"/>
  <c r="E205" i="21"/>
  <c r="E205" i="17"/>
  <c r="E205" i="18"/>
  <c r="E205" i="16"/>
  <c r="E205" i="11"/>
  <c r="E205" i="15"/>
  <c r="D204" i="23"/>
  <c r="D204" i="7"/>
  <c r="D204" i="17"/>
  <c r="D204" i="13"/>
  <c r="D204" i="16"/>
  <c r="D204" i="14"/>
  <c r="D204" i="15"/>
  <c r="D204" i="10"/>
  <c r="C203" i="18"/>
  <c r="C203" i="16"/>
  <c r="C203" i="9"/>
  <c r="C203" i="17"/>
  <c r="C203" i="10"/>
  <c r="C203" i="21"/>
  <c r="C203" i="19"/>
  <c r="E201" i="16"/>
  <c r="E201" i="14"/>
  <c r="E201" i="10"/>
  <c r="E201" i="21"/>
  <c r="E201" i="23"/>
  <c r="E201" i="7"/>
  <c r="E201" i="13"/>
  <c r="E201" i="9"/>
  <c r="D200" i="10"/>
  <c r="D200" i="21"/>
  <c r="D200" i="7"/>
  <c r="D200" i="18"/>
  <c r="D200" i="16"/>
  <c r="D200" i="11"/>
  <c r="D200" i="9"/>
  <c r="C199" i="23"/>
  <c r="C199" i="7"/>
  <c r="C199" i="17"/>
  <c r="C199" i="21"/>
  <c r="C199" i="16"/>
  <c r="C199" i="14"/>
  <c r="C199" i="10"/>
  <c r="C199" i="19"/>
  <c r="C198" i="19"/>
  <c r="C198" i="17"/>
  <c r="C198" i="20"/>
  <c r="C198" i="13"/>
  <c r="C198" i="9"/>
  <c r="C198" i="10"/>
  <c r="C198" i="15"/>
  <c r="E196" i="17"/>
  <c r="E196" i="23"/>
  <c r="E196" i="7"/>
  <c r="E196" i="9"/>
  <c r="E196" i="13"/>
  <c r="E196" i="19"/>
  <c r="E196" i="20"/>
  <c r="D195" i="17"/>
  <c r="D195" i="23"/>
  <c r="D195" i="20"/>
  <c r="D195" i="9"/>
  <c r="D195" i="16"/>
  <c r="D195" i="7"/>
  <c r="C194" i="20"/>
  <c r="C194" i="23"/>
  <c r="C194" i="7"/>
  <c r="C194" i="12"/>
  <c r="C194" i="11"/>
  <c r="C194" i="16"/>
  <c r="C194" i="19"/>
  <c r="E192" i="20"/>
  <c r="E192" i="7"/>
  <c r="D191" i="14"/>
  <c r="D191" i="10"/>
  <c r="D191" i="11"/>
  <c r="D191" i="23"/>
  <c r="D191" i="15"/>
  <c r="C190" i="19"/>
  <c r="C190" i="16"/>
  <c r="C190" i="12"/>
  <c r="C190" i="18"/>
  <c r="C190" i="23"/>
  <c r="C190" i="15"/>
  <c r="C190" i="7"/>
  <c r="C177" i="16"/>
  <c r="C177" i="10"/>
  <c r="C177" i="23"/>
  <c r="C153" i="15"/>
  <c r="C153" i="7"/>
  <c r="C153" i="14"/>
  <c r="C153" i="16"/>
  <c r="C153" i="18"/>
  <c r="C153" i="23"/>
  <c r="C153" i="20"/>
  <c r="C153" i="9"/>
  <c r="E151" i="20"/>
  <c r="E151" i="11"/>
  <c r="E151" i="18"/>
  <c r="E151" i="9"/>
  <c r="E151" i="7"/>
  <c r="E151" i="17"/>
  <c r="E151" i="10"/>
  <c r="D150" i="16"/>
  <c r="D150" i="10"/>
  <c r="D150" i="14"/>
  <c r="D150" i="13"/>
  <c r="D150" i="21"/>
  <c r="D150" i="17"/>
  <c r="D150" i="19"/>
  <c r="D150" i="18"/>
  <c r="C149" i="12"/>
  <c r="C149" i="11"/>
  <c r="C149" i="15"/>
  <c r="C149" i="20"/>
  <c r="C149" i="21"/>
  <c r="C149" i="9"/>
  <c r="C149" i="7"/>
  <c r="E147" i="15"/>
  <c r="E147" i="23"/>
  <c r="E147" i="9"/>
  <c r="E147" i="16"/>
  <c r="E147" i="17"/>
  <c r="E147" i="13"/>
  <c r="E147" i="18"/>
  <c r="E147" i="7"/>
  <c r="D146" i="12"/>
  <c r="D146" i="11"/>
  <c r="D146" i="10"/>
  <c r="D146" i="18"/>
  <c r="D146" i="23"/>
  <c r="D146" i="13"/>
  <c r="D146" i="9"/>
  <c r="C145" i="11"/>
  <c r="C145" i="23"/>
  <c r="C145" i="14"/>
  <c r="C145" i="19"/>
  <c r="C145" i="20"/>
  <c r="C145" i="7"/>
  <c r="C145" i="15"/>
  <c r="C145" i="16"/>
  <c r="C144" i="10"/>
  <c r="C144" i="7"/>
  <c r="C144" i="14"/>
  <c r="C144" i="19"/>
  <c r="C144" i="18"/>
  <c r="C144" i="12"/>
  <c r="C144" i="11"/>
  <c r="E142" i="23"/>
  <c r="E142" i="16"/>
  <c r="E142" i="10"/>
  <c r="E142" i="21"/>
  <c r="E142" i="12"/>
  <c r="E142" i="20"/>
  <c r="E142" i="7"/>
  <c r="E142" i="13"/>
  <c r="D141" i="19"/>
  <c r="D141" i="20"/>
  <c r="D141" i="13"/>
  <c r="D141" i="16"/>
  <c r="D141" i="10"/>
  <c r="D141" i="11"/>
  <c r="D141" i="12"/>
  <c r="C140" i="9"/>
  <c r="C140" i="21"/>
  <c r="C140" i="14"/>
  <c r="C140" i="10"/>
  <c r="C140" i="17"/>
  <c r="C140" i="18"/>
  <c r="C140" i="11"/>
  <c r="C140" i="19"/>
  <c r="E138" i="10"/>
  <c r="E138" i="20"/>
  <c r="E138" i="7"/>
  <c r="E138" i="19"/>
  <c r="E138" i="16"/>
  <c r="E138" i="11"/>
  <c r="E138" i="13"/>
  <c r="C127" i="9"/>
  <c r="C127" i="18"/>
  <c r="D98" i="17"/>
  <c r="D98" i="19"/>
  <c r="D98" i="10"/>
  <c r="D98" i="21"/>
  <c r="D98" i="20"/>
  <c r="D98" i="7"/>
  <c r="D98" i="18"/>
  <c r="C97" i="9"/>
  <c r="C97" i="12"/>
  <c r="C97" i="19"/>
  <c r="C97" i="21"/>
  <c r="C97" i="10"/>
  <c r="C97" i="20"/>
  <c r="C97" i="18"/>
  <c r="C97" i="15"/>
  <c r="E95" i="12"/>
  <c r="E95" i="14"/>
  <c r="E95" i="20"/>
  <c r="E95" i="17"/>
  <c r="E95" i="7"/>
  <c r="E95" i="9"/>
  <c r="E95" i="23"/>
  <c r="D94" i="19"/>
  <c r="D94" i="21"/>
  <c r="D94" i="11"/>
  <c r="D94" i="23"/>
  <c r="D94" i="13"/>
  <c r="D94" i="12"/>
  <c r="D94" i="18"/>
  <c r="D94" i="16"/>
  <c r="D93" i="19"/>
  <c r="D93" i="18"/>
  <c r="D93" i="20"/>
  <c r="D93" i="16"/>
  <c r="D93" i="10"/>
  <c r="D93" i="9"/>
  <c r="D93" i="11"/>
  <c r="C92" i="13"/>
  <c r="C92" i="12"/>
  <c r="C92" i="18"/>
  <c r="C92" i="15"/>
  <c r="C92" i="23"/>
  <c r="C92" i="20"/>
  <c r="C92" i="19"/>
  <c r="C92" i="21"/>
  <c r="E90" i="10"/>
  <c r="E90" i="9"/>
  <c r="E90" i="7"/>
  <c r="E90" i="19"/>
  <c r="E90" i="18"/>
  <c r="E90" i="11"/>
  <c r="E90" i="12"/>
  <c r="D89" i="23"/>
  <c r="D89" i="20"/>
  <c r="D89" i="15"/>
  <c r="D89" i="18"/>
  <c r="D89" i="13"/>
  <c r="D89" i="12"/>
  <c r="D89" i="14"/>
  <c r="D89" i="11"/>
  <c r="D80" i="9"/>
  <c r="D80" i="15"/>
  <c r="D80" i="16"/>
  <c r="D80" i="20"/>
  <c r="D64" i="23"/>
  <c r="D64" i="20"/>
  <c r="D64" i="15"/>
  <c r="D64" i="17"/>
  <c r="D64" i="14"/>
  <c r="D64" i="12"/>
  <c r="D64" i="19"/>
  <c r="D64" i="13"/>
  <c r="C63" i="18"/>
  <c r="C63" i="13"/>
  <c r="C63" i="16"/>
  <c r="C63" i="19"/>
  <c r="C63" i="10"/>
  <c r="C63" i="20"/>
  <c r="C63" i="15"/>
  <c r="D61" i="9"/>
  <c r="D61" i="16"/>
  <c r="D61" i="10"/>
  <c r="D61" i="17"/>
  <c r="D61" i="12"/>
  <c r="D61" i="15"/>
  <c r="D61" i="19"/>
  <c r="C60" i="23"/>
  <c r="C60" i="21"/>
  <c r="C60" i="14"/>
  <c r="C60" i="13"/>
  <c r="C60" i="15"/>
  <c r="C60" i="10"/>
  <c r="C60" i="18"/>
  <c r="C60" i="17"/>
  <c r="D56" i="21"/>
  <c r="D56" i="9"/>
  <c r="D56" i="7"/>
  <c r="C55" i="13"/>
  <c r="C55" i="16"/>
  <c r="E36" i="17"/>
  <c r="E36" i="10"/>
  <c r="E36" i="13"/>
  <c r="E36" i="9"/>
  <c r="E36" i="12"/>
  <c r="E36" i="23"/>
  <c r="E36" i="21"/>
  <c r="E36" i="18"/>
  <c r="C29" i="10"/>
  <c r="C29" i="9"/>
  <c r="C29" i="14"/>
  <c r="E27" i="23"/>
  <c r="E27" i="18"/>
  <c r="E27" i="12"/>
  <c r="D26" i="17"/>
  <c r="D26" i="10"/>
  <c r="D26" i="19"/>
  <c r="C233" i="7"/>
  <c r="C233" i="11"/>
  <c r="C233" i="15"/>
  <c r="C233" i="16"/>
  <c r="C233" i="19"/>
  <c r="C233" i="18"/>
  <c r="C233" i="17"/>
  <c r="D221" i="7"/>
  <c r="D221" i="10"/>
  <c r="D221" i="11"/>
  <c r="B30" i="15"/>
  <c r="B38" i="16"/>
  <c r="B50" i="23"/>
  <c r="B210" i="20"/>
  <c r="B218" i="13"/>
  <c r="B226" i="13"/>
  <c r="B238" i="16"/>
  <c r="B250" i="19"/>
  <c r="DV16" i="15"/>
  <c r="B80" i="9"/>
  <c r="D214" i="21"/>
  <c r="D214" i="19"/>
  <c r="D188" i="23"/>
  <c r="D188" i="7"/>
  <c r="D188" i="17"/>
  <c r="D188" i="21"/>
  <c r="D188" i="16"/>
  <c r="D188" i="14"/>
  <c r="D188" i="10"/>
  <c r="D188" i="19"/>
  <c r="C187" i="18"/>
  <c r="C187" i="16"/>
  <c r="C187" i="9"/>
  <c r="C187" i="11"/>
  <c r="C187" i="10"/>
  <c r="C187" i="21"/>
  <c r="C187" i="12"/>
  <c r="E185" i="16"/>
  <c r="E185" i="14"/>
  <c r="E185" i="19"/>
  <c r="E185" i="15"/>
  <c r="E185" i="23"/>
  <c r="E185" i="7"/>
  <c r="E185" i="13"/>
  <c r="E185" i="17"/>
  <c r="D184" i="10"/>
  <c r="D184" i="21"/>
  <c r="D184" i="7"/>
  <c r="D184" i="18"/>
  <c r="D184" i="16"/>
  <c r="D184" i="11"/>
  <c r="D184" i="9"/>
  <c r="C183" i="23"/>
  <c r="C183" i="7"/>
  <c r="C183" i="17"/>
  <c r="C183" i="21"/>
  <c r="C183" i="16"/>
  <c r="C183" i="14"/>
  <c r="C183" i="10"/>
  <c r="C183" i="19"/>
  <c r="C182" i="10"/>
  <c r="C182" i="14"/>
  <c r="C182" i="13"/>
  <c r="C182" i="16"/>
  <c r="C182" i="18"/>
  <c r="C182" i="23"/>
  <c r="C182" i="20"/>
  <c r="E180" i="17"/>
  <c r="E180" i="16"/>
  <c r="E180" i="9"/>
  <c r="E180" i="11"/>
  <c r="E180" i="14"/>
  <c r="E180" i="20"/>
  <c r="E180" i="10"/>
  <c r="E180" i="19"/>
  <c r="D179" i="19"/>
  <c r="D179" i="13"/>
  <c r="D179" i="11"/>
  <c r="D179" i="18"/>
  <c r="D179" i="21"/>
  <c r="D179" i="14"/>
  <c r="D179" i="23"/>
  <c r="C178" i="23"/>
  <c r="C178" i="14"/>
  <c r="C178" i="18"/>
  <c r="C178" i="12"/>
  <c r="C178" i="15"/>
  <c r="C178" i="10"/>
  <c r="C178" i="21"/>
  <c r="C178" i="7"/>
  <c r="C169" i="14"/>
  <c r="C169" i="10"/>
  <c r="C169" i="19"/>
  <c r="E167" i="19"/>
  <c r="E167" i="12"/>
  <c r="C137" i="17"/>
  <c r="C137" i="16"/>
  <c r="C137" i="13"/>
  <c r="C137" i="9"/>
  <c r="C137" i="15"/>
  <c r="C137" i="23"/>
  <c r="C137" i="20"/>
  <c r="C137" i="12"/>
  <c r="E135" i="17"/>
  <c r="E135" i="10"/>
  <c r="E135" i="18"/>
  <c r="E135" i="21"/>
  <c r="E135" i="23"/>
  <c r="E135" i="15"/>
  <c r="E135" i="11"/>
  <c r="D134" i="16"/>
  <c r="D134" i="7"/>
  <c r="D134" i="19"/>
  <c r="D134" i="23"/>
  <c r="D134" i="20"/>
  <c r="D134" i="14"/>
  <c r="D134" i="15"/>
  <c r="D134" i="11"/>
  <c r="D133" i="21"/>
  <c r="D133" i="12"/>
  <c r="D133" i="19"/>
  <c r="D133" i="7"/>
  <c r="D133" i="11"/>
  <c r="C132" i="23"/>
  <c r="C132" i="11"/>
  <c r="C132" i="13"/>
  <c r="C132" i="12"/>
  <c r="C132" i="10"/>
  <c r="C132" i="21"/>
  <c r="E130" i="19"/>
  <c r="E130" i="14"/>
  <c r="E130" i="17"/>
  <c r="E130" i="10"/>
  <c r="E130" i="13"/>
  <c r="E130" i="9"/>
  <c r="D129" i="12"/>
  <c r="D129" i="16"/>
  <c r="D129" i="7"/>
  <c r="D129" i="18"/>
  <c r="D129" i="10"/>
  <c r="E121" i="20"/>
  <c r="E121" i="15"/>
  <c r="E121" i="7"/>
  <c r="E117" i="17"/>
  <c r="E117" i="18"/>
  <c r="E87" i="20"/>
  <c r="E87" i="7"/>
  <c r="E87" i="14"/>
  <c r="E87" i="21"/>
  <c r="E87" i="19"/>
  <c r="E87" i="15"/>
  <c r="E87" i="11"/>
  <c r="D86" i="9"/>
  <c r="D86" i="7"/>
  <c r="D86" i="11"/>
  <c r="D86" i="10"/>
  <c r="D86" i="15"/>
  <c r="D86" i="23"/>
  <c r="D86" i="14"/>
  <c r="D86" i="21"/>
  <c r="C85" i="12"/>
  <c r="C85" i="14"/>
  <c r="C85" i="20"/>
  <c r="C85" i="15"/>
  <c r="C85" i="13"/>
  <c r="C85" i="16"/>
  <c r="C85" i="23"/>
  <c r="E83" i="21"/>
  <c r="E83" i="19"/>
  <c r="E83" i="16"/>
  <c r="E83" i="12"/>
  <c r="E83" i="17"/>
  <c r="E83" i="18"/>
  <c r="E83" i="10"/>
  <c r="E83" i="11"/>
  <c r="D82" i="12"/>
  <c r="D82" i="15"/>
  <c r="D82" i="11"/>
  <c r="D82" i="23"/>
  <c r="D82" i="20"/>
  <c r="D82" i="10"/>
  <c r="D82" i="21"/>
  <c r="D81" i="13"/>
  <c r="D81" i="12"/>
  <c r="D81" i="18"/>
  <c r="D81" i="15"/>
  <c r="D81" i="23"/>
  <c r="D81" i="20"/>
  <c r="D81" i="19"/>
  <c r="D81" i="21"/>
  <c r="E73" i="10"/>
  <c r="E73" i="7"/>
  <c r="E73" i="21"/>
  <c r="D72" i="23"/>
  <c r="D72" i="18"/>
  <c r="C71" i="23"/>
  <c r="C71" i="19"/>
  <c r="C71" i="17"/>
  <c r="D58" i="23"/>
  <c r="D58" i="21"/>
  <c r="D58" i="16"/>
  <c r="D58" i="9"/>
  <c r="D58" i="15"/>
  <c r="D58" i="14"/>
  <c r="D58" i="13"/>
  <c r="D58" i="12"/>
  <c r="D57" i="15"/>
  <c r="D57" i="12"/>
  <c r="D57" i="20"/>
  <c r="D57" i="13"/>
  <c r="D57" i="23"/>
  <c r="D57" i="21"/>
  <c r="D57" i="10"/>
  <c r="D57" i="7"/>
  <c r="B45" i="20"/>
  <c r="B45" i="16"/>
  <c r="B45" i="9"/>
  <c r="C34" i="7"/>
  <c r="C34" i="12"/>
  <c r="E32" i="17"/>
  <c r="E32" i="21"/>
  <c r="D31" i="19"/>
  <c r="D31" i="11"/>
  <c r="C30" i="19"/>
  <c r="C30" i="23"/>
  <c r="C30" i="16"/>
  <c r="C30" i="18"/>
  <c r="C30" i="15"/>
  <c r="C30" i="13"/>
  <c r="C30" i="10"/>
  <c r="C21" i="17"/>
  <c r="C21" i="23"/>
  <c r="C21" i="10"/>
  <c r="E238" i="13"/>
  <c r="E238" i="17"/>
  <c r="E238" i="21"/>
  <c r="D226" i="15"/>
  <c r="D226" i="9"/>
  <c r="D226" i="13"/>
  <c r="D226" i="21"/>
  <c r="D226" i="23"/>
  <c r="D226" i="17"/>
  <c r="D226" i="7"/>
  <c r="D226" i="11"/>
  <c r="C225" i="12"/>
  <c r="C225" i="11"/>
  <c r="C225" i="10"/>
  <c r="C225" i="20"/>
  <c r="C225" i="19"/>
  <c r="C225" i="15"/>
  <c r="C225" i="9"/>
  <c r="E223" i="23"/>
  <c r="E223" i="17"/>
  <c r="E223" i="13"/>
  <c r="E223" i="21"/>
  <c r="E223" i="15"/>
  <c r="E223" i="9"/>
  <c r="E223" i="7"/>
  <c r="E223" i="11"/>
  <c r="D222" i="20"/>
  <c r="D222" i="19"/>
  <c r="D222" i="18"/>
  <c r="D222" i="17"/>
  <c r="D222" i="12"/>
  <c r="D222" i="11"/>
  <c r="D222" i="15"/>
  <c r="O16" i="15"/>
  <c r="EJ16" i="15"/>
  <c r="DP16" i="15"/>
  <c r="CV16" i="15"/>
  <c r="BX16" i="15"/>
  <c r="BD16" i="15"/>
  <c r="AJ16" i="15"/>
  <c r="L16" i="15"/>
  <c r="ET16" i="15"/>
  <c r="DZ16" i="15"/>
  <c r="DB16" i="15"/>
  <c r="CH16" i="15"/>
  <c r="BN16" i="15"/>
  <c r="AP16" i="15"/>
  <c r="V16" i="15"/>
  <c r="FA16" i="15"/>
  <c r="EC16" i="15"/>
  <c r="DI16" i="15"/>
  <c r="CO16" i="15"/>
  <c r="BQ16" i="15"/>
  <c r="AW16" i="15"/>
  <c r="AG16" i="15"/>
  <c r="Q16" i="15"/>
  <c r="EQ16" i="15"/>
  <c r="CE16" i="15"/>
  <c r="S16" i="15"/>
  <c r="DC16" i="15"/>
  <c r="AQ16" i="15"/>
  <c r="EE16" i="15"/>
  <c r="BS16" i="15"/>
  <c r="G16" i="15"/>
  <c r="EM16" i="15"/>
  <c r="EZ16" i="15"/>
  <c r="EB16" i="15"/>
  <c r="CZ16" i="15"/>
  <c r="BT16" i="15"/>
  <c r="AR16" i="15"/>
  <c r="T16" i="15"/>
  <c r="EP16" i="15"/>
  <c r="DN16" i="15"/>
  <c r="CL16" i="15"/>
  <c r="BF16" i="15"/>
  <c r="AH16" i="15"/>
  <c r="FE16" i="15"/>
  <c r="DY16" i="15"/>
  <c r="CW16" i="15"/>
  <c r="BY16" i="15"/>
  <c r="AS16" i="15"/>
  <c r="Y16" i="15"/>
  <c r="FG16" i="15"/>
  <c r="BO16" i="15"/>
  <c r="EI16" i="15"/>
  <c r="BG16" i="15"/>
  <c r="DO16" i="15"/>
  <c r="AM16" i="15"/>
  <c r="DG16" i="15"/>
  <c r="BK16" i="15"/>
  <c r="ER16" i="15"/>
  <c r="DL16" i="15"/>
  <c r="CJ16" i="15"/>
  <c r="BH16" i="15"/>
  <c r="AB16" i="15"/>
  <c r="FF16" i="15"/>
  <c r="ED16" i="15"/>
  <c r="CX16" i="15"/>
  <c r="BV16" i="15"/>
  <c r="AX16" i="15"/>
  <c r="R16" i="15"/>
  <c r="EO16" i="15"/>
  <c r="DM16" i="15"/>
  <c r="CG16" i="15"/>
  <c r="BI16" i="15"/>
  <c r="AK16" i="15"/>
  <c r="M16" i="15"/>
  <c r="DK16" i="15"/>
  <c r="AI16" i="15"/>
  <c r="CM16" i="15"/>
  <c r="K16" i="15"/>
  <c r="CI16" i="15"/>
  <c r="DD16" i="15"/>
  <c r="AZ16" i="15"/>
  <c r="EX16" i="15"/>
  <c r="CT16" i="15"/>
  <c r="AL16" i="15"/>
  <c r="EK16" i="15"/>
  <c r="CC16" i="15"/>
  <c r="AC16" i="15"/>
  <c r="CU16" i="15"/>
  <c r="BW16" i="15"/>
  <c r="BC16" i="15"/>
  <c r="EF16" i="15"/>
  <c r="CF16" i="15"/>
  <c r="X16" i="15"/>
  <c r="DR16" i="15"/>
  <c r="BR16" i="15"/>
  <c r="J16" i="15"/>
  <c r="F84" i="15"/>
  <c r="N84" i="23"/>
  <c r="DE16" i="15"/>
  <c r="BA16" i="15"/>
  <c r="I16" i="15"/>
  <c r="EY16" i="15"/>
  <c r="EU16" i="15"/>
  <c r="AU16" i="15"/>
  <c r="DW16" i="15"/>
  <c r="CQ16" i="15"/>
  <c r="CN16" i="15"/>
  <c r="EH16" i="15"/>
  <c r="Z16" i="15"/>
  <c r="BM16" i="15"/>
  <c r="AY16" i="15"/>
  <c r="W16" i="15"/>
  <c r="EV16" i="15"/>
  <c r="AN16" i="15"/>
  <c r="CD16" i="15"/>
  <c r="DU16" i="15"/>
  <c r="U16" i="15"/>
  <c r="AA16" i="15"/>
  <c r="AE16" i="15"/>
  <c r="CA16" i="15"/>
  <c r="DH16" i="15"/>
  <c r="AV16" i="15"/>
  <c r="EL16" i="15"/>
  <c r="BZ16" i="15"/>
  <c r="N16" i="15"/>
  <c r="DA16" i="15"/>
  <c r="H16" i="15"/>
  <c r="CS16" i="15"/>
  <c r="CY16" i="15"/>
  <c r="DX16" i="15"/>
  <c r="AF16" i="15"/>
  <c r="DF16" i="15"/>
  <c r="AD16" i="15"/>
  <c r="CK16" i="15"/>
  <c r="DT16" i="15"/>
  <c r="BB16" i="15"/>
  <c r="EA16" i="15"/>
  <c r="FC16" i="15"/>
  <c r="FD16" i="15"/>
  <c r="CB16" i="15"/>
  <c r="FB16" i="15"/>
  <c r="BJ16" i="15"/>
  <c r="EG16" i="15"/>
  <c r="BE16" i="15"/>
  <c r="ES16" i="15"/>
  <c r="P16" i="15"/>
  <c r="EW16" i="15"/>
  <c r="BP16" i="15"/>
  <c r="DS16" i="15"/>
  <c r="CR16" i="15"/>
  <c r="CP16" i="15"/>
  <c r="BU16" i="15"/>
  <c r="BL16" i="15"/>
  <c r="DJ16" i="15"/>
  <c r="AT16" i="15"/>
  <c r="C215" i="14"/>
  <c r="C215" i="20"/>
  <c r="C215" i="10"/>
  <c r="C215" i="16"/>
  <c r="C215" i="12"/>
  <c r="C215" i="9"/>
  <c r="C215" i="21"/>
  <c r="C215" i="15"/>
  <c r="C215" i="18"/>
  <c r="C215" i="13"/>
  <c r="C215" i="7"/>
  <c r="D216" i="17"/>
  <c r="D216" i="16"/>
  <c r="D216" i="21"/>
  <c r="D216" i="18"/>
  <c r="D216" i="13"/>
  <c r="D216" i="20"/>
  <c r="D216" i="10"/>
  <c r="D216" i="11"/>
  <c r="D216" i="12"/>
  <c r="D216" i="9"/>
  <c r="D216" i="19"/>
  <c r="D216" i="23"/>
  <c r="D216" i="14"/>
  <c r="D216" i="15"/>
  <c r="D216" i="7"/>
  <c r="E217" i="19"/>
  <c r="E217" i="18"/>
  <c r="E217" i="10"/>
  <c r="E217" i="23"/>
  <c r="E217" i="14"/>
  <c r="E217" i="20"/>
  <c r="E217" i="7"/>
  <c r="E217" i="16"/>
  <c r="E217" i="13"/>
  <c r="E217" i="12"/>
  <c r="E217" i="17"/>
  <c r="E217" i="15"/>
  <c r="E217" i="21"/>
  <c r="E217" i="11"/>
  <c r="E217" i="9"/>
  <c r="B252" i="13"/>
  <c r="B252" i="15"/>
  <c r="B252" i="21"/>
  <c r="B252" i="19"/>
  <c r="B252" i="7"/>
  <c r="B252" i="18"/>
  <c r="B252" i="14"/>
  <c r="B252" i="12"/>
  <c r="B252" i="10"/>
  <c r="B252" i="11"/>
  <c r="B252" i="9"/>
  <c r="B252" i="20"/>
  <c r="B252" i="17"/>
  <c r="B252" i="16"/>
  <c r="B248" i="10"/>
  <c r="B248" i="16"/>
  <c r="B248" i="18"/>
  <c r="B248" i="20"/>
  <c r="B248" i="11"/>
  <c r="B248" i="9"/>
  <c r="B248" i="17"/>
  <c r="B248" i="13"/>
  <c r="B248" i="15"/>
  <c r="B248" i="14"/>
  <c r="B248" i="12"/>
  <c r="B248" i="19"/>
  <c r="B248" i="7"/>
  <c r="B248" i="21"/>
  <c r="B244" i="7"/>
  <c r="B244" i="9"/>
  <c r="B244" i="12"/>
  <c r="B244" i="14"/>
  <c r="B244" i="20"/>
  <c r="B244" i="21"/>
  <c r="B244" i="19"/>
  <c r="B244" i="16"/>
  <c r="B244" i="15"/>
  <c r="B244" i="17"/>
  <c r="B244" i="10"/>
  <c r="B244" i="13"/>
  <c r="B244" i="11"/>
  <c r="B244" i="18"/>
  <c r="B240" i="15"/>
  <c r="B240" i="21"/>
  <c r="B240" i="11"/>
  <c r="B240" i="14"/>
  <c r="B240" i="17"/>
  <c r="B240" i="19"/>
  <c r="B240" i="12"/>
  <c r="B240" i="10"/>
  <c r="B240" i="13"/>
  <c r="B240" i="23"/>
  <c r="B240" i="7"/>
  <c r="B240" i="18"/>
  <c r="B240" i="16"/>
  <c r="B240" i="9"/>
  <c r="B236" i="7"/>
  <c r="B236" i="21"/>
  <c r="B236" i="20"/>
  <c r="B236" i="17"/>
  <c r="B236" i="15"/>
  <c r="B236" i="23"/>
  <c r="B236" i="16"/>
  <c r="B236" i="10"/>
  <c r="B236" i="12"/>
  <c r="B236" i="18"/>
  <c r="B236" i="13"/>
  <c r="B236" i="14"/>
  <c r="B236" i="11"/>
  <c r="B236" i="19"/>
  <c r="B232" i="18"/>
  <c r="B232" i="17"/>
  <c r="B232" i="7"/>
  <c r="B232" i="12"/>
  <c r="B232" i="20"/>
  <c r="B232" i="10"/>
  <c r="B232" i="21"/>
  <c r="B232" i="11"/>
  <c r="B232" i="9"/>
  <c r="B232" i="23"/>
  <c r="B232" i="16"/>
  <c r="B232" i="14"/>
  <c r="B232" i="15"/>
  <c r="B232" i="19"/>
  <c r="B232" i="13"/>
  <c r="B228" i="7"/>
  <c r="B228" i="16"/>
  <c r="B228" i="14"/>
  <c r="B228" i="12"/>
  <c r="B228" i="20"/>
  <c r="B228" i="9"/>
  <c r="B228" i="10"/>
  <c r="B228" i="11"/>
  <c r="B228" i="21"/>
  <c r="B228" i="23"/>
  <c r="B228" i="17"/>
  <c r="B228" i="15"/>
  <c r="B228" i="13"/>
  <c r="B224" i="18"/>
  <c r="B224" i="10"/>
  <c r="B224" i="20"/>
  <c r="B224" i="13"/>
  <c r="B224" i="16"/>
  <c r="B224" i="7"/>
  <c r="B224" i="14"/>
  <c r="B224" i="23"/>
  <c r="B224" i="11"/>
  <c r="B224" i="15"/>
  <c r="B224" i="21"/>
  <c r="B224" i="17"/>
  <c r="B86" i="18"/>
  <c r="B86" i="9"/>
  <c r="B86" i="21"/>
  <c r="B86" i="15"/>
  <c r="B86" i="10"/>
  <c r="B86" i="20"/>
  <c r="B86" i="11"/>
  <c r="B86" i="19"/>
  <c r="B86" i="13"/>
  <c r="B86" i="14"/>
  <c r="B86" i="7"/>
  <c r="B86" i="16"/>
  <c r="B86" i="12"/>
  <c r="B82" i="17"/>
  <c r="B82" i="18"/>
  <c r="B82" i="21"/>
  <c r="B82" i="12"/>
  <c r="B82" i="23"/>
  <c r="B82" i="9"/>
  <c r="B82" i="11"/>
  <c r="B82" i="7"/>
  <c r="B82" i="10"/>
  <c r="B82" i="15"/>
  <c r="B82" i="20"/>
  <c r="B82" i="19"/>
  <c r="B82" i="14"/>
  <c r="B78" i="19"/>
  <c r="B78" i="7"/>
  <c r="B78" i="17"/>
  <c r="B78" i="11"/>
  <c r="B78" i="9"/>
  <c r="B78" i="21"/>
  <c r="B78" i="14"/>
  <c r="B78" i="16"/>
  <c r="B78" i="18"/>
  <c r="B78" i="15"/>
  <c r="B78" i="20"/>
  <c r="B78" i="10"/>
  <c r="B78" i="23"/>
  <c r="B74" i="19"/>
  <c r="B74" i="10"/>
  <c r="B74" i="12"/>
  <c r="B74" i="7"/>
  <c r="B74" i="13"/>
  <c r="B74" i="16"/>
  <c r="B74" i="11"/>
  <c r="B74" i="14"/>
  <c r="B74" i="23"/>
  <c r="B74" i="20"/>
  <c r="B74" i="21"/>
  <c r="B74" i="9"/>
  <c r="B74" i="17"/>
  <c r="B70" i="9"/>
  <c r="B70" i="21"/>
  <c r="B70" i="17"/>
  <c r="B70" i="16"/>
  <c r="B70" i="18"/>
  <c r="B70" i="11"/>
  <c r="B70" i="19"/>
  <c r="B70" i="14"/>
  <c r="B70" i="7"/>
  <c r="B70" i="23"/>
  <c r="B70" i="20"/>
  <c r="B70" i="13"/>
  <c r="B70" i="12"/>
  <c r="B65" i="19"/>
  <c r="B65" i="7"/>
  <c r="B65" i="18"/>
  <c r="B65" i="17"/>
  <c r="B65" i="13"/>
  <c r="B65" i="16"/>
  <c r="B65" i="12"/>
  <c r="B65" i="23"/>
  <c r="B65" i="14"/>
  <c r="B65" i="15"/>
  <c r="B65" i="9"/>
  <c r="B65" i="11"/>
  <c r="B65" i="21"/>
  <c r="B65" i="10"/>
  <c r="B60" i="15"/>
  <c r="B60" i="23"/>
  <c r="B60" i="17"/>
  <c r="B60" i="7"/>
  <c r="B60" i="19"/>
  <c r="B60" i="18"/>
  <c r="B60" i="21"/>
  <c r="B60" i="9"/>
  <c r="B60" i="10"/>
  <c r="B60" i="11"/>
  <c r="B60" i="14"/>
  <c r="B60" i="13"/>
  <c r="B60" i="12"/>
  <c r="B60" i="20"/>
  <c r="B56" i="19"/>
  <c r="B56" i="23"/>
  <c r="B56" i="20"/>
  <c r="B56" i="7"/>
  <c r="B56" i="16"/>
  <c r="B56" i="11"/>
  <c r="B56" i="13"/>
  <c r="B56" i="9"/>
  <c r="B56" i="17"/>
  <c r="B56" i="14"/>
  <c r="B56" i="15"/>
  <c r="B56" i="21"/>
  <c r="B56" i="18"/>
  <c r="B56" i="10"/>
  <c r="B52" i="9"/>
  <c r="B52" i="18"/>
  <c r="B52" i="15"/>
  <c r="B52" i="16"/>
  <c r="B52" i="7"/>
  <c r="B52" i="13"/>
  <c r="B52" i="20"/>
  <c r="B52" i="21"/>
  <c r="B52" i="10"/>
  <c r="B52" i="17"/>
  <c r="B52" i="23"/>
  <c r="B52" i="11"/>
  <c r="B52" i="12"/>
  <c r="B52" i="19"/>
  <c r="B52" i="14"/>
  <c r="B48" i="9"/>
  <c r="B48" i="16"/>
  <c r="B48" i="12"/>
  <c r="B48" i="14"/>
  <c r="B48" i="7"/>
  <c r="B48" i="20"/>
  <c r="B48" i="19"/>
  <c r="B48" i="23"/>
  <c r="B48" i="15"/>
  <c r="B48" i="21"/>
  <c r="B48" i="17"/>
  <c r="B48" i="10"/>
  <c r="B48" i="11"/>
  <c r="B48" i="18"/>
  <c r="B43" i="7"/>
  <c r="B43" i="12"/>
  <c r="B43" i="20"/>
  <c r="B43" i="18"/>
  <c r="B43" i="9"/>
  <c r="B43" i="15"/>
  <c r="B43" i="11"/>
  <c r="B43" i="16"/>
  <c r="B43" i="17"/>
  <c r="B43" i="21"/>
  <c r="B43" i="10"/>
  <c r="B43" i="23"/>
  <c r="B43" i="14"/>
  <c r="B36" i="13"/>
  <c r="B36" i="23"/>
  <c r="B36" i="10"/>
  <c r="B36" i="11"/>
  <c r="B36" i="19"/>
  <c r="B36" i="9"/>
  <c r="B36" i="17"/>
  <c r="B36" i="14"/>
  <c r="B36" i="7"/>
  <c r="B36" i="20"/>
  <c r="B36" i="15"/>
  <c r="B36" i="16"/>
  <c r="B36" i="21"/>
  <c r="B36" i="18"/>
  <c r="B32" i="23"/>
  <c r="B32" i="10"/>
  <c r="B32" i="11"/>
  <c r="B32" i="16"/>
  <c r="B32" i="21"/>
  <c r="B32" i="12"/>
  <c r="B32" i="19"/>
  <c r="B32" i="14"/>
  <c r="B32" i="15"/>
  <c r="B32" i="20"/>
  <c r="B32" i="13"/>
  <c r="B32" i="18"/>
  <c r="B32" i="17"/>
  <c r="B32" i="7"/>
  <c r="B28" i="14"/>
  <c r="B28" i="16"/>
  <c r="B28" i="10"/>
  <c r="B28" i="23"/>
  <c r="B28" i="12"/>
  <c r="B28" i="21"/>
  <c r="B28" i="7"/>
  <c r="B28" i="20"/>
  <c r="B28" i="19"/>
  <c r="B28" i="18"/>
  <c r="B28" i="13"/>
  <c r="B28" i="9"/>
  <c r="B24" i="23"/>
  <c r="B24" i="20"/>
  <c r="B24" i="18"/>
  <c r="B24" i="12"/>
  <c r="B24" i="9"/>
  <c r="B24" i="10"/>
  <c r="B24" i="21"/>
  <c r="B24" i="15"/>
  <c r="B24" i="19"/>
  <c r="B24" i="17"/>
  <c r="B24" i="14"/>
  <c r="B24" i="7"/>
  <c r="B24" i="11"/>
  <c r="B24" i="16"/>
  <c r="B20" i="18"/>
  <c r="B20" i="7"/>
  <c r="B20" i="14"/>
  <c r="B20" i="17"/>
  <c r="B20" i="9"/>
  <c r="B20" i="15"/>
  <c r="B20" i="20"/>
  <c r="B20" i="23"/>
  <c r="B20" i="13"/>
  <c r="B20" i="16"/>
  <c r="B20" i="10"/>
  <c r="B20" i="21"/>
  <c r="B20" i="11"/>
  <c r="B20" i="19"/>
  <c r="B28" i="15"/>
  <c r="B228" i="18"/>
  <c r="D214" i="18"/>
  <c r="C213" i="18"/>
  <c r="E187" i="21"/>
  <c r="D186" i="19"/>
  <c r="E183" i="12"/>
  <c r="C169" i="11"/>
  <c r="E167" i="10"/>
  <c r="E137" i="17"/>
  <c r="C135" i="23"/>
  <c r="D120" i="18"/>
  <c r="C119" i="10"/>
  <c r="E117" i="13"/>
  <c r="C115" i="16"/>
  <c r="D88" i="16"/>
  <c r="C87" i="12"/>
  <c r="D72" i="7"/>
  <c r="C71" i="12"/>
  <c r="E69" i="21"/>
  <c r="C59" i="7"/>
  <c r="B45" i="11"/>
  <c r="E43" i="13"/>
  <c r="E35" i="15"/>
  <c r="C21" i="11"/>
  <c r="E238" i="14"/>
  <c r="E230" i="20"/>
  <c r="D229" i="9"/>
  <c r="C213" i="15"/>
  <c r="E187" i="19"/>
  <c r="C185" i="12"/>
  <c r="D136" i="13"/>
  <c r="E121" i="16"/>
  <c r="E117" i="23"/>
  <c r="C115" i="13"/>
  <c r="D88" i="18"/>
  <c r="C87" i="13"/>
  <c r="E73" i="19"/>
  <c r="D72" i="11"/>
  <c r="E43" i="9"/>
  <c r="C21" i="9"/>
  <c r="E230" i="12"/>
  <c r="D88" i="12"/>
  <c r="D116" i="12"/>
  <c r="C119" i="20"/>
  <c r="C135" i="20"/>
  <c r="C169" i="21"/>
  <c r="C189" i="16"/>
  <c r="D214" i="13"/>
  <c r="C213" i="14"/>
  <c r="E187" i="12"/>
  <c r="C185" i="11"/>
  <c r="E183" i="10"/>
  <c r="E167" i="11"/>
  <c r="D136" i="18"/>
  <c r="C135" i="11"/>
  <c r="E121" i="21"/>
  <c r="C119" i="17"/>
  <c r="D116" i="18"/>
  <c r="C115" i="21"/>
  <c r="C87" i="23"/>
  <c r="E73" i="11"/>
  <c r="D72" i="14"/>
  <c r="C71" i="15"/>
  <c r="C59" i="11"/>
  <c r="B45" i="15"/>
  <c r="E43" i="17"/>
  <c r="E35" i="10"/>
  <c r="C21" i="21"/>
  <c r="C232" i="23"/>
  <c r="E230" i="17"/>
  <c r="D229" i="15"/>
  <c r="C228" i="9"/>
  <c r="D214" i="11"/>
  <c r="C189" i="21"/>
  <c r="C185" i="17"/>
  <c r="C169" i="20"/>
  <c r="C135" i="12"/>
  <c r="C119" i="13"/>
  <c r="C115" i="7"/>
  <c r="C71" i="10"/>
  <c r="E230" i="13"/>
  <c r="C87" i="11"/>
  <c r="E117" i="19"/>
  <c r="D120" i="19"/>
  <c r="D136" i="20"/>
  <c r="E167" i="17"/>
  <c r="E183" i="11"/>
  <c r="C185" i="13"/>
  <c r="E187" i="13"/>
  <c r="E221" i="12"/>
  <c r="E221" i="17"/>
  <c r="E221" i="20"/>
  <c r="C223" i="9"/>
  <c r="C223" i="10"/>
  <c r="D224" i="9"/>
  <c r="D224" i="11"/>
  <c r="D224" i="17"/>
  <c r="C235" i="15"/>
  <c r="C235" i="17"/>
  <c r="C235" i="21"/>
  <c r="D236" i="20"/>
  <c r="D236" i="13"/>
  <c r="D29" i="21"/>
  <c r="D29" i="10"/>
  <c r="E30" i="21"/>
  <c r="E30" i="11"/>
  <c r="E30" i="12"/>
  <c r="C32" i="13"/>
  <c r="C32" i="21"/>
  <c r="C32" i="15"/>
  <c r="D33" i="15"/>
  <c r="D33" i="17"/>
  <c r="D33" i="20"/>
  <c r="C40" i="21"/>
  <c r="C40" i="19"/>
  <c r="C40" i="7"/>
  <c r="D41" i="17"/>
  <c r="D41" i="7"/>
  <c r="E56" i="17"/>
  <c r="E56" i="11"/>
  <c r="E56" i="16"/>
  <c r="D65" i="11"/>
  <c r="D65" i="10"/>
  <c r="D65" i="21"/>
  <c r="E66" i="10"/>
  <c r="E66" i="23"/>
  <c r="E66" i="16"/>
  <c r="D99" i="15"/>
  <c r="D99" i="11"/>
  <c r="E100" i="19"/>
  <c r="E100" i="9"/>
  <c r="E100" i="20"/>
  <c r="C102" i="11"/>
  <c r="C102" i="17"/>
  <c r="C102" i="18"/>
  <c r="D103" i="12"/>
  <c r="D103" i="21"/>
  <c r="D103" i="20"/>
  <c r="E104" i="15"/>
  <c r="E104" i="14"/>
  <c r="C106" i="9"/>
  <c r="C106" i="21"/>
  <c r="C106" i="10"/>
  <c r="E128" i="15"/>
  <c r="E128" i="9"/>
  <c r="E128" i="16"/>
  <c r="C130" i="17"/>
  <c r="C130" i="20"/>
  <c r="C130" i="21"/>
  <c r="D131" i="10"/>
  <c r="D131" i="7"/>
  <c r="E132" i="13"/>
  <c r="E132" i="12"/>
  <c r="E132" i="14"/>
  <c r="C154" i="20"/>
  <c r="C154" i="10"/>
  <c r="D155" i="19"/>
  <c r="D155" i="10"/>
  <c r="D155" i="12"/>
  <c r="E156" i="16"/>
  <c r="E156" i="13"/>
  <c r="E156" i="18"/>
  <c r="C158" i="21"/>
  <c r="C158" i="14"/>
  <c r="C158" i="20"/>
  <c r="C160" i="18"/>
  <c r="C160" i="21"/>
  <c r="D161" i="11"/>
  <c r="D161" i="14"/>
  <c r="D161" i="12"/>
  <c r="E162" i="12"/>
  <c r="E162" i="9"/>
  <c r="E162" i="18"/>
  <c r="C164" i="23"/>
  <c r="C164" i="11"/>
  <c r="C164" i="16"/>
  <c r="D165" i="7"/>
  <c r="D165" i="10"/>
  <c r="D177" i="18"/>
  <c r="D177" i="15"/>
  <c r="D177" i="20"/>
  <c r="E178" i="7"/>
  <c r="E178" i="10"/>
  <c r="C180" i="21"/>
  <c r="C180" i="18"/>
  <c r="C180" i="12"/>
  <c r="D181" i="17"/>
  <c r="D181" i="20"/>
  <c r="D181" i="18"/>
  <c r="D209" i="15"/>
  <c r="D209" i="10"/>
  <c r="D209" i="21"/>
  <c r="E210" i="10"/>
  <c r="E210" i="13"/>
  <c r="E210" i="20"/>
  <c r="D227" i="19"/>
  <c r="D227" i="9"/>
  <c r="D227" i="20"/>
  <c r="E228" i="23"/>
  <c r="E228" i="15"/>
  <c r="E228" i="18"/>
  <c r="C230" i="15"/>
  <c r="C230" i="19"/>
  <c r="D231" i="20"/>
  <c r="D231" i="18"/>
  <c r="D231" i="14"/>
  <c r="C238" i="19"/>
  <c r="C238" i="9"/>
  <c r="C238" i="14"/>
  <c r="D20" i="7"/>
  <c r="D20" i="13"/>
  <c r="D20" i="21"/>
  <c r="C43" i="19"/>
  <c r="C43" i="7"/>
  <c r="D44" i="11"/>
  <c r="D44" i="15"/>
  <c r="D44" i="14"/>
  <c r="D58" i="20"/>
  <c r="D58" i="11"/>
  <c r="C69" i="21"/>
  <c r="C69" i="11"/>
  <c r="D70" i="23"/>
  <c r="E71" i="7"/>
  <c r="E71" i="11"/>
  <c r="C73" i="17"/>
  <c r="C73" i="7"/>
  <c r="D82" i="14"/>
  <c r="D82" i="7"/>
  <c r="E83" i="20"/>
  <c r="E83" i="23"/>
  <c r="C85" i="7"/>
  <c r="C85" i="19"/>
  <c r="D86" i="18"/>
  <c r="D86" i="17"/>
  <c r="E87" i="10"/>
  <c r="E87" i="13"/>
  <c r="E111" i="18"/>
  <c r="E111" i="23"/>
  <c r="C113" i="15"/>
  <c r="C113" i="17"/>
  <c r="D114" i="14"/>
  <c r="D114" i="7"/>
  <c r="E115" i="11"/>
  <c r="E115" i="15"/>
  <c r="C117" i="21"/>
  <c r="C117" i="11"/>
  <c r="D118" i="19"/>
  <c r="E119" i="9"/>
  <c r="E119" i="11"/>
  <c r="C121" i="17"/>
  <c r="C121" i="16"/>
  <c r="D134" i="17"/>
  <c r="E135" i="13"/>
  <c r="E135" i="14"/>
  <c r="C137" i="19"/>
  <c r="C137" i="10"/>
  <c r="D168" i="18"/>
  <c r="C183" i="11"/>
  <c r="D184" i="12"/>
  <c r="D184" i="13"/>
  <c r="E185" i="9"/>
  <c r="E185" i="18"/>
  <c r="C187" i="19"/>
  <c r="C187" i="20"/>
  <c r="D188" i="15"/>
  <c r="D188" i="12"/>
  <c r="D212" i="10"/>
  <c r="E213" i="7"/>
  <c r="E213" i="13"/>
  <c r="D222" i="21"/>
  <c r="D222" i="23"/>
  <c r="E223" i="20"/>
  <c r="C225" i="13"/>
  <c r="C225" i="14"/>
  <c r="D226" i="14"/>
  <c r="D226" i="12"/>
  <c r="E235" i="13"/>
  <c r="E235" i="14"/>
  <c r="C237" i="21"/>
  <c r="C237" i="12"/>
  <c r="C30" i="12"/>
  <c r="C30" i="14"/>
  <c r="D31" i="12"/>
  <c r="C34" i="9"/>
  <c r="E40" i="7"/>
  <c r="E40" i="21"/>
  <c r="C42" i="17"/>
  <c r="D57" i="16"/>
  <c r="C66" i="17"/>
  <c r="C66" i="18"/>
  <c r="C68" i="9"/>
  <c r="C68" i="7"/>
  <c r="D81" i="14"/>
  <c r="D81" i="16"/>
  <c r="C100" i="10"/>
  <c r="C100" i="16"/>
  <c r="D101" i="20"/>
  <c r="D101" i="21"/>
  <c r="E102" i="18"/>
  <c r="C104" i="17"/>
  <c r="C104" i="10"/>
  <c r="D105" i="21"/>
  <c r="D105" i="12"/>
  <c r="E106" i="17"/>
  <c r="E106" i="23"/>
  <c r="C108" i="7"/>
  <c r="D109" i="11"/>
  <c r="D109" i="14"/>
  <c r="E110" i="10"/>
  <c r="E110" i="16"/>
  <c r="D129" i="11"/>
  <c r="E130" i="12"/>
  <c r="E130" i="15"/>
  <c r="C132" i="20"/>
  <c r="D133" i="20"/>
  <c r="D133" i="23"/>
  <c r="E154" i="10"/>
  <c r="E154" i="20"/>
  <c r="C156" i="9"/>
  <c r="C156" i="18"/>
  <c r="E160" i="17"/>
  <c r="E164" i="23"/>
  <c r="C178" i="16"/>
  <c r="C178" i="20"/>
  <c r="D179" i="16"/>
  <c r="D179" i="20"/>
  <c r="E180" i="21"/>
  <c r="C182" i="11"/>
  <c r="C182" i="21"/>
  <c r="C210" i="10"/>
  <c r="C210" i="20"/>
  <c r="D211" i="23"/>
  <c r="D211" i="19"/>
  <c r="E230" i="10"/>
  <c r="E238" i="10"/>
  <c r="E35" i="14"/>
  <c r="C59" i="15"/>
  <c r="D72" i="9"/>
  <c r="D88" i="20"/>
  <c r="E117" i="7"/>
  <c r="E187" i="17"/>
  <c r="C19" i="7"/>
  <c r="C19" i="14"/>
  <c r="C209" i="7"/>
  <c r="C209" i="23"/>
  <c r="C209" i="11"/>
  <c r="D206" i="15"/>
  <c r="D206" i="9"/>
  <c r="C205" i="13"/>
  <c r="C205" i="21"/>
  <c r="D176" i="18"/>
  <c r="D176" i="16"/>
  <c r="D176" i="9"/>
  <c r="D176" i="11"/>
  <c r="D176" i="10"/>
  <c r="D176" i="21"/>
  <c r="D176" i="12"/>
  <c r="C175" i="16"/>
  <c r="C175" i="14"/>
  <c r="C175" i="19"/>
  <c r="C175" i="21"/>
  <c r="C175" i="23"/>
  <c r="C175" i="7"/>
  <c r="C175" i="13"/>
  <c r="C175" i="17"/>
  <c r="E173" i="10"/>
  <c r="E173" i="21"/>
  <c r="E173" i="17"/>
  <c r="E173" i="18"/>
  <c r="E173" i="16"/>
  <c r="E173" i="11"/>
  <c r="E173" i="15"/>
  <c r="D172" i="23"/>
  <c r="D172" i="7"/>
  <c r="D172" i="17"/>
  <c r="D172" i="21"/>
  <c r="D172" i="16"/>
  <c r="D172" i="14"/>
  <c r="D172" i="10"/>
  <c r="D172" i="19"/>
  <c r="D171" i="18"/>
  <c r="D171" i="23"/>
  <c r="D171" i="20"/>
  <c r="D171" i="10"/>
  <c r="D171" i="14"/>
  <c r="D171" i="13"/>
  <c r="D171" i="16"/>
  <c r="C170" i="14"/>
  <c r="C170" i="23"/>
  <c r="C170" i="10"/>
  <c r="C170" i="15"/>
  <c r="C170" i="17"/>
  <c r="C170" i="16"/>
  <c r="C170" i="9"/>
  <c r="C170" i="11"/>
  <c r="E153" i="21"/>
  <c r="E153" i="7"/>
  <c r="E153" i="20"/>
  <c r="D152" i="16"/>
  <c r="D152" i="7"/>
  <c r="C151" i="12"/>
  <c r="C151" i="17"/>
  <c r="E149" i="21"/>
  <c r="E149" i="20"/>
  <c r="D148" i="16"/>
  <c r="D148" i="9"/>
  <c r="C147" i="18"/>
  <c r="C147" i="21"/>
  <c r="E127" i="14"/>
  <c r="E127" i="18"/>
  <c r="E127" i="23"/>
  <c r="E127" i="13"/>
  <c r="E127" i="10"/>
  <c r="E127" i="9"/>
  <c r="E127" i="17"/>
  <c r="D126" i="13"/>
  <c r="D126" i="19"/>
  <c r="D126" i="21"/>
  <c r="D126" i="15"/>
  <c r="D126" i="10"/>
  <c r="D126" i="17"/>
  <c r="D126" i="12"/>
  <c r="D126" i="20"/>
  <c r="D125" i="23"/>
  <c r="D125" i="21"/>
  <c r="D125" i="13"/>
  <c r="D125" i="7"/>
  <c r="D125" i="15"/>
  <c r="D125" i="14"/>
  <c r="D125" i="12"/>
  <c r="D125" i="17"/>
  <c r="C124" i="17"/>
  <c r="C124" i="16"/>
  <c r="C124" i="11"/>
  <c r="C124" i="14"/>
  <c r="C124" i="9"/>
  <c r="C124" i="7"/>
  <c r="C124" i="10"/>
  <c r="E122" i="15"/>
  <c r="E122" i="14"/>
  <c r="E122" i="16"/>
  <c r="E122" i="13"/>
  <c r="E122" i="23"/>
  <c r="E122" i="21"/>
  <c r="E122" i="17"/>
  <c r="E122" i="20"/>
  <c r="C99" i="16"/>
  <c r="C99" i="14"/>
  <c r="E97" i="21"/>
  <c r="E97" i="23"/>
  <c r="C95" i="11"/>
  <c r="C95" i="13"/>
  <c r="E74" i="15"/>
  <c r="E74" i="14"/>
  <c r="E74" i="16"/>
  <c r="E74" i="20"/>
  <c r="E74" i="23"/>
  <c r="E74" i="21"/>
  <c r="E74" i="17"/>
  <c r="E74" i="13"/>
  <c r="C65" i="7"/>
  <c r="C65" i="18"/>
  <c r="C65" i="23"/>
  <c r="E63" i="14"/>
  <c r="E63" i="17"/>
  <c r="E63" i="18"/>
  <c r="E55" i="23"/>
  <c r="E55" i="21"/>
  <c r="E55" i="20"/>
  <c r="E55" i="17"/>
  <c r="E55" i="15"/>
  <c r="E55" i="14"/>
  <c r="E55" i="9"/>
  <c r="E55" i="7"/>
  <c r="D54" i="17"/>
  <c r="D54" i="16"/>
  <c r="D54" i="10"/>
  <c r="D54" i="15"/>
  <c r="D54" i="9"/>
  <c r="D54" i="7"/>
  <c r="D54" i="19"/>
  <c r="C53" i="15"/>
  <c r="C53" i="14"/>
  <c r="C53" i="17"/>
  <c r="C53" i="13"/>
  <c r="C53" i="23"/>
  <c r="C53" i="21"/>
  <c r="C53" i="16"/>
  <c r="C53" i="9"/>
  <c r="E51" i="9"/>
  <c r="E51" i="17"/>
  <c r="E50" i="16"/>
  <c r="E50" i="15"/>
  <c r="E50" i="10"/>
  <c r="E50" i="17"/>
  <c r="E50" i="23"/>
  <c r="E50" i="21"/>
  <c r="E50" i="7"/>
  <c r="E50" i="13"/>
  <c r="D49" i="10"/>
  <c r="D49" i="16"/>
  <c r="D49" i="19"/>
  <c r="D49" i="18"/>
  <c r="D49" i="13"/>
  <c r="D49" i="20"/>
  <c r="D49" i="15"/>
  <c r="C48" i="23"/>
  <c r="C48" i="21"/>
  <c r="C48" i="7"/>
  <c r="C48" i="17"/>
  <c r="C48" i="16"/>
  <c r="C48" i="15"/>
  <c r="C48" i="18"/>
  <c r="C48" i="13"/>
  <c r="E46" i="18"/>
  <c r="E46" i="16"/>
  <c r="E46" i="11"/>
  <c r="E46" i="9"/>
  <c r="E46" i="10"/>
  <c r="E46" i="7"/>
  <c r="E46" i="21"/>
  <c r="E39" i="9"/>
  <c r="E39" i="10"/>
  <c r="E39" i="20"/>
  <c r="D23" i="15"/>
  <c r="D23" i="12"/>
  <c r="D23" i="9"/>
  <c r="D23" i="14"/>
  <c r="D23" i="10"/>
  <c r="D23" i="18"/>
  <c r="D23" i="23"/>
  <c r="D23" i="7"/>
  <c r="C22" i="15"/>
  <c r="C22" i="23"/>
  <c r="C22" i="16"/>
  <c r="C22" i="19"/>
  <c r="C22" i="10"/>
  <c r="C22" i="13"/>
  <c r="C22" i="21"/>
  <c r="E234" i="23"/>
  <c r="E234" i="19"/>
  <c r="D218" i="23"/>
  <c r="D218" i="17"/>
  <c r="D218" i="13"/>
  <c r="D218" i="14"/>
  <c r="D218" i="15"/>
  <c r="D218" i="9"/>
  <c r="D218" i="7"/>
  <c r="D218" i="19"/>
  <c r="B34" i="17"/>
  <c r="B46" i="14"/>
  <c r="B54" i="23"/>
  <c r="B70" i="10"/>
  <c r="B78" i="12"/>
  <c r="B86" i="17"/>
  <c r="B214" i="21"/>
  <c r="B222" i="18"/>
  <c r="B230" i="17"/>
  <c r="B242" i="20"/>
  <c r="B254" i="16"/>
  <c r="C215" i="17"/>
  <c r="B56" i="12"/>
  <c r="B60" i="16"/>
  <c r="E191" i="19"/>
  <c r="D194" i="9"/>
  <c r="F32" i="10"/>
  <c r="S32" i="23"/>
  <c r="F173" i="10"/>
  <c r="S173" i="23"/>
  <c r="F130" i="10"/>
  <c r="S130" i="23"/>
  <c r="F184" i="10"/>
  <c r="S184" i="23"/>
  <c r="F222" i="16"/>
  <c r="M222" i="23"/>
  <c r="F140" i="16"/>
  <c r="M140" i="23"/>
  <c r="F58" i="16"/>
  <c r="M58" i="23"/>
  <c r="F192" i="16"/>
  <c r="M192" i="23"/>
  <c r="F197" i="16"/>
  <c r="M197" i="23"/>
  <c r="F152" i="16"/>
  <c r="M152" i="23"/>
  <c r="F90" i="16"/>
  <c r="M90" i="23"/>
  <c r="F145" i="16"/>
  <c r="M145" i="23"/>
  <c r="F248" i="16"/>
  <c r="F237" i="16"/>
  <c r="M237" i="23"/>
  <c r="F30" i="16"/>
  <c r="M30" i="23"/>
  <c r="F99" i="16"/>
  <c r="M99" i="23"/>
  <c r="F236" i="14"/>
  <c r="O236" i="23"/>
  <c r="F169" i="14"/>
  <c r="O169" i="23"/>
  <c r="F87" i="14"/>
  <c r="O87" i="23"/>
  <c r="F222" i="14"/>
  <c r="O222" i="23"/>
  <c r="F58" i="14"/>
  <c r="O58" i="23"/>
  <c r="O12" i="23"/>
  <c r="F105" i="14"/>
  <c r="O105" i="23"/>
  <c r="F128" i="14"/>
  <c r="O128" i="23"/>
  <c r="F223" i="14"/>
  <c r="O223" i="23"/>
  <c r="F196" i="14"/>
  <c r="O196" i="23"/>
  <c r="F96" i="14"/>
  <c r="O96" i="23"/>
  <c r="F254" i="14"/>
  <c r="F127" i="14"/>
  <c r="O127" i="23"/>
  <c r="F206" i="14"/>
  <c r="O206" i="23"/>
  <c r="F74" i="14"/>
  <c r="O74" i="23"/>
  <c r="F178" i="14"/>
  <c r="O178" i="23"/>
  <c r="F239" i="14"/>
  <c r="O239" i="23"/>
  <c r="F159" i="14"/>
  <c r="O159" i="23"/>
  <c r="F118" i="14"/>
  <c r="O118" i="23"/>
  <c r="F226" i="14"/>
  <c r="O226" i="23"/>
  <c r="F95" i="14"/>
  <c r="O95" i="23"/>
  <c r="F234" i="14"/>
  <c r="O234" i="23"/>
  <c r="F111" i="14"/>
  <c r="O111" i="23"/>
  <c r="F61" i="14"/>
  <c r="O61" i="23"/>
  <c r="F98" i="14"/>
  <c r="O98" i="23"/>
  <c r="F154" i="14"/>
  <c r="O154" i="23"/>
  <c r="F126" i="14"/>
  <c r="O126" i="23"/>
  <c r="F89" i="14"/>
  <c r="O89" i="23"/>
  <c r="F244" i="14"/>
  <c r="F151" i="14"/>
  <c r="O151" i="23"/>
  <c r="F72" i="14"/>
  <c r="O72" i="23"/>
  <c r="F203" i="14"/>
  <c r="O203" i="23"/>
  <c r="F253" i="14"/>
  <c r="F46" i="14"/>
  <c r="O46" i="23"/>
  <c r="F125" i="14"/>
  <c r="O125" i="23"/>
  <c r="F84" i="14"/>
  <c r="O84" i="23"/>
  <c r="F233" i="14"/>
  <c r="O233" i="23"/>
  <c r="F193" i="14"/>
  <c r="O193" i="23"/>
  <c r="F81" i="14"/>
  <c r="O81" i="23"/>
  <c r="F189" i="14"/>
  <c r="O189" i="23"/>
  <c r="F66" i="14"/>
  <c r="O66" i="23"/>
  <c r="F148" i="14"/>
  <c r="O148" i="23"/>
  <c r="F130" i="14"/>
  <c r="O130" i="23"/>
  <c r="F131" i="14"/>
  <c r="O131" i="23"/>
  <c r="F67" i="14"/>
  <c r="O67" i="23"/>
  <c r="F241" i="14"/>
  <c r="F64" i="14"/>
  <c r="O64" i="23"/>
  <c r="F92" i="14"/>
  <c r="O92" i="23"/>
  <c r="F55" i="14"/>
  <c r="O55" i="23"/>
  <c r="F229" i="14"/>
  <c r="O229" i="23"/>
  <c r="F213" i="14"/>
  <c r="O213" i="23"/>
  <c r="F197" i="14"/>
  <c r="O197" i="23"/>
  <c r="F164" i="14"/>
  <c r="O164" i="23"/>
  <c r="F97" i="14"/>
  <c r="O97" i="23"/>
  <c r="F145" i="14"/>
  <c r="O145" i="23"/>
  <c r="F182" i="14"/>
  <c r="O182" i="23"/>
  <c r="F185" i="14"/>
  <c r="O185" i="23"/>
  <c r="F119" i="14"/>
  <c r="O119" i="23"/>
  <c r="F78" i="14"/>
  <c r="O78" i="23"/>
  <c r="F238" i="14"/>
  <c r="O238" i="23"/>
  <c r="F108" i="14"/>
  <c r="O108" i="23"/>
  <c r="F207" i="14"/>
  <c r="O207" i="23"/>
  <c r="F134" i="14"/>
  <c r="O134" i="23"/>
  <c r="F157" i="14"/>
  <c r="O157" i="23"/>
  <c r="F48" i="14"/>
  <c r="O48" i="23"/>
  <c r="F49" i="14"/>
  <c r="O49" i="23"/>
  <c r="F174" i="14"/>
  <c r="O174" i="23"/>
  <c r="F218" i="14"/>
  <c r="O218" i="23"/>
  <c r="F147" i="14"/>
  <c r="O147" i="23"/>
  <c r="F192" i="14"/>
  <c r="O192" i="23"/>
  <c r="F137" i="14"/>
  <c r="O137" i="23"/>
  <c r="F200" i="14"/>
  <c r="O200" i="23"/>
  <c r="F248" i="14"/>
  <c r="F121" i="14"/>
  <c r="O121" i="23"/>
  <c r="F103" i="14"/>
  <c r="O103" i="23"/>
  <c r="F51" i="14"/>
  <c r="O51" i="23"/>
  <c r="F219" i="14"/>
  <c r="O219" i="23"/>
  <c r="F195" i="14"/>
  <c r="O195" i="23"/>
  <c r="F250" i="14"/>
  <c r="F132" i="14"/>
  <c r="O132" i="23"/>
  <c r="F93" i="14"/>
  <c r="O93" i="23"/>
  <c r="F100" i="14"/>
  <c r="O100" i="23"/>
  <c r="F225" i="14"/>
  <c r="O225" i="23"/>
  <c r="F201" i="14"/>
  <c r="O201" i="23"/>
  <c r="F188" i="14"/>
  <c r="O188" i="23"/>
  <c r="F113" i="14"/>
  <c r="O113" i="23"/>
  <c r="F124" i="14"/>
  <c r="O124" i="23"/>
  <c r="F173" i="14"/>
  <c r="O173" i="23"/>
  <c r="F156" i="14"/>
  <c r="O156" i="23"/>
  <c r="F140" i="14"/>
  <c r="O140" i="23"/>
  <c r="F114" i="14"/>
  <c r="O114" i="23"/>
  <c r="F99" i="14"/>
  <c r="O99" i="23"/>
  <c r="F149" i="14"/>
  <c r="O149" i="23"/>
  <c r="F109" i="14"/>
  <c r="O109" i="23"/>
  <c r="F120" i="14"/>
  <c r="O120" i="23"/>
  <c r="F76" i="14"/>
  <c r="O76" i="23"/>
  <c r="F237" i="14"/>
  <c r="O237" i="23"/>
  <c r="F221" i="14"/>
  <c r="O221" i="23"/>
  <c r="F205" i="14"/>
  <c r="O205" i="23"/>
  <c r="F44" i="14"/>
  <c r="O44" i="23"/>
  <c r="F180" i="14"/>
  <c r="O180" i="23"/>
  <c r="F129" i="14"/>
  <c r="O129" i="23"/>
  <c r="F60" i="14"/>
  <c r="O60" i="23"/>
  <c r="F245" i="14"/>
  <c r="F252" i="14"/>
  <c r="F78" i="10"/>
  <c r="S78" i="23"/>
  <c r="F108" i="10"/>
  <c r="S108" i="23"/>
  <c r="F174" i="10"/>
  <c r="S174" i="23"/>
  <c r="F254" i="10"/>
  <c r="F35" i="10"/>
  <c r="S35" i="23"/>
  <c r="F68" i="10"/>
  <c r="S68" i="23"/>
  <c r="F135" i="10"/>
  <c r="S135" i="23"/>
  <c r="F248" i="17"/>
  <c r="CZ16" i="13"/>
  <c r="V16" i="13"/>
  <c r="B135" i="17"/>
  <c r="B135" i="14"/>
  <c r="B131" i="20"/>
  <c r="B131" i="11"/>
  <c r="B131" i="12"/>
  <c r="B127" i="23"/>
  <c r="B127" i="17"/>
  <c r="B127" i="18"/>
  <c r="B127" i="7"/>
  <c r="B123" i="21"/>
  <c r="B123" i="15"/>
  <c r="B123" i="13"/>
  <c r="B119" i="16"/>
  <c r="B119" i="18"/>
  <c r="B119" i="12"/>
  <c r="B115" i="23"/>
  <c r="B115" i="21"/>
  <c r="B111" i="21"/>
  <c r="B111" i="17"/>
  <c r="B111" i="18"/>
  <c r="B111" i="13"/>
  <c r="B103" i="23"/>
  <c r="B103" i="17"/>
  <c r="B103" i="14"/>
  <c r="B103" i="12"/>
  <c r="B95" i="15"/>
  <c r="B95" i="12"/>
  <c r="B95" i="7"/>
  <c r="B87" i="16"/>
  <c r="B87" i="13"/>
  <c r="DJ16" i="13"/>
  <c r="ES16" i="13"/>
  <c r="BU16" i="13"/>
  <c r="CM16" i="13"/>
  <c r="CY16" i="13"/>
  <c r="H16" i="13"/>
  <c r="AE16" i="13"/>
  <c r="BD16" i="13"/>
  <c r="DV16" i="13"/>
  <c r="DY16" i="13"/>
  <c r="EY16" i="13"/>
  <c r="J16" i="13"/>
  <c r="DT16" i="13"/>
  <c r="AP16" i="13"/>
  <c r="BV16" i="13"/>
  <c r="CG16" i="13"/>
  <c r="AQ16" i="13"/>
  <c r="BK16" i="13"/>
  <c r="AM16" i="13"/>
  <c r="EN16" i="13"/>
  <c r="U16" i="13"/>
  <c r="EO16" i="18"/>
  <c r="DB16" i="18"/>
  <c r="AU16" i="18"/>
  <c r="DE16" i="18"/>
  <c r="F56" i="18"/>
  <c r="K56" i="23"/>
  <c r="BH16" i="18"/>
  <c r="B204" i="21"/>
  <c r="B204" i="7"/>
  <c r="B204" i="19"/>
  <c r="B204" i="14"/>
  <c r="B200" i="16"/>
  <c r="B200" i="10"/>
  <c r="B200" i="11"/>
  <c r="B193" i="15"/>
  <c r="B193" i="9"/>
  <c r="B165" i="23"/>
  <c r="B165" i="14"/>
  <c r="B156" i="16"/>
  <c r="B156" i="11"/>
  <c r="B152" i="23"/>
  <c r="B152" i="20"/>
  <c r="B152" i="16"/>
  <c r="B152" i="11"/>
  <c r="B152" i="15"/>
  <c r="B148" i="23"/>
  <c r="B148" i="21"/>
  <c r="B148" i="17"/>
  <c r="B148" i="10"/>
  <c r="B148" i="9"/>
  <c r="B144" i="18"/>
  <c r="B144" i="15"/>
  <c r="B140" i="13"/>
  <c r="B140" i="16"/>
  <c r="B140" i="11"/>
  <c r="BS16" i="11"/>
  <c r="CZ16" i="11"/>
  <c r="AE16" i="22"/>
  <c r="BO16" i="22"/>
  <c r="CQ16" i="22"/>
  <c r="DW16" i="22"/>
  <c r="EU16" i="22"/>
  <c r="FC16" i="22"/>
  <c r="DK16" i="22"/>
  <c r="CE16" i="22"/>
  <c r="AQ16" i="22"/>
  <c r="DJ16" i="11"/>
  <c r="ES16" i="9"/>
  <c r="EC16" i="9"/>
  <c r="DM16" i="9"/>
  <c r="FD16" i="9"/>
  <c r="EN16" i="9"/>
  <c r="DX16" i="9"/>
  <c r="DH16" i="9"/>
  <c r="CR16" i="9"/>
  <c r="CB16" i="9"/>
  <c r="BL16" i="9"/>
  <c r="AV16" i="9"/>
  <c r="AF16" i="9"/>
  <c r="P16" i="9"/>
  <c r="FB16" i="9"/>
  <c r="EL16" i="9"/>
  <c r="DV16" i="9"/>
  <c r="DF16" i="9"/>
  <c r="CP16" i="9"/>
  <c r="BZ16" i="9"/>
  <c r="BJ16" i="9"/>
  <c r="AT16" i="9"/>
  <c r="AD16" i="9"/>
  <c r="N16" i="9"/>
  <c r="EA16" i="9"/>
  <c r="CG16" i="9"/>
  <c r="BA16" i="9"/>
  <c r="U16" i="9"/>
  <c r="DS16" i="9"/>
  <c r="CC16" i="9"/>
  <c r="AW16" i="9"/>
  <c r="CH16" i="19"/>
  <c r="EE16" i="19"/>
  <c r="AM16" i="19"/>
  <c r="CW16" i="19"/>
  <c r="U16" i="19"/>
  <c r="DD16" i="19"/>
  <c r="AB16" i="19"/>
  <c r="F97" i="19"/>
  <c r="J97" i="23"/>
  <c r="F195" i="19"/>
  <c r="J195" i="23"/>
  <c r="F183" i="19"/>
  <c r="J183" i="23"/>
  <c r="F221" i="19"/>
  <c r="J221" i="23"/>
  <c r="F32" i="19"/>
  <c r="J32" i="23"/>
  <c r="F89" i="19"/>
  <c r="J89" i="23"/>
  <c r="F140" i="19"/>
  <c r="J140" i="23"/>
  <c r="F113" i="19"/>
  <c r="J113" i="23"/>
  <c r="F99" i="15"/>
  <c r="N99" i="23"/>
  <c r="F201" i="15"/>
  <c r="N201" i="23"/>
  <c r="F239" i="7"/>
  <c r="U239" i="23"/>
  <c r="F88" i="7"/>
  <c r="U88" i="23"/>
  <c r="F117" i="7"/>
  <c r="U117" i="23"/>
  <c r="F168" i="7"/>
  <c r="U168" i="23"/>
  <c r="F91" i="7"/>
  <c r="U91" i="23"/>
  <c r="F92" i="7"/>
  <c r="U92" i="23"/>
  <c r="F247" i="7"/>
  <c r="F188" i="7"/>
  <c r="U188" i="23"/>
  <c r="F74" i="7"/>
  <c r="U74" i="23"/>
  <c r="F26" i="7"/>
  <c r="U26" i="23"/>
  <c r="F191" i="7"/>
  <c r="U191" i="23"/>
  <c r="F130" i="7"/>
  <c r="U130" i="23"/>
  <c r="F180" i="7"/>
  <c r="U180" i="23"/>
  <c r="F106" i="7"/>
  <c r="U106" i="23"/>
  <c r="F112" i="7"/>
  <c r="U112" i="23"/>
  <c r="F89" i="7"/>
  <c r="U89" i="23"/>
  <c r="F129" i="7"/>
  <c r="U129" i="23"/>
  <c r="F218" i="7"/>
  <c r="U218" i="23"/>
  <c r="F103" i="7"/>
  <c r="U103" i="23"/>
  <c r="F125" i="7"/>
  <c r="U125" i="23"/>
  <c r="F28" i="7"/>
  <c r="U28" i="23"/>
  <c r="F61" i="7"/>
  <c r="U61" i="23"/>
  <c r="F20" i="7"/>
  <c r="U20" i="23"/>
  <c r="F138" i="7"/>
  <c r="U138" i="23"/>
  <c r="F123" i="7"/>
  <c r="U123" i="23"/>
  <c r="C216" i="19"/>
  <c r="C216" i="20"/>
  <c r="C216" i="12"/>
  <c r="C216" i="16"/>
  <c r="C216" i="7"/>
  <c r="C216" i="18"/>
  <c r="C216" i="23"/>
  <c r="C216" i="14"/>
  <c r="C216" i="10"/>
  <c r="C216" i="17"/>
  <c r="C216" i="13"/>
  <c r="C216" i="21"/>
  <c r="C216" i="11"/>
  <c r="C216" i="15"/>
  <c r="C216" i="9"/>
  <c r="B215" i="13"/>
  <c r="B215" i="19"/>
  <c r="B215" i="18"/>
  <c r="B215" i="16"/>
  <c r="B215" i="10"/>
  <c r="B215" i="14"/>
  <c r="B215" i="21"/>
  <c r="B215" i="17"/>
  <c r="B215" i="23"/>
  <c r="B215" i="7"/>
  <c r="B215" i="20"/>
  <c r="B215" i="15"/>
  <c r="B215" i="12"/>
  <c r="B215" i="9"/>
  <c r="B215" i="11"/>
  <c r="B211" i="17"/>
  <c r="B211" i="23"/>
  <c r="B211" i="15"/>
  <c r="B211" i="21"/>
  <c r="B211" i="16"/>
  <c r="B211" i="12"/>
  <c r="B211" i="19"/>
  <c r="B211" i="9"/>
  <c r="B211" i="20"/>
  <c r="B211" i="18"/>
  <c r="B211" i="13"/>
  <c r="B211" i="10"/>
  <c r="B211" i="14"/>
  <c r="B211" i="11"/>
  <c r="B211" i="7"/>
  <c r="B205" i="23"/>
  <c r="B205" i="17"/>
  <c r="B205" i="14"/>
  <c r="B205" i="9"/>
  <c r="B205" i="18"/>
  <c r="B205" i="16"/>
  <c r="B205" i="12"/>
  <c r="B205" i="7"/>
  <c r="B205" i="20"/>
  <c r="B205" i="11"/>
  <c r="B205" i="19"/>
  <c r="B205" i="10"/>
  <c r="B205" i="21"/>
  <c r="B205" i="13"/>
  <c r="B205" i="15"/>
  <c r="B201" i="21"/>
  <c r="B201" i="16"/>
  <c r="B201" i="12"/>
  <c r="B201" i="20"/>
  <c r="B201" i="11"/>
  <c r="B201" i="7"/>
  <c r="B201" i="14"/>
  <c r="B201" i="19"/>
  <c r="B201" i="17"/>
  <c r="B201" i="10"/>
  <c r="B201" i="15"/>
  <c r="B201" i="18"/>
  <c r="B201" i="13"/>
  <c r="B201" i="9"/>
  <c r="B198" i="23"/>
  <c r="B198" i="20"/>
  <c r="B198" i="21"/>
  <c r="B198" i="10"/>
  <c r="B198" i="7"/>
  <c r="B198" i="18"/>
  <c r="B198" i="12"/>
  <c r="B198" i="13"/>
  <c r="B198" i="14"/>
  <c r="B198" i="19"/>
  <c r="B198" i="16"/>
  <c r="B198" i="15"/>
  <c r="B198" i="17"/>
  <c r="B198" i="9"/>
  <c r="B198" i="11"/>
  <c r="B194" i="11"/>
  <c r="B194" i="15"/>
  <c r="B194" i="12"/>
  <c r="B194" i="17"/>
  <c r="B194" i="14"/>
  <c r="B194" i="13"/>
  <c r="B194" i="10"/>
  <c r="B194" i="16"/>
  <c r="B194" i="18"/>
  <c r="B194" i="7"/>
  <c r="B194" i="21"/>
  <c r="B194" i="9"/>
  <c r="B194" i="20"/>
  <c r="B194" i="23"/>
  <c r="B194" i="19"/>
  <c r="B190" i="10"/>
  <c r="B190" i="12"/>
  <c r="B190" i="18"/>
  <c r="B190" i="11"/>
  <c r="B190" i="15"/>
  <c r="B190" i="19"/>
  <c r="B190" i="13"/>
  <c r="B190" i="14"/>
  <c r="B190" i="9"/>
  <c r="B190" i="20"/>
  <c r="B190" i="16"/>
  <c r="B190" i="23"/>
  <c r="B190" i="17"/>
  <c r="B190" i="7"/>
  <c r="B190" i="21"/>
  <c r="B186" i="23"/>
  <c r="B186" i="15"/>
  <c r="B186" i="17"/>
  <c r="B186" i="13"/>
  <c r="B186" i="10"/>
  <c r="B186" i="20"/>
  <c r="B186" i="14"/>
  <c r="B186" i="19"/>
  <c r="B186" i="21"/>
  <c r="B186" i="12"/>
  <c r="B186" i="11"/>
  <c r="B186" i="18"/>
  <c r="B186" i="9"/>
  <c r="B186" i="16"/>
  <c r="B186" i="7"/>
  <c r="B63" i="23"/>
  <c r="B63" i="21"/>
  <c r="B63" i="20"/>
  <c r="B63" i="16"/>
  <c r="B63" i="14"/>
  <c r="B63" i="10"/>
  <c r="B63" i="15"/>
  <c r="B63" i="19"/>
  <c r="B63" i="13"/>
  <c r="B63" i="17"/>
  <c r="B63" i="9"/>
  <c r="B63" i="11"/>
  <c r="B63" i="7"/>
  <c r="B63" i="12"/>
  <c r="B63" i="18"/>
  <c r="B58" i="19"/>
  <c r="B58" i="12"/>
  <c r="B58" i="18"/>
  <c r="B58" i="14"/>
  <c r="B58" i="17"/>
  <c r="B58" i="9"/>
  <c r="B58" i="11"/>
  <c r="B58" i="23"/>
  <c r="B58" i="15"/>
  <c r="B58" i="21"/>
  <c r="B58" i="7"/>
  <c r="B58" i="16"/>
  <c r="B58" i="20"/>
  <c r="B58" i="10"/>
  <c r="B58" i="13"/>
  <c r="B26" i="12"/>
  <c r="B26" i="20"/>
  <c r="B26" i="11"/>
  <c r="B26" i="21"/>
  <c r="B26" i="10"/>
  <c r="B26" i="15"/>
  <c r="B26" i="7"/>
  <c r="B26" i="23"/>
  <c r="B26" i="14"/>
  <c r="B26" i="17"/>
  <c r="B26" i="19"/>
  <c r="B26" i="16"/>
  <c r="B26" i="9"/>
  <c r="B26" i="13"/>
  <c r="B26" i="18"/>
  <c r="B22" i="12"/>
  <c r="B22" i="9"/>
  <c r="B22" i="13"/>
  <c r="B22" i="19"/>
  <c r="B22" i="17"/>
  <c r="B22" i="14"/>
  <c r="B22" i="18"/>
  <c r="B22" i="15"/>
  <c r="B22" i="10"/>
  <c r="B22" i="16"/>
  <c r="B22" i="23"/>
  <c r="B22" i="7"/>
  <c r="B22" i="21"/>
  <c r="B22" i="20"/>
  <c r="B22" i="11"/>
  <c r="F140" i="7"/>
  <c r="U140" i="23"/>
  <c r="B18" i="18"/>
  <c r="B18" i="13"/>
  <c r="B18" i="19"/>
  <c r="B18" i="17"/>
  <c r="B18" i="14"/>
  <c r="B18" i="23"/>
  <c r="B18" i="21"/>
  <c r="B18" i="9"/>
  <c r="B18" i="16"/>
  <c r="B18" i="12"/>
  <c r="B18" i="7"/>
  <c r="B18" i="10"/>
  <c r="B18" i="20"/>
  <c r="B18" i="11"/>
  <c r="E239" i="15"/>
  <c r="E239" i="13"/>
  <c r="E239" i="19"/>
  <c r="E239" i="10"/>
  <c r="E239" i="11"/>
  <c r="E239" i="17"/>
  <c r="E239" i="23"/>
  <c r="E239" i="20"/>
  <c r="E239" i="12"/>
  <c r="E239" i="21"/>
  <c r="E239" i="14"/>
  <c r="E239" i="18"/>
  <c r="E239" i="7"/>
  <c r="D213" i="15"/>
  <c r="D213" i="13"/>
  <c r="D213" i="10"/>
  <c r="D213" i="16"/>
  <c r="D213" i="11"/>
  <c r="D213" i="7"/>
  <c r="D213" i="20"/>
  <c r="D213" i="23"/>
  <c r="D213" i="21"/>
  <c r="D213" i="17"/>
  <c r="D213" i="9"/>
  <c r="D213" i="18"/>
  <c r="D213" i="12"/>
  <c r="D213" i="14"/>
  <c r="C212" i="9"/>
  <c r="C212" i="15"/>
  <c r="C212" i="21"/>
  <c r="C212" i="23"/>
  <c r="C212" i="16"/>
  <c r="C212" i="10"/>
  <c r="C212" i="18"/>
  <c r="C212" i="17"/>
  <c r="C212" i="11"/>
  <c r="C212" i="14"/>
  <c r="C212" i="7"/>
  <c r="C212" i="20"/>
  <c r="C212" i="12"/>
  <c r="C212" i="19"/>
  <c r="C211" i="14"/>
  <c r="C211" i="13"/>
  <c r="C211" i="17"/>
  <c r="C211" i="12"/>
  <c r="C211" i="10"/>
  <c r="C211" i="21"/>
  <c r="C211" i="7"/>
  <c r="C211" i="23"/>
  <c r="C211" i="20"/>
  <c r="C211" i="19"/>
  <c r="C211" i="15"/>
  <c r="C211" i="9"/>
  <c r="C211" i="18"/>
  <c r="C211" i="16"/>
  <c r="E209" i="12"/>
  <c r="E209" i="10"/>
  <c r="E209" i="21"/>
  <c r="E209" i="23"/>
  <c r="E209" i="7"/>
  <c r="E209" i="17"/>
  <c r="E209" i="13"/>
  <c r="E209" i="20"/>
  <c r="E209" i="18"/>
  <c r="E209" i="9"/>
  <c r="E209" i="19"/>
  <c r="E209" i="11"/>
  <c r="E209" i="16"/>
  <c r="E209" i="14"/>
  <c r="E208" i="18"/>
  <c r="E208" i="10"/>
  <c r="E208" i="12"/>
  <c r="E208" i="13"/>
  <c r="E208" i="14"/>
  <c r="E208" i="7"/>
  <c r="E208" i="11"/>
  <c r="E208" i="16"/>
  <c r="E208" i="19"/>
  <c r="E208" i="21"/>
  <c r="E208" i="23"/>
  <c r="E208" i="9"/>
  <c r="E208" i="20"/>
  <c r="E208" i="17"/>
  <c r="D207" i="20"/>
  <c r="D207" i="13"/>
  <c r="D207" i="9"/>
  <c r="D207" i="10"/>
  <c r="D207" i="12"/>
  <c r="D207" i="14"/>
  <c r="D207" i="19"/>
  <c r="D207" i="17"/>
  <c r="D207" i="15"/>
  <c r="D207" i="11"/>
  <c r="D207" i="21"/>
  <c r="D207" i="7"/>
  <c r="D207" i="23"/>
  <c r="D207" i="18"/>
  <c r="D207" i="16"/>
  <c r="C206" i="21"/>
  <c r="C206" i="18"/>
  <c r="C206" i="15"/>
  <c r="C206" i="17"/>
  <c r="C206" i="9"/>
  <c r="C206" i="13"/>
  <c r="C206" i="14"/>
  <c r="C206" i="23"/>
  <c r="C206" i="7"/>
  <c r="C206" i="11"/>
  <c r="C206" i="19"/>
  <c r="C206" i="12"/>
  <c r="C206" i="20"/>
  <c r="C206" i="16"/>
  <c r="E204" i="23"/>
  <c r="E204" i="15"/>
  <c r="E204" i="20"/>
  <c r="E204" i="7"/>
  <c r="E204" i="21"/>
  <c r="E204" i="16"/>
  <c r="E204" i="12"/>
  <c r="E204" i="11"/>
  <c r="E204" i="19"/>
  <c r="E204" i="17"/>
  <c r="E204" i="18"/>
  <c r="E204" i="10"/>
  <c r="E204" i="14"/>
  <c r="E204" i="9"/>
  <c r="E204" i="13"/>
  <c r="D203" i="20"/>
  <c r="D203" i="11"/>
  <c r="D203" i="16"/>
  <c r="D203" i="13"/>
  <c r="D203" i="7"/>
  <c r="D203" i="23"/>
  <c r="D203" i="17"/>
  <c r="D203" i="19"/>
  <c r="D203" i="9"/>
  <c r="D203" i="15"/>
  <c r="D203" i="10"/>
  <c r="D203" i="12"/>
  <c r="D203" i="21"/>
  <c r="D203" i="14"/>
  <c r="C202" i="12"/>
  <c r="C202" i="16"/>
  <c r="C202" i="20"/>
  <c r="C202" i="7"/>
  <c r="C202" i="14"/>
  <c r="C202" i="17"/>
  <c r="C202" i="23"/>
  <c r="C202" i="10"/>
  <c r="C202" i="18"/>
  <c r="C202" i="21"/>
  <c r="C202" i="13"/>
  <c r="C202" i="9"/>
  <c r="C202" i="19"/>
  <c r="C202" i="15"/>
  <c r="C202" i="11"/>
  <c r="C75" i="21"/>
  <c r="C75" i="20"/>
  <c r="C75" i="19"/>
  <c r="C75" i="16"/>
  <c r="C75" i="23"/>
  <c r="C75" i="13"/>
  <c r="C75" i="11"/>
  <c r="C75" i="10"/>
  <c r="C75" i="18"/>
  <c r="C75" i="14"/>
  <c r="C75" i="9"/>
  <c r="C75" i="17"/>
  <c r="C75" i="7"/>
  <c r="E72" i="11"/>
  <c r="E72" i="9"/>
  <c r="E72" i="10"/>
  <c r="E72" i="23"/>
  <c r="E72" i="21"/>
  <c r="E72" i="20"/>
  <c r="E72" i="16"/>
  <c r="E72" i="19"/>
  <c r="E72" i="17"/>
  <c r="E72" i="12"/>
  <c r="E72" i="7"/>
  <c r="E72" i="18"/>
  <c r="E72" i="14"/>
  <c r="E72" i="15"/>
  <c r="D60" i="13"/>
  <c r="D60" i="16"/>
  <c r="D60" i="9"/>
  <c r="D60" i="7"/>
  <c r="D60" i="14"/>
  <c r="D60" i="12"/>
  <c r="D60" i="19"/>
  <c r="D60" i="10"/>
  <c r="D60" i="21"/>
  <c r="D60" i="23"/>
  <c r="D60" i="11"/>
  <c r="D60" i="15"/>
  <c r="D60" i="17"/>
  <c r="D60" i="18"/>
  <c r="C58" i="20"/>
  <c r="C58" i="18"/>
  <c r="C58" i="17"/>
  <c r="C58" i="19"/>
  <c r="C58" i="16"/>
  <c r="C58" i="14"/>
  <c r="C58" i="9"/>
  <c r="C58" i="11"/>
  <c r="C58" i="12"/>
  <c r="C58" i="10"/>
  <c r="C58" i="15"/>
  <c r="C58" i="21"/>
  <c r="C58" i="23"/>
  <c r="C58" i="7"/>
  <c r="C57" i="23"/>
  <c r="C57" i="20"/>
  <c r="C57" i="14"/>
  <c r="C57" i="10"/>
  <c r="C57" i="17"/>
  <c r="C57" i="16"/>
  <c r="C57" i="18"/>
  <c r="C57" i="19"/>
  <c r="C57" i="13"/>
  <c r="C57" i="12"/>
  <c r="C57" i="21"/>
  <c r="C57" i="15"/>
  <c r="C57" i="9"/>
  <c r="C57" i="7"/>
  <c r="C56" i="23"/>
  <c r="C56" i="20"/>
  <c r="C56" i="14"/>
  <c r="C56" i="12"/>
  <c r="C56" i="17"/>
  <c r="C56" i="15"/>
  <c r="C56" i="21"/>
  <c r="C56" i="11"/>
  <c r="C56" i="13"/>
  <c r="C56" i="10"/>
  <c r="C56" i="18"/>
  <c r="C56" i="16"/>
  <c r="C56" i="9"/>
  <c r="C56" i="19"/>
  <c r="C56" i="7"/>
  <c r="E54" i="19"/>
  <c r="E54" i="18"/>
  <c r="E54" i="12"/>
  <c r="E54" i="20"/>
  <c r="E54" i="15"/>
  <c r="E54" i="13"/>
  <c r="E54" i="10"/>
  <c r="E54" i="9"/>
  <c r="E54" i="11"/>
  <c r="E54" i="7"/>
  <c r="E54" i="16"/>
  <c r="E54" i="21"/>
  <c r="E54" i="17"/>
  <c r="E54" i="14"/>
  <c r="D53" i="16"/>
  <c r="D53" i="15"/>
  <c r="D53" i="19"/>
  <c r="D53" i="13"/>
  <c r="D53" i="12"/>
  <c r="D53" i="11"/>
  <c r="D53" i="10"/>
  <c r="D53" i="23"/>
  <c r="D53" i="21"/>
  <c r="D53" i="7"/>
  <c r="D53" i="9"/>
  <c r="D53" i="20"/>
  <c r="D53" i="14"/>
  <c r="D53" i="18"/>
  <c r="F40" i="18"/>
  <c r="K40" i="23"/>
  <c r="F254" i="18"/>
  <c r="F64" i="18"/>
  <c r="K64" i="23"/>
  <c r="F112" i="18"/>
  <c r="K112" i="23"/>
  <c r="F247" i="18"/>
  <c r="F145" i="18"/>
  <c r="K145" i="23"/>
  <c r="F118" i="18"/>
  <c r="K118" i="23"/>
  <c r="F59" i="18"/>
  <c r="K59" i="23"/>
  <c r="F145" i="7"/>
  <c r="U145" i="23"/>
  <c r="C206" i="10"/>
  <c r="F39" i="7"/>
  <c r="U39" i="23"/>
  <c r="E113" i="13"/>
  <c r="E113" i="7"/>
  <c r="E113" i="16"/>
  <c r="E113" i="17"/>
  <c r="E113" i="21"/>
  <c r="E113" i="20"/>
  <c r="E113" i="19"/>
  <c r="E113" i="15"/>
  <c r="E113" i="11"/>
  <c r="E113" i="18"/>
  <c r="E113" i="12"/>
  <c r="E113" i="14"/>
  <c r="D112" i="11"/>
  <c r="D112" i="16"/>
  <c r="D112" i="9"/>
  <c r="D112" i="15"/>
  <c r="D112" i="21"/>
  <c r="D112" i="18"/>
  <c r="D112" i="14"/>
  <c r="D112" i="10"/>
  <c r="D112" i="12"/>
  <c r="D112" i="13"/>
  <c r="C110" i="11"/>
  <c r="C110" i="7"/>
  <c r="C110" i="10"/>
  <c r="C110" i="23"/>
  <c r="C110" i="20"/>
  <c r="C110" i="14"/>
  <c r="C110" i="19"/>
  <c r="C110" i="17"/>
  <c r="C110" i="16"/>
  <c r="C110" i="18"/>
  <c r="C110" i="15"/>
  <c r="E108" i="23"/>
  <c r="E108" i="21"/>
  <c r="E108" i="20"/>
  <c r="E108" i="12"/>
  <c r="E108" i="19"/>
  <c r="E108" i="18"/>
  <c r="E108" i="13"/>
  <c r="E108" i="7"/>
  <c r="E108" i="15"/>
  <c r="E108" i="14"/>
  <c r="E108" i="9"/>
  <c r="E108" i="17"/>
  <c r="D107" i="17"/>
  <c r="D107" i="16"/>
  <c r="D107" i="9"/>
  <c r="D107" i="15"/>
  <c r="D107" i="13"/>
  <c r="D107" i="12"/>
  <c r="D107" i="14"/>
  <c r="D107" i="10"/>
  <c r="D107" i="11"/>
  <c r="D107" i="7"/>
  <c r="D107" i="19"/>
  <c r="E85" i="20"/>
  <c r="E85" i="11"/>
  <c r="E85" i="16"/>
  <c r="E85" i="13"/>
  <c r="E85" i="23"/>
  <c r="E85" i="7"/>
  <c r="E85" i="15"/>
  <c r="E85" i="14"/>
  <c r="E85" i="17"/>
  <c r="E85" i="9"/>
  <c r="E85" i="18"/>
  <c r="E85" i="12"/>
  <c r="E85" i="21"/>
  <c r="D84" i="23"/>
  <c r="D84" i="12"/>
  <c r="D84" i="14"/>
  <c r="D84" i="21"/>
  <c r="D84" i="10"/>
  <c r="D84" i="13"/>
  <c r="D84" i="18"/>
  <c r="D84" i="11"/>
  <c r="D84" i="20"/>
  <c r="D84" i="16"/>
  <c r="D84" i="9"/>
  <c r="C83" i="10"/>
  <c r="C83" i="11"/>
  <c r="C83" i="23"/>
  <c r="C83" i="21"/>
  <c r="C83" i="15"/>
  <c r="C83" i="19"/>
  <c r="C83" i="7"/>
  <c r="C83" i="12"/>
  <c r="C83" i="18"/>
  <c r="C83" i="13"/>
  <c r="C83" i="17"/>
  <c r="C83" i="16"/>
  <c r="E80" i="19"/>
  <c r="E80" i="17"/>
  <c r="E80" i="7"/>
  <c r="E80" i="18"/>
  <c r="E80" i="15"/>
  <c r="E80" i="13"/>
  <c r="E80" i="14"/>
  <c r="E80" i="9"/>
  <c r="E80" i="10"/>
  <c r="E80" i="11"/>
  <c r="E80" i="20"/>
  <c r="E79" i="15"/>
  <c r="E79" i="21"/>
  <c r="E79" i="11"/>
  <c r="E79" i="17"/>
  <c r="E79" i="14"/>
  <c r="E79" i="18"/>
  <c r="E79" i="9"/>
  <c r="E79" i="19"/>
  <c r="E79" i="13"/>
  <c r="E79" i="20"/>
  <c r="E79" i="10"/>
  <c r="E79" i="12"/>
  <c r="E78" i="23"/>
  <c r="E78" i="20"/>
  <c r="E78" i="15"/>
  <c r="E78" i="18"/>
  <c r="E78" i="17"/>
  <c r="E78" i="16"/>
  <c r="E78" i="21"/>
  <c r="E78" i="10"/>
  <c r="E78" i="13"/>
  <c r="E78" i="12"/>
  <c r="E78" i="14"/>
  <c r="E78" i="11"/>
  <c r="D77" i="19"/>
  <c r="D77" i="18"/>
  <c r="D77" i="20"/>
  <c r="D77" i="7"/>
  <c r="D77" i="15"/>
  <c r="D77" i="14"/>
  <c r="D77" i="12"/>
  <c r="D77" i="11"/>
  <c r="D77" i="10"/>
  <c r="D77" i="9"/>
  <c r="D77" i="17"/>
  <c r="C76" i="11"/>
  <c r="C76" i="7"/>
  <c r="C76" i="9"/>
  <c r="C76" i="21"/>
  <c r="C76" i="20"/>
  <c r="C76" i="19"/>
  <c r="C76" i="23"/>
  <c r="C76" i="17"/>
  <c r="C76" i="16"/>
  <c r="C76" i="10"/>
  <c r="C76" i="15"/>
  <c r="C228" i="21"/>
  <c r="C228" i="10"/>
  <c r="C228" i="13"/>
  <c r="C228" i="18"/>
  <c r="C228" i="14"/>
  <c r="C228" i="20"/>
  <c r="C228" i="19"/>
  <c r="C228" i="12"/>
  <c r="C228" i="17"/>
  <c r="C228" i="7"/>
  <c r="C228" i="15"/>
  <c r="E225" i="10"/>
  <c r="E225" i="13"/>
  <c r="E225" i="17"/>
  <c r="E225" i="23"/>
  <c r="E225" i="16"/>
  <c r="E225" i="7"/>
  <c r="E225" i="21"/>
  <c r="E225" i="18"/>
  <c r="E225" i="11"/>
  <c r="E225" i="20"/>
  <c r="E225" i="15"/>
  <c r="C76" i="13"/>
  <c r="D77" i="23"/>
  <c r="D156" i="13"/>
  <c r="D156" i="16"/>
  <c r="D156" i="7"/>
  <c r="D156" i="11"/>
  <c r="D156" i="9"/>
  <c r="D156" i="14"/>
  <c r="D156" i="21"/>
  <c r="D156" i="10"/>
  <c r="D156" i="15"/>
  <c r="D156" i="23"/>
  <c r="D156" i="12"/>
  <c r="D156" i="20"/>
  <c r="D156" i="17"/>
  <c r="C155" i="16"/>
  <c r="C155" i="23"/>
  <c r="C155" i="14"/>
  <c r="C155" i="21"/>
  <c r="C155" i="17"/>
  <c r="C155" i="11"/>
  <c r="C155" i="12"/>
  <c r="C155" i="9"/>
  <c r="C155" i="20"/>
  <c r="C155" i="7"/>
  <c r="C155" i="19"/>
  <c r="C155" i="15"/>
  <c r="C155" i="18"/>
  <c r="E152" i="11"/>
  <c r="E152" i="7"/>
  <c r="E152" i="10"/>
  <c r="E152" i="23"/>
  <c r="E152" i="20"/>
  <c r="E152" i="14"/>
  <c r="E152" i="19"/>
  <c r="E152" i="17"/>
  <c r="E152" i="16"/>
  <c r="E152" i="18"/>
  <c r="E152" i="15"/>
  <c r="C131" i="16"/>
  <c r="C131" i="17"/>
  <c r="C131" i="14"/>
  <c r="C131" i="7"/>
  <c r="C131" i="20"/>
  <c r="C131" i="18"/>
  <c r="C131" i="15"/>
  <c r="C131" i="19"/>
  <c r="C131" i="13"/>
  <c r="C131" i="9"/>
  <c r="C131" i="11"/>
  <c r="E129" i="11"/>
  <c r="E129" i="9"/>
  <c r="E129" i="23"/>
  <c r="E129" i="7"/>
  <c r="E129" i="15"/>
  <c r="E129" i="19"/>
  <c r="E129" i="12"/>
  <c r="E129" i="20"/>
  <c r="E129" i="16"/>
  <c r="E129" i="21"/>
  <c r="E129" i="10"/>
  <c r="D127" i="15"/>
  <c r="D127" i="14"/>
  <c r="D127" i="17"/>
  <c r="D127" i="12"/>
  <c r="D127" i="11"/>
  <c r="D127" i="10"/>
  <c r="D127" i="13"/>
  <c r="D127" i="23"/>
  <c r="D127" i="21"/>
  <c r="D127" i="16"/>
  <c r="D127" i="9"/>
  <c r="C126" i="11"/>
  <c r="C126" i="7"/>
  <c r="C126" i="15"/>
  <c r="C126" i="23"/>
  <c r="C126" i="20"/>
  <c r="C126" i="14"/>
  <c r="C126" i="18"/>
  <c r="C126" i="17"/>
  <c r="C126" i="16"/>
  <c r="C126" i="19"/>
  <c r="C126" i="10"/>
  <c r="C125" i="16"/>
  <c r="C125" i="17"/>
  <c r="C125" i="20"/>
  <c r="C125" i="12"/>
  <c r="C125" i="18"/>
  <c r="C125" i="7"/>
  <c r="C125" i="10"/>
  <c r="C125" i="23"/>
  <c r="C125" i="13"/>
  <c r="C125" i="14"/>
  <c r="C125" i="11"/>
  <c r="E123" i="15"/>
  <c r="E123" i="14"/>
  <c r="E123" i="13"/>
  <c r="E123" i="9"/>
  <c r="E123" i="12"/>
  <c r="E123" i="16"/>
  <c r="E123" i="11"/>
  <c r="E123" i="21"/>
  <c r="E123" i="23"/>
  <c r="E123" i="17"/>
  <c r="E123" i="10"/>
  <c r="D122" i="15"/>
  <c r="D122" i="21"/>
  <c r="D122" i="11"/>
  <c r="D122" i="20"/>
  <c r="D122" i="13"/>
  <c r="D122" i="18"/>
  <c r="D122" i="9"/>
  <c r="D122" i="19"/>
  <c r="D122" i="16"/>
  <c r="D122" i="17"/>
  <c r="D122" i="7"/>
  <c r="D122" i="12"/>
  <c r="D121" i="9"/>
  <c r="D121" i="7"/>
  <c r="D121" i="19"/>
  <c r="D121" i="12"/>
  <c r="D121" i="15"/>
  <c r="D121" i="10"/>
  <c r="D121" i="20"/>
  <c r="D121" i="21"/>
  <c r="D121" i="11"/>
  <c r="D121" i="23"/>
  <c r="D121" i="16"/>
  <c r="D121" i="14"/>
  <c r="C120" i="19"/>
  <c r="C120" i="18"/>
  <c r="C120" i="20"/>
  <c r="C120" i="7"/>
  <c r="C120" i="21"/>
  <c r="C120" i="12"/>
  <c r="C120" i="23"/>
  <c r="C120" i="14"/>
  <c r="C120" i="17"/>
  <c r="C120" i="15"/>
  <c r="C120" i="9"/>
  <c r="C120" i="16"/>
  <c r="E118" i="17"/>
  <c r="E118" i="16"/>
  <c r="E118" i="11"/>
  <c r="E118" i="14"/>
  <c r="E118" i="20"/>
  <c r="E118" i="18"/>
  <c r="E118" i="23"/>
  <c r="E118" i="13"/>
  <c r="E118" i="10"/>
  <c r="E118" i="12"/>
  <c r="E118" i="7"/>
  <c r="E118" i="15"/>
  <c r="D117" i="15"/>
  <c r="D117" i="14"/>
  <c r="D117" i="16"/>
  <c r="D117" i="20"/>
  <c r="D117" i="23"/>
  <c r="D117" i="18"/>
  <c r="D117" i="7"/>
  <c r="D117" i="19"/>
  <c r="D117" i="9"/>
  <c r="D117" i="13"/>
  <c r="D117" i="10"/>
  <c r="D117" i="17"/>
  <c r="D117" i="12"/>
  <c r="C116" i="20"/>
  <c r="C116" i="23"/>
  <c r="C116" i="11"/>
  <c r="C116" i="12"/>
  <c r="C116" i="7"/>
  <c r="C116" i="10"/>
  <c r="C116" i="9"/>
  <c r="C116" i="15"/>
  <c r="C116" i="18"/>
  <c r="C116" i="16"/>
  <c r="C116" i="21"/>
  <c r="C116" i="19"/>
  <c r="E114" i="23"/>
  <c r="E114" i="21"/>
  <c r="E114" i="13"/>
  <c r="E114" i="7"/>
  <c r="E114" i="15"/>
  <c r="E114" i="9"/>
  <c r="E114" i="16"/>
  <c r="E114" i="10"/>
  <c r="E114" i="20"/>
  <c r="E114" i="17"/>
  <c r="E114" i="18"/>
  <c r="E114" i="12"/>
  <c r="D30" i="14"/>
  <c r="D30" i="10"/>
  <c r="D30" i="15"/>
  <c r="D30" i="11"/>
  <c r="D30" i="7"/>
  <c r="D30" i="19"/>
  <c r="D30" i="17"/>
  <c r="D30" i="21"/>
  <c r="D30" i="13"/>
  <c r="D30" i="20"/>
  <c r="D30" i="18"/>
  <c r="D30" i="9"/>
  <c r="C28" i="10"/>
  <c r="C28" i="7"/>
  <c r="C28" i="19"/>
  <c r="C28" i="23"/>
  <c r="C28" i="20"/>
  <c r="C28" i="17"/>
  <c r="C28" i="21"/>
  <c r="C28" i="18"/>
  <c r="C28" i="16"/>
  <c r="C28" i="9"/>
  <c r="C28" i="13"/>
  <c r="C236" i="23"/>
  <c r="C236" i="9"/>
  <c r="C236" i="7"/>
  <c r="C236" i="13"/>
  <c r="C236" i="11"/>
  <c r="C236" i="15"/>
  <c r="C236" i="16"/>
  <c r="C236" i="21"/>
  <c r="C236" i="19"/>
  <c r="C236" i="10"/>
  <c r="C236" i="17"/>
  <c r="C236" i="12"/>
  <c r="C236" i="20"/>
  <c r="E233" i="18"/>
  <c r="E233" i="12"/>
  <c r="E233" i="9"/>
  <c r="E233" i="16"/>
  <c r="E233" i="14"/>
  <c r="E233" i="21"/>
  <c r="E233" i="11"/>
  <c r="E233" i="13"/>
  <c r="E233" i="10"/>
  <c r="E233" i="20"/>
  <c r="E233" i="19"/>
  <c r="E232" i="15"/>
  <c r="E232" i="21"/>
  <c r="E232" i="11"/>
  <c r="E232" i="14"/>
  <c r="E232" i="13"/>
  <c r="E232" i="12"/>
  <c r="E232" i="9"/>
  <c r="E232" i="19"/>
  <c r="E232" i="10"/>
  <c r="E232" i="17"/>
  <c r="E232" i="16"/>
  <c r="E232" i="18"/>
  <c r="E231" i="23"/>
  <c r="E231" i="17"/>
  <c r="E231" i="7"/>
  <c r="E231" i="19"/>
  <c r="E231" i="18"/>
  <c r="E231" i="12"/>
  <c r="E231" i="20"/>
  <c r="E231" i="14"/>
  <c r="E231" i="15"/>
  <c r="E231" i="9"/>
  <c r="E231" i="13"/>
  <c r="E231" i="21"/>
  <c r="D230" i="20"/>
  <c r="D230" i="19"/>
  <c r="D230" i="15"/>
  <c r="D230" i="17"/>
  <c r="D230" i="16"/>
  <c r="D230" i="14"/>
  <c r="D230" i="18"/>
  <c r="D230" i="13"/>
  <c r="D230" i="12"/>
  <c r="D230" i="11"/>
  <c r="D230" i="10"/>
  <c r="C229" i="15"/>
  <c r="C229" i="9"/>
  <c r="C229" i="7"/>
  <c r="C229" i="11"/>
  <c r="C229" i="10"/>
  <c r="C229" i="20"/>
  <c r="C229" i="21"/>
  <c r="C229" i="23"/>
  <c r="C229" i="17"/>
  <c r="C229" i="13"/>
  <c r="C229" i="14"/>
  <c r="C76" i="14"/>
  <c r="D77" i="16"/>
  <c r="E78" i="19"/>
  <c r="C83" i="20"/>
  <c r="C201" i="10"/>
  <c r="C201" i="19"/>
  <c r="C201" i="23"/>
  <c r="C201" i="9"/>
  <c r="C201" i="16"/>
  <c r="C201" i="21"/>
  <c r="C201" i="18"/>
  <c r="C201" i="17"/>
  <c r="C201" i="11"/>
  <c r="C201" i="14"/>
  <c r="C201" i="13"/>
  <c r="C201" i="20"/>
  <c r="E199" i="15"/>
  <c r="E199" i="20"/>
  <c r="E199" i="11"/>
  <c r="E199" i="18"/>
  <c r="E199" i="12"/>
  <c r="E199" i="10"/>
  <c r="E199" i="9"/>
  <c r="E199" i="19"/>
  <c r="E199" i="21"/>
  <c r="E199" i="17"/>
  <c r="E199" i="14"/>
  <c r="E199" i="13"/>
  <c r="D197" i="15"/>
  <c r="D197" i="14"/>
  <c r="D197" i="12"/>
  <c r="D197" i="17"/>
  <c r="D197" i="11"/>
  <c r="D197" i="10"/>
  <c r="D197" i="7"/>
  <c r="D197" i="23"/>
  <c r="D197" i="21"/>
  <c r="D197" i="13"/>
  <c r="D197" i="16"/>
  <c r="C196" i="9"/>
  <c r="C196" i="7"/>
  <c r="C196" i="10"/>
  <c r="C196" i="23"/>
  <c r="C196" i="20"/>
  <c r="C196" i="19"/>
  <c r="C196" i="14"/>
  <c r="C196" i="17"/>
  <c r="C196" i="16"/>
  <c r="C196" i="11"/>
  <c r="C196" i="21"/>
  <c r="D174" i="18"/>
  <c r="D174" i="15"/>
  <c r="D174" i="7"/>
  <c r="D174" i="11"/>
  <c r="D174" i="21"/>
  <c r="D174" i="9"/>
  <c r="D174" i="12"/>
  <c r="D174" i="17"/>
  <c r="D174" i="10"/>
  <c r="D174" i="19"/>
  <c r="D174" i="13"/>
  <c r="C173" i="15"/>
  <c r="C173" i="9"/>
  <c r="C173" i="21"/>
  <c r="C173" i="7"/>
  <c r="C173" i="10"/>
  <c r="C173" i="11"/>
  <c r="C173" i="18"/>
  <c r="C173" i="13"/>
  <c r="C173" i="14"/>
  <c r="C173" i="19"/>
  <c r="C173" i="17"/>
  <c r="C173" i="23"/>
  <c r="C173" i="12"/>
  <c r="C173" i="20"/>
  <c r="E170" i="15"/>
  <c r="E170" i="14"/>
  <c r="E170" i="12"/>
  <c r="E170" i="9"/>
  <c r="E170" i="11"/>
  <c r="E170" i="10"/>
  <c r="E170" i="16"/>
  <c r="E170" i="23"/>
  <c r="E170" i="21"/>
  <c r="E170" i="13"/>
  <c r="E170" i="7"/>
  <c r="D169" i="9"/>
  <c r="D169" i="7"/>
  <c r="D169" i="10"/>
  <c r="D169" i="23"/>
  <c r="D169" i="20"/>
  <c r="D169" i="19"/>
  <c r="D169" i="14"/>
  <c r="D169" i="17"/>
  <c r="D169" i="16"/>
  <c r="D169" i="11"/>
  <c r="D169" i="15"/>
  <c r="D168" i="14"/>
  <c r="D168" i="13"/>
  <c r="D168" i="17"/>
  <c r="D168" i="12"/>
  <c r="D168" i="10"/>
  <c r="D168" i="21"/>
  <c r="D168" i="7"/>
  <c r="D168" i="23"/>
  <c r="D168" i="20"/>
  <c r="D168" i="19"/>
  <c r="D168" i="15"/>
  <c r="C167" i="12"/>
  <c r="C167" i="11"/>
  <c r="C167" i="15"/>
  <c r="C167" i="23"/>
  <c r="C167" i="7"/>
  <c r="C167" i="17"/>
  <c r="C167" i="21"/>
  <c r="C167" i="20"/>
  <c r="C167" i="18"/>
  <c r="C167" i="9"/>
  <c r="C167" i="13"/>
  <c r="C166" i="14"/>
  <c r="C166" i="20"/>
  <c r="C166" i="17"/>
  <c r="C166" i="15"/>
  <c r="C166" i="16"/>
  <c r="C166" i="19"/>
  <c r="C166" i="13"/>
  <c r="C166" i="11"/>
  <c r="C166" i="12"/>
  <c r="C166" i="18"/>
  <c r="C166" i="7"/>
  <c r="C166" i="10"/>
  <c r="E164" i="21"/>
  <c r="E164" i="19"/>
  <c r="E164" i="13"/>
  <c r="E164" i="11"/>
  <c r="E164" i="14"/>
  <c r="E164" i="20"/>
  <c r="E164" i="10"/>
  <c r="E164" i="12"/>
  <c r="E164" i="15"/>
  <c r="E164" i="18"/>
  <c r="E164" i="9"/>
  <c r="E164" i="17"/>
  <c r="D163" i="23"/>
  <c r="D163" i="16"/>
  <c r="D163" i="18"/>
  <c r="D163" i="11"/>
  <c r="D163" i="13"/>
  <c r="D163" i="9"/>
  <c r="D163" i="21"/>
  <c r="D163" i="15"/>
  <c r="D163" i="19"/>
  <c r="D163" i="7"/>
  <c r="D163" i="10"/>
  <c r="D163" i="14"/>
  <c r="C162" i="7"/>
  <c r="C162" i="14"/>
  <c r="C162" i="15"/>
  <c r="C162" i="12"/>
  <c r="C162" i="21"/>
  <c r="C162" i="11"/>
  <c r="C162" i="10"/>
  <c r="C162" i="13"/>
  <c r="C162" i="16"/>
  <c r="C162" i="19"/>
  <c r="C162" i="23"/>
  <c r="C162" i="9"/>
  <c r="E160" i="10"/>
  <c r="E160" i="13"/>
  <c r="E160" i="18"/>
  <c r="E160" i="14"/>
  <c r="E160" i="9"/>
  <c r="E160" i="19"/>
  <c r="E160" i="16"/>
  <c r="E160" i="15"/>
  <c r="E160" i="12"/>
  <c r="E160" i="20"/>
  <c r="E160" i="21"/>
  <c r="E160" i="23"/>
  <c r="E160" i="11"/>
  <c r="E158" i="10"/>
  <c r="E158" i="19"/>
  <c r="E158" i="16"/>
  <c r="E158" i="18"/>
  <c r="E158" i="9"/>
  <c r="E158" i="12"/>
  <c r="E158" i="14"/>
  <c r="E158" i="13"/>
  <c r="E158" i="21"/>
  <c r="E158" i="20"/>
  <c r="E158" i="17"/>
  <c r="E158" i="7"/>
  <c r="D157" i="23"/>
  <c r="D157" i="7"/>
  <c r="D157" i="19"/>
  <c r="D157" i="15"/>
  <c r="D157" i="16"/>
  <c r="D157" i="21"/>
  <c r="D157" i="14"/>
  <c r="D157" i="12"/>
  <c r="D157" i="10"/>
  <c r="D157" i="11"/>
  <c r="D157" i="18"/>
  <c r="D157" i="17"/>
  <c r="D52" i="14"/>
  <c r="D52" i="9"/>
  <c r="D52" i="19"/>
  <c r="D52" i="21"/>
  <c r="D52" i="16"/>
  <c r="D52" i="23"/>
  <c r="D52" i="18"/>
  <c r="D52" i="7"/>
  <c r="D52" i="20"/>
  <c r="D52" i="17"/>
  <c r="C50" i="12"/>
  <c r="C50" i="10"/>
  <c r="C50" i="19"/>
  <c r="C50" i="23"/>
  <c r="C50" i="7"/>
  <c r="C50" i="17"/>
  <c r="C50" i="11"/>
  <c r="C50" i="20"/>
  <c r="C50" i="18"/>
  <c r="C50" i="9"/>
  <c r="C50" i="21"/>
  <c r="D38" i="23"/>
  <c r="D38" i="11"/>
  <c r="D38" i="12"/>
  <c r="D38" i="17"/>
  <c r="D38" i="15"/>
  <c r="D38" i="14"/>
  <c r="D38" i="13"/>
  <c r="D38" i="9"/>
  <c r="D38" i="19"/>
  <c r="D38" i="21"/>
  <c r="D38" i="16"/>
  <c r="D38" i="20"/>
  <c r="D38" i="7"/>
  <c r="C36" i="18"/>
  <c r="C36" i="16"/>
  <c r="C36" i="11"/>
  <c r="C36" i="15"/>
  <c r="C36" i="14"/>
  <c r="C36" i="12"/>
  <c r="C36" i="19"/>
  <c r="C36" i="17"/>
  <c r="C36" i="10"/>
  <c r="C36" i="7"/>
  <c r="C36" i="9"/>
  <c r="C35" i="23"/>
  <c r="C35" i="20"/>
  <c r="C35" i="19"/>
  <c r="C35" i="21"/>
  <c r="C35" i="18"/>
  <c r="C35" i="16"/>
  <c r="C35" i="11"/>
  <c r="C35" i="13"/>
  <c r="C35" i="14"/>
  <c r="C35" i="12"/>
  <c r="C35" i="17"/>
  <c r="C35" i="9"/>
  <c r="C34" i="13"/>
  <c r="C34" i="16"/>
  <c r="C34" i="14"/>
  <c r="C34" i="17"/>
  <c r="C34" i="19"/>
  <c r="C34" i="21"/>
  <c r="C34" i="10"/>
  <c r="C34" i="15"/>
  <c r="C34" i="20"/>
  <c r="C34" i="11"/>
  <c r="C34" i="23"/>
  <c r="C34" i="18"/>
  <c r="E32" i="14"/>
  <c r="E32" i="13"/>
  <c r="E32" i="9"/>
  <c r="E32" i="19"/>
  <c r="E32" i="18"/>
  <c r="E32" i="20"/>
  <c r="E32" i="7"/>
  <c r="E32" i="12"/>
  <c r="E32" i="10"/>
  <c r="E32" i="16"/>
  <c r="E32" i="23"/>
  <c r="D31" i="15"/>
  <c r="D31" i="23"/>
  <c r="D31" i="10"/>
  <c r="D31" i="20"/>
  <c r="D31" i="14"/>
  <c r="D31" i="16"/>
  <c r="D31" i="7"/>
  <c r="D31" i="17"/>
  <c r="D31" i="9"/>
  <c r="D31" i="13"/>
  <c r="D31" i="21"/>
  <c r="C19" i="20"/>
  <c r="C19" i="18"/>
  <c r="C19" i="11"/>
  <c r="C19" i="10"/>
  <c r="C19" i="13"/>
  <c r="C19" i="23"/>
  <c r="C19" i="15"/>
  <c r="C19" i="21"/>
  <c r="C213" i="19"/>
  <c r="C213" i="23"/>
  <c r="C213" i="16"/>
  <c r="D190" i="16"/>
  <c r="D190" i="10"/>
  <c r="D190" i="14"/>
  <c r="E176" i="17"/>
  <c r="E176" i="11"/>
  <c r="E176" i="9"/>
  <c r="E176" i="21"/>
  <c r="D175" i="13"/>
  <c r="D175" i="11"/>
  <c r="D175" i="20"/>
  <c r="C174" i="20"/>
  <c r="C174" i="10"/>
  <c r="C174" i="14"/>
  <c r="C174" i="21"/>
  <c r="E172" i="20"/>
  <c r="E172" i="9"/>
  <c r="E172" i="21"/>
  <c r="E172" i="10"/>
  <c r="D170" i="23"/>
  <c r="D170" i="16"/>
  <c r="E145" i="10"/>
  <c r="E145" i="7"/>
  <c r="E145" i="16"/>
  <c r="D133" i="15"/>
  <c r="D133" i="13"/>
  <c r="D133" i="9"/>
  <c r="D133" i="16"/>
  <c r="C132" i="9"/>
  <c r="C132" i="15"/>
  <c r="C132" i="19"/>
  <c r="E130" i="23"/>
  <c r="E130" i="21"/>
  <c r="E130" i="18"/>
  <c r="E130" i="16"/>
  <c r="D129" i="17"/>
  <c r="D129" i="13"/>
  <c r="D129" i="20"/>
  <c r="D129" i="14"/>
  <c r="D128" i="20"/>
  <c r="D128" i="21"/>
  <c r="E101" i="10"/>
  <c r="E101" i="23"/>
  <c r="E101" i="9"/>
  <c r="D100" i="17"/>
  <c r="D100" i="7"/>
  <c r="E81" i="11"/>
  <c r="E81" i="23"/>
  <c r="E69" i="16"/>
  <c r="E69" i="18"/>
  <c r="E69" i="20"/>
  <c r="C59" i="10"/>
  <c r="C59" i="19"/>
  <c r="C47" i="11"/>
  <c r="C47" i="9"/>
  <c r="C47" i="10"/>
  <c r="C37" i="17"/>
  <c r="C37" i="21"/>
  <c r="C25" i="15"/>
  <c r="C25" i="18"/>
  <c r="C25" i="19"/>
  <c r="E234" i="21"/>
  <c r="E234" i="17"/>
  <c r="E222" i="12"/>
  <c r="E222" i="18"/>
  <c r="E222" i="16"/>
  <c r="D190" i="19"/>
  <c r="D214" i="9"/>
  <c r="E192" i="10"/>
  <c r="E192" i="14"/>
  <c r="E192" i="13"/>
  <c r="E192" i="16"/>
  <c r="E192" i="17"/>
  <c r="E192" i="15"/>
  <c r="E192" i="9"/>
  <c r="E192" i="11"/>
  <c r="D191" i="17"/>
  <c r="D191" i="13"/>
  <c r="D191" i="21"/>
  <c r="D191" i="20"/>
  <c r="D186" i="17"/>
  <c r="D186" i="21"/>
  <c r="D186" i="14"/>
  <c r="E183" i="23"/>
  <c r="E183" i="21"/>
  <c r="C148" i="9"/>
  <c r="C148" i="18"/>
  <c r="C148" i="15"/>
  <c r="E146" i="23"/>
  <c r="E146" i="21"/>
  <c r="E146" i="9"/>
  <c r="E146" i="7"/>
  <c r="D140" i="12"/>
  <c r="D140" i="21"/>
  <c r="D140" i="14"/>
  <c r="C104" i="23"/>
  <c r="C104" i="21"/>
  <c r="C104" i="12"/>
  <c r="C104" i="7"/>
  <c r="E102" i="17"/>
  <c r="E102" i="16"/>
  <c r="E102" i="11"/>
  <c r="E102" i="14"/>
  <c r="D96" i="20"/>
  <c r="D96" i="7"/>
  <c r="D96" i="18"/>
  <c r="D96" i="17"/>
  <c r="D66" i="23"/>
  <c r="D66" i="12"/>
  <c r="E43" i="23"/>
  <c r="E43" i="12"/>
  <c r="D22" i="23"/>
  <c r="D22" i="12"/>
  <c r="C220" i="23"/>
  <c r="C220" i="12"/>
  <c r="E172" i="14"/>
  <c r="E172" i="7"/>
  <c r="E172" i="23"/>
  <c r="C174" i="19"/>
  <c r="C174" i="23"/>
  <c r="D175" i="21"/>
  <c r="D175" i="7"/>
  <c r="D175" i="23"/>
  <c r="E176" i="14"/>
  <c r="E176" i="7"/>
  <c r="E176" i="20"/>
  <c r="D191" i="9"/>
  <c r="D191" i="19"/>
  <c r="E192" i="21"/>
  <c r="E192" i="19"/>
  <c r="C19" i="16"/>
  <c r="C19" i="9"/>
  <c r="E222" i="13"/>
  <c r="E234" i="13"/>
  <c r="D22" i="7"/>
  <c r="E43" i="11"/>
  <c r="C59" i="23"/>
  <c r="E69" i="17"/>
  <c r="E81" i="19"/>
  <c r="C127" i="23"/>
  <c r="D140" i="23"/>
  <c r="D186" i="20"/>
  <c r="E203" i="12"/>
  <c r="E203" i="21"/>
  <c r="E203" i="19"/>
  <c r="D202" i="15"/>
  <c r="D202" i="10"/>
  <c r="B159" i="10"/>
  <c r="B159" i="20"/>
  <c r="B159" i="21"/>
  <c r="E157" i="17"/>
  <c r="E157" i="10"/>
  <c r="D116" i="23"/>
  <c r="D116" i="16"/>
  <c r="D116" i="13"/>
  <c r="C115" i="10"/>
  <c r="C115" i="9"/>
  <c r="D76" i="21"/>
  <c r="D76" i="18"/>
  <c r="D76" i="23"/>
  <c r="E53" i="21"/>
  <c r="E53" i="18"/>
  <c r="E53" i="9"/>
  <c r="E31" i="17"/>
  <c r="E31" i="10"/>
  <c r="E31" i="18"/>
  <c r="D229" i="19"/>
  <c r="D229" i="17"/>
  <c r="D229" i="20"/>
  <c r="C194" i="10"/>
  <c r="C194" i="21"/>
  <c r="C194" i="13"/>
  <c r="D195" i="21"/>
  <c r="D195" i="14"/>
  <c r="D195" i="12"/>
  <c r="E196" i="21"/>
  <c r="E196" i="10"/>
  <c r="C198" i="11"/>
  <c r="C198" i="7"/>
  <c r="C198" i="14"/>
  <c r="C41" i="15"/>
  <c r="D48" i="23"/>
  <c r="C55" i="7"/>
  <c r="E63" i="16"/>
  <c r="C91" i="16"/>
  <c r="C135" i="13"/>
  <c r="D148" i="18"/>
  <c r="C161" i="9"/>
  <c r="E179" i="10"/>
  <c r="E191" i="23"/>
  <c r="D206" i="18"/>
  <c r="E195" i="18"/>
  <c r="E195" i="11"/>
  <c r="D104" i="10"/>
  <c r="C91" i="10"/>
  <c r="C71" i="18"/>
  <c r="E163" i="15"/>
  <c r="E163" i="12"/>
  <c r="C119" i="12"/>
  <c r="C119" i="14"/>
  <c r="E77" i="23"/>
  <c r="E77" i="14"/>
  <c r="F121" i="15"/>
  <c r="N121" i="23"/>
  <c r="F120" i="16"/>
  <c r="M120" i="23"/>
  <c r="F56" i="22"/>
  <c r="G56" i="23"/>
  <c r="F241" i="10"/>
  <c r="F30" i="10"/>
  <c r="S30" i="23"/>
  <c r="F59" i="10"/>
  <c r="S59" i="23"/>
  <c r="F123" i="10"/>
  <c r="S123" i="23"/>
  <c r="F201" i="10"/>
  <c r="S201" i="23"/>
  <c r="F84" i="10"/>
  <c r="S84" i="23"/>
  <c r="F100" i="10"/>
  <c r="S100" i="23"/>
  <c r="F98" i="10"/>
  <c r="S98" i="23"/>
  <c r="F139" i="10"/>
  <c r="S139" i="23"/>
  <c r="F44" i="10"/>
  <c r="S44" i="23"/>
  <c r="F103" i="10"/>
  <c r="S103" i="23"/>
  <c r="F155" i="10"/>
  <c r="S155" i="23"/>
  <c r="F176" i="22"/>
  <c r="G176" i="23"/>
  <c r="F142" i="14"/>
  <c r="O142" i="23"/>
  <c r="F240" i="14"/>
  <c r="O240" i="23"/>
  <c r="F80" i="14"/>
  <c r="O80" i="23"/>
  <c r="F191" i="14"/>
  <c r="O191" i="23"/>
  <c r="F75" i="14"/>
  <c r="F139" i="15"/>
  <c r="N139" i="23"/>
  <c r="F129" i="15"/>
  <c r="N129" i="23"/>
  <c r="F38" i="10"/>
  <c r="S38" i="23"/>
  <c r="F94" i="10"/>
  <c r="S94" i="23"/>
  <c r="V253" i="23"/>
  <c r="V248" i="23"/>
  <c r="V244" i="23"/>
  <c r="W253" i="23"/>
  <c r="W245" i="23"/>
  <c r="L16" i="11"/>
  <c r="C215" i="19"/>
  <c r="C215" i="23"/>
  <c r="V254" i="23"/>
  <c r="V250" i="23"/>
  <c r="V245" i="23"/>
  <c r="V241" i="23"/>
  <c r="W241" i="23"/>
  <c r="W249" i="23"/>
  <c r="J16" i="21"/>
  <c r="BN16" i="21"/>
  <c r="DR16" i="21"/>
  <c r="AV16" i="21"/>
  <c r="K16" i="21"/>
  <c r="AQ16" i="21"/>
  <c r="BW16" i="21"/>
  <c r="DC16" i="21"/>
  <c r="EI16" i="21"/>
  <c r="H16" i="21"/>
  <c r="CR16" i="21"/>
  <c r="Q16" i="21"/>
  <c r="AK16" i="21"/>
  <c r="BE16" i="21"/>
  <c r="CC16" i="21"/>
  <c r="CW16" i="21"/>
  <c r="DQ16" i="21"/>
  <c r="EO16" i="21"/>
  <c r="R16" i="21"/>
  <c r="BV16" i="21"/>
  <c r="DZ16" i="21"/>
  <c r="DT16" i="21"/>
  <c r="O16" i="21"/>
  <c r="AU16" i="21"/>
  <c r="CA16" i="21"/>
  <c r="DG16" i="21"/>
  <c r="EM16" i="21"/>
  <c r="T16" i="21"/>
  <c r="DD16" i="21"/>
  <c r="U16" i="21"/>
  <c r="AO16" i="21"/>
  <c r="BM16" i="21"/>
  <c r="CG16" i="21"/>
  <c r="DA16" i="21"/>
  <c r="DY16" i="21"/>
  <c r="ES16" i="21"/>
  <c r="AL16" i="21"/>
  <c r="CT16" i="21"/>
  <c r="ET16" i="21"/>
  <c r="EF16" i="21"/>
  <c r="AA16" i="21"/>
  <c r="BG16" i="21"/>
  <c r="CM16" i="21"/>
  <c r="DS16" i="21"/>
  <c r="EY16" i="21"/>
  <c r="AZ16" i="21"/>
  <c r="EJ16" i="21"/>
  <c r="Y16" i="21"/>
  <c r="AW16" i="21"/>
  <c r="BQ16" i="21"/>
  <c r="CK16" i="21"/>
  <c r="DI16" i="21"/>
  <c r="EC16" i="21"/>
  <c r="EW16" i="21"/>
  <c r="EE16" i="11"/>
  <c r="ES16" i="11"/>
  <c r="CC16" i="11"/>
  <c r="AS16" i="11"/>
  <c r="CD16" i="11"/>
  <c r="H16" i="11"/>
  <c r="BT16" i="11"/>
  <c r="BG16" i="11"/>
  <c r="CY16" i="11"/>
  <c r="DU16" i="11"/>
  <c r="DL16" i="11"/>
  <c r="Q16" i="11"/>
  <c r="AV16" i="11"/>
  <c r="BN16" i="11"/>
  <c r="O16" i="11"/>
  <c r="AL16" i="11"/>
  <c r="CU16" i="11"/>
  <c r="DI16" i="11"/>
  <c r="CN16" i="11"/>
  <c r="I16" i="11"/>
  <c r="AR16" i="11"/>
  <c r="AH16" i="11"/>
  <c r="G16" i="11"/>
  <c r="V16" i="11"/>
  <c r="AT16" i="11"/>
  <c r="FF16" i="21"/>
  <c r="EN16" i="11"/>
  <c r="AW16" i="11"/>
  <c r="CI16" i="20"/>
  <c r="Y16" i="20"/>
  <c r="BY16" i="20"/>
  <c r="EI16" i="20"/>
  <c r="N16" i="20"/>
  <c r="AT16" i="20"/>
  <c r="BZ16" i="20"/>
  <c r="DF16" i="20"/>
  <c r="FD16" i="20"/>
  <c r="FB16" i="20"/>
  <c r="ES16" i="20"/>
  <c r="L16" i="20"/>
  <c r="AF16" i="20"/>
  <c r="BD16" i="20"/>
  <c r="BX16" i="20"/>
  <c r="CR16" i="20"/>
  <c r="DP16" i="20"/>
  <c r="EH16" i="20"/>
  <c r="AQ16" i="20"/>
  <c r="AC16" i="20"/>
  <c r="CK16" i="20"/>
  <c r="EY16" i="20"/>
  <c r="R16" i="20"/>
  <c r="AX16" i="20"/>
  <c r="CD16" i="20"/>
  <c r="DJ16" i="20"/>
  <c r="EZ16" i="20"/>
  <c r="EX16" i="20"/>
  <c r="EO16" i="20"/>
  <c r="P16" i="20"/>
  <c r="AN16" i="20"/>
  <c r="BH16" i="20"/>
  <c r="CB16" i="20"/>
  <c r="CZ16" i="20"/>
  <c r="DT16" i="20"/>
  <c r="EU16" i="20"/>
  <c r="BA16" i="20"/>
  <c r="DE16" i="20"/>
  <c r="AD16" i="20"/>
  <c r="BJ16" i="20"/>
  <c r="CP16" i="20"/>
  <c r="DV16" i="20"/>
  <c r="EN16" i="20"/>
  <c r="EL16" i="20"/>
  <c r="X16" i="20"/>
  <c r="AR16" i="20"/>
  <c r="BL16" i="20"/>
  <c r="CJ16" i="20"/>
  <c r="DD16" i="20"/>
  <c r="DX16" i="20"/>
  <c r="EI16" i="12"/>
  <c r="CP16" i="12"/>
  <c r="BQ16" i="12"/>
  <c r="EB16" i="12"/>
  <c r="AL16" i="12"/>
  <c r="CM16" i="12"/>
  <c r="FF16" i="12"/>
  <c r="EG16" i="12"/>
  <c r="BK16" i="12"/>
  <c r="AJ16" i="12"/>
  <c r="R16" i="12"/>
  <c r="FB16" i="12"/>
  <c r="EC16" i="12"/>
  <c r="BE16" i="12"/>
  <c r="AF16" i="12"/>
  <c r="J16" i="12"/>
  <c r="F110" i="10"/>
  <c r="S110" i="23"/>
  <c r="F159" i="10"/>
  <c r="S159" i="23"/>
  <c r="F92" i="10"/>
  <c r="S92" i="23"/>
  <c r="F223" i="10"/>
  <c r="S223" i="23"/>
  <c r="F219" i="10"/>
  <c r="S219" i="23"/>
  <c r="F190" i="10"/>
  <c r="S190" i="23"/>
  <c r="F43" i="10"/>
  <c r="S43" i="23"/>
  <c r="F96" i="10"/>
  <c r="S96" i="23"/>
  <c r="F107" i="10"/>
  <c r="S107" i="23"/>
  <c r="F53" i="10"/>
  <c r="S53" i="23"/>
  <c r="F52" i="10"/>
  <c r="S52" i="23"/>
  <c r="F252" i="10"/>
  <c r="F28" i="10"/>
  <c r="S28" i="23"/>
  <c r="F138" i="10"/>
  <c r="S138" i="23"/>
  <c r="F121" i="10"/>
  <c r="S121" i="23"/>
  <c r="F141" i="10"/>
  <c r="S141" i="23"/>
  <c r="F171" i="10"/>
  <c r="S171" i="23"/>
  <c r="F210" i="10"/>
  <c r="S210" i="23"/>
  <c r="F76" i="10"/>
  <c r="S76" i="23"/>
  <c r="F73" i="10"/>
  <c r="S73" i="23"/>
  <c r="F239" i="10"/>
  <c r="S239" i="23"/>
  <c r="F248" i="10"/>
  <c r="F128" i="10"/>
  <c r="S128" i="23"/>
  <c r="F62" i="10"/>
  <c r="S62" i="23"/>
  <c r="F188" i="10"/>
  <c r="S188" i="23"/>
  <c r="F172" i="10"/>
  <c r="S172" i="23"/>
  <c r="F180" i="10"/>
  <c r="S180" i="23"/>
  <c r="F54" i="10"/>
  <c r="S54" i="23"/>
  <c r="F153" i="10"/>
  <c r="S153" i="23"/>
  <c r="F233" i="10"/>
  <c r="S233" i="23"/>
  <c r="F177" i="10"/>
  <c r="S177" i="23"/>
  <c r="F21" i="10"/>
  <c r="S21" i="23"/>
  <c r="F213" i="10"/>
  <c r="S213" i="23"/>
  <c r="F39" i="10"/>
  <c r="S39" i="23"/>
  <c r="F221" i="10"/>
  <c r="S221" i="23"/>
  <c r="F49" i="10"/>
  <c r="S49" i="23"/>
  <c r="F64" i="10"/>
  <c r="S64" i="23"/>
  <c r="F240" i="10"/>
  <c r="S240" i="23"/>
  <c r="F176" i="10"/>
  <c r="S176" i="23"/>
  <c r="F33" i="10"/>
  <c r="S33" i="23"/>
  <c r="F60" i="10"/>
  <c r="S60" i="23"/>
  <c r="F88" i="10"/>
  <c r="S88" i="23"/>
  <c r="F116" i="10"/>
  <c r="S116" i="23"/>
  <c r="F142" i="10"/>
  <c r="S142" i="23"/>
  <c r="F216" i="10"/>
  <c r="S216" i="23"/>
  <c r="F247" i="10"/>
  <c r="F75" i="10"/>
  <c r="S75" i="23"/>
  <c r="F222" i="10"/>
  <c r="S222" i="23"/>
  <c r="F167" i="10"/>
  <c r="S167" i="23"/>
  <c r="F249" i="10"/>
  <c r="F145" i="10"/>
  <c r="S145" i="23"/>
  <c r="F226" i="10"/>
  <c r="S226" i="23"/>
  <c r="F118" i="10"/>
  <c r="S118" i="23"/>
  <c r="F86" i="10"/>
  <c r="S86" i="23"/>
  <c r="F65" i="10"/>
  <c r="S65" i="23"/>
  <c r="F242" i="10"/>
  <c r="F193" i="10"/>
  <c r="S193" i="23"/>
  <c r="F82" i="10"/>
  <c r="S82" i="23"/>
  <c r="F218" i="10"/>
  <c r="S218" i="23"/>
  <c r="F46" i="10"/>
  <c r="S46" i="23"/>
  <c r="F199" i="10"/>
  <c r="S199" i="23"/>
  <c r="F196" i="10"/>
  <c r="S196" i="23"/>
  <c r="F77" i="10"/>
  <c r="S77" i="23"/>
  <c r="F29" i="10"/>
  <c r="S29" i="23"/>
  <c r="F161" i="10"/>
  <c r="S161" i="23"/>
  <c r="F165" i="10"/>
  <c r="S165" i="23"/>
  <c r="F113" i="10"/>
  <c r="S113" i="23"/>
  <c r="F57" i="10"/>
  <c r="S57" i="23"/>
  <c r="F101" i="10"/>
  <c r="S101" i="23"/>
  <c r="F133" i="10"/>
  <c r="S133" i="23"/>
  <c r="F117" i="10"/>
  <c r="S117" i="23"/>
  <c r="F200" i="10"/>
  <c r="S200" i="23"/>
  <c r="F132" i="10"/>
  <c r="S132" i="23"/>
  <c r="F27" i="10"/>
  <c r="S27" i="23"/>
  <c r="F91" i="10"/>
  <c r="S91" i="23"/>
  <c r="F146" i="10"/>
  <c r="S146" i="23"/>
  <c r="F217" i="10"/>
  <c r="S217" i="23"/>
  <c r="F166" i="10"/>
  <c r="S166" i="23"/>
  <c r="F136" i="10"/>
  <c r="S136" i="23"/>
  <c r="F191" i="10"/>
  <c r="S191" i="23"/>
  <c r="F154" i="10"/>
  <c r="S154" i="23"/>
  <c r="F198" i="10"/>
  <c r="S198" i="23"/>
  <c r="F23" i="10"/>
  <c r="S23" i="23"/>
  <c r="F214" i="10"/>
  <c r="S214" i="23"/>
  <c r="F197" i="10"/>
  <c r="S197" i="23"/>
  <c r="F189" i="10"/>
  <c r="S189" i="23"/>
  <c r="F40" i="10"/>
  <c r="S40" i="23"/>
  <c r="F70" i="10"/>
  <c r="S70" i="23"/>
  <c r="F97" i="10"/>
  <c r="S97" i="23"/>
  <c r="F120" i="10"/>
  <c r="S120" i="23"/>
  <c r="F144" i="10"/>
  <c r="S144" i="23"/>
  <c r="F224" i="10"/>
  <c r="S224" i="23"/>
  <c r="F31" i="10"/>
  <c r="S31" i="23"/>
  <c r="F185" i="10"/>
  <c r="S185" i="23"/>
  <c r="F227" i="10"/>
  <c r="S227" i="23"/>
  <c r="F48" i="15"/>
  <c r="N48" i="23"/>
  <c r="F137" i="10"/>
  <c r="S137" i="23"/>
  <c r="F25" i="10"/>
  <c r="S25" i="23"/>
  <c r="F169" i="10"/>
  <c r="S169" i="23"/>
  <c r="F37" i="10"/>
  <c r="S37" i="23"/>
  <c r="F34" i="10"/>
  <c r="S34" i="23"/>
  <c r="F157" i="10"/>
  <c r="S157" i="23"/>
  <c r="F227" i="16"/>
  <c r="M227" i="23"/>
  <c r="F158" i="7"/>
  <c r="U158" i="23"/>
  <c r="F161" i="7"/>
  <c r="U161" i="23"/>
  <c r="F52" i="7"/>
  <c r="U52" i="23"/>
  <c r="F86" i="7"/>
  <c r="U86" i="23"/>
  <c r="F33" i="7"/>
  <c r="U33" i="23"/>
  <c r="F187" i="7"/>
  <c r="U187" i="23"/>
  <c r="F98" i="7"/>
  <c r="U98" i="23"/>
  <c r="F109" i="7"/>
  <c r="U109" i="23"/>
  <c r="F162" i="7"/>
  <c r="U162" i="23"/>
  <c r="F177" i="7"/>
  <c r="U177" i="23"/>
  <c r="F79" i="7"/>
  <c r="U79" i="23"/>
  <c r="F50" i="7"/>
  <c r="U50" i="23"/>
  <c r="F65" i="7"/>
  <c r="U65" i="23"/>
  <c r="F182" i="7"/>
  <c r="U182" i="23"/>
  <c r="F78" i="7"/>
  <c r="U78" i="23"/>
  <c r="F96" i="7"/>
  <c r="U96" i="23"/>
  <c r="F148" i="7"/>
  <c r="U148" i="23"/>
  <c r="F219" i="7"/>
  <c r="U219" i="23"/>
  <c r="F197" i="7"/>
  <c r="U197" i="23"/>
  <c r="F229" i="7"/>
  <c r="U229" i="23"/>
  <c r="F221" i="7"/>
  <c r="U221" i="23"/>
  <c r="F46" i="7"/>
  <c r="U46" i="23"/>
  <c r="F153" i="7"/>
  <c r="U153" i="23"/>
  <c r="F82" i="7"/>
  <c r="U82" i="23"/>
  <c r="F150" i="7"/>
  <c r="U150" i="23"/>
  <c r="F70" i="7"/>
  <c r="U70" i="23"/>
  <c r="F176" i="7"/>
  <c r="U176" i="23"/>
  <c r="F95" i="7"/>
  <c r="U95" i="23"/>
  <c r="F116" i="15"/>
  <c r="N116" i="23"/>
  <c r="F36" i="19"/>
  <c r="J36" i="23"/>
  <c r="F24" i="19"/>
  <c r="J24" i="23"/>
  <c r="F31" i="19"/>
  <c r="J31" i="23"/>
  <c r="F207" i="19"/>
  <c r="J207" i="23"/>
  <c r="F131" i="19"/>
  <c r="J131" i="23"/>
  <c r="F222" i="19"/>
  <c r="J222" i="23"/>
  <c r="F153" i="19"/>
  <c r="J153" i="23"/>
  <c r="F199" i="19"/>
  <c r="J199" i="23"/>
  <c r="F33" i="19"/>
  <c r="J33" i="23"/>
  <c r="F155" i="19"/>
  <c r="J155" i="23"/>
  <c r="F200" i="19"/>
  <c r="J200" i="23"/>
  <c r="F64" i="19"/>
  <c r="J64" i="23"/>
  <c r="F116" i="19"/>
  <c r="J116" i="23"/>
  <c r="F28" i="19"/>
  <c r="J28" i="23"/>
  <c r="F74" i="19"/>
  <c r="J74" i="23"/>
  <c r="F58" i="10"/>
  <c r="S58" i="23"/>
  <c r="F124" i="10"/>
  <c r="S124" i="23"/>
  <c r="F42" i="10"/>
  <c r="S42" i="23"/>
  <c r="F105" i="10"/>
  <c r="S105" i="23"/>
  <c r="F205" i="10"/>
  <c r="S205" i="23"/>
  <c r="F250" i="10"/>
  <c r="F251" i="10"/>
  <c r="F131" i="16"/>
  <c r="M131" i="23"/>
  <c r="F84" i="16"/>
  <c r="M84" i="23"/>
  <c r="F75" i="16"/>
  <c r="M75" i="23"/>
  <c r="F191" i="16"/>
  <c r="M191" i="23"/>
  <c r="F202" i="16"/>
  <c r="M202" i="23"/>
  <c r="F198" i="16"/>
  <c r="M198" i="23"/>
  <c r="F173" i="16"/>
  <c r="M173" i="23"/>
  <c r="F213" i="16"/>
  <c r="M213" i="23"/>
  <c r="F224" i="16"/>
  <c r="M224" i="23"/>
  <c r="F95" i="16"/>
  <c r="M95" i="23"/>
  <c r="F19" i="16"/>
  <c r="M19" i="23"/>
  <c r="F24" i="16"/>
  <c r="M24" i="23"/>
  <c r="F148" i="10"/>
  <c r="S148" i="23"/>
  <c r="F69" i="10"/>
  <c r="S69" i="23"/>
  <c r="F253" i="10"/>
  <c r="F187" i="15"/>
  <c r="N187" i="23"/>
  <c r="F159" i="15"/>
  <c r="N159" i="23"/>
  <c r="F192" i="15"/>
  <c r="N192" i="23"/>
  <c r="F71" i="15"/>
  <c r="N71" i="23"/>
  <c r="F146" i="15"/>
  <c r="N146" i="23"/>
  <c r="F204" i="15"/>
  <c r="N204" i="23"/>
  <c r="F206" i="15"/>
  <c r="N206" i="23"/>
  <c r="F214" i="15"/>
  <c r="N214" i="23"/>
  <c r="F160" i="15"/>
  <c r="N160" i="23"/>
  <c r="F44" i="15"/>
  <c r="N44" i="23"/>
  <c r="F75" i="15"/>
  <c r="N75" i="23"/>
  <c r="F55" i="15"/>
  <c r="N55" i="23"/>
  <c r="F98" i="15"/>
  <c r="N98" i="23"/>
  <c r="F100" i="15"/>
  <c r="N100" i="23"/>
  <c r="F111" i="15"/>
  <c r="N111" i="23"/>
  <c r="F205" i="7"/>
  <c r="U205" i="23"/>
  <c r="F164" i="7"/>
  <c r="U164" i="23"/>
  <c r="F19" i="7"/>
  <c r="F136" i="7"/>
  <c r="U136" i="23"/>
  <c r="F102" i="7"/>
  <c r="U102" i="23"/>
  <c r="F97" i="7"/>
  <c r="U97" i="23"/>
  <c r="F209" i="7"/>
  <c r="U209" i="23"/>
  <c r="F21" i="7"/>
  <c r="U21" i="23"/>
  <c r="F152" i="7"/>
  <c r="U152" i="23"/>
  <c r="F29" i="7"/>
  <c r="U29" i="23"/>
  <c r="F114" i="7"/>
  <c r="U114" i="23"/>
  <c r="F51" i="7"/>
  <c r="U51" i="23"/>
  <c r="F45" i="7"/>
  <c r="U45" i="23"/>
  <c r="F128" i="7"/>
  <c r="U128" i="23"/>
  <c r="F201" i="7"/>
  <c r="U201" i="23"/>
  <c r="F231" i="7"/>
  <c r="U231" i="23"/>
  <c r="F254" i="7"/>
  <c r="F54" i="7"/>
  <c r="U54" i="23"/>
  <c r="F222" i="7"/>
  <c r="U222" i="23"/>
  <c r="F178" i="7"/>
  <c r="U178" i="23"/>
  <c r="F67" i="7"/>
  <c r="U67" i="23"/>
  <c r="F225" i="7"/>
  <c r="U225" i="23"/>
  <c r="F32" i="7"/>
  <c r="U32" i="23"/>
  <c r="F186" i="7"/>
  <c r="U186" i="23"/>
  <c r="F195" i="7"/>
  <c r="U195" i="23"/>
  <c r="F189" i="7"/>
  <c r="U189" i="23"/>
  <c r="F110" i="7"/>
  <c r="U110" i="23"/>
  <c r="F69" i="7"/>
  <c r="U69" i="23"/>
  <c r="F226" i="7"/>
  <c r="U226" i="23"/>
  <c r="F210" i="7"/>
  <c r="U210" i="23"/>
  <c r="F101" i="7"/>
  <c r="U101" i="23"/>
  <c r="F215" i="7"/>
  <c r="U215" i="23"/>
  <c r="F213" i="7"/>
  <c r="U213" i="23"/>
  <c r="F30" i="7"/>
  <c r="U30" i="23"/>
  <c r="F83" i="7"/>
  <c r="U83" i="23"/>
  <c r="F68" i="7"/>
  <c r="U68" i="23"/>
  <c r="F236" i="7"/>
  <c r="U236" i="23"/>
  <c r="F58" i="7"/>
  <c r="U58" i="23"/>
  <c r="F31" i="7"/>
  <c r="U31" i="23"/>
  <c r="F73" i="7"/>
  <c r="U73" i="23"/>
  <c r="F122" i="7"/>
  <c r="U122" i="23"/>
  <c r="F87" i="7"/>
  <c r="U87" i="23"/>
  <c r="F99" i="7"/>
  <c r="U99" i="23"/>
  <c r="F41" i="7"/>
  <c r="U41" i="23"/>
  <c r="F223" i="7"/>
  <c r="U223" i="23"/>
  <c r="F240" i="7"/>
  <c r="U240" i="23"/>
  <c r="F154" i="7"/>
  <c r="U154" i="23"/>
  <c r="F173" i="7"/>
  <c r="U173" i="23"/>
  <c r="F126" i="7"/>
  <c r="U126" i="23"/>
  <c r="F111" i="7"/>
  <c r="U111" i="23"/>
  <c r="F25" i="7"/>
  <c r="U25" i="23"/>
  <c r="F118" i="7"/>
  <c r="U118" i="23"/>
  <c r="F207" i="7"/>
  <c r="U207" i="23"/>
  <c r="F190" i="7"/>
  <c r="U190" i="23"/>
  <c r="F248" i="7"/>
  <c r="F243" i="7"/>
  <c r="F172" i="7"/>
  <c r="U172" i="23"/>
  <c r="F249" i="7"/>
  <c r="F75" i="7"/>
  <c r="U75" i="23"/>
  <c r="F250" i="7"/>
  <c r="F159" i="7"/>
  <c r="U159" i="23"/>
  <c r="F37" i="7"/>
  <c r="U37" i="23"/>
  <c r="F199" i="7"/>
  <c r="U199" i="23"/>
  <c r="F151" i="7"/>
  <c r="U151" i="23"/>
  <c r="F155" i="7"/>
  <c r="U155" i="23"/>
  <c r="F163" i="7"/>
  <c r="U163" i="23"/>
  <c r="F27" i="7"/>
  <c r="U27" i="23"/>
  <c r="F124" i="7"/>
  <c r="U124" i="23"/>
  <c r="F35" i="7"/>
  <c r="U35" i="23"/>
  <c r="F93" i="7"/>
  <c r="U93" i="23"/>
  <c r="F208" i="7"/>
  <c r="U208" i="23"/>
  <c r="F64" i="7"/>
  <c r="U64" i="23"/>
  <c r="F252" i="7"/>
  <c r="F237" i="7"/>
  <c r="U237" i="23"/>
  <c r="F160" i="7"/>
  <c r="U160" i="23"/>
  <c r="F202" i="7"/>
  <c r="U202" i="23"/>
  <c r="F228" i="7"/>
  <c r="U228" i="23"/>
  <c r="F192" i="7"/>
  <c r="U192" i="23"/>
  <c r="F206" i="7"/>
  <c r="U206" i="23"/>
  <c r="F181" i="7"/>
  <c r="U181" i="23"/>
  <c r="F198" i="7"/>
  <c r="U198" i="23"/>
  <c r="F242" i="7"/>
  <c r="F127" i="7"/>
  <c r="U127" i="23"/>
  <c r="F63" i="7"/>
  <c r="U63" i="23"/>
  <c r="F238" i="7"/>
  <c r="U238" i="23"/>
  <c r="F105" i="7"/>
  <c r="U105" i="23"/>
  <c r="F217" i="7"/>
  <c r="U217" i="23"/>
  <c r="F212" i="7"/>
  <c r="U212" i="23"/>
  <c r="F90" i="7"/>
  <c r="U90" i="23"/>
  <c r="F23" i="7"/>
  <c r="U23" i="23"/>
  <c r="F49" i="7"/>
  <c r="U49" i="23"/>
  <c r="F59" i="7"/>
  <c r="U59" i="23"/>
  <c r="F22" i="7"/>
  <c r="U22" i="23"/>
  <c r="F251" i="7"/>
  <c r="F196" i="7"/>
  <c r="U196" i="23"/>
  <c r="F200" i="7"/>
  <c r="U200" i="23"/>
  <c r="F120" i="7"/>
  <c r="U120" i="23"/>
  <c r="F42" i="7"/>
  <c r="U42" i="23"/>
  <c r="F246" i="7"/>
  <c r="F94" i="7"/>
  <c r="U94" i="23"/>
  <c r="F107" i="7"/>
  <c r="U107" i="23"/>
  <c r="F169" i="7"/>
  <c r="U169" i="23"/>
  <c r="F234" i="7"/>
  <c r="U234" i="23"/>
  <c r="F48" i="7"/>
  <c r="U48" i="23"/>
  <c r="F119" i="7"/>
  <c r="U119" i="23"/>
  <c r="F156" i="7"/>
  <c r="U156" i="23"/>
  <c r="F131" i="7"/>
  <c r="U131" i="23"/>
  <c r="F132" i="7"/>
  <c r="U132" i="23"/>
  <c r="F253" i="7"/>
  <c r="F174" i="7"/>
  <c r="U174" i="23"/>
  <c r="F43" i="7"/>
  <c r="U43" i="23"/>
  <c r="F137" i="7"/>
  <c r="U137" i="23"/>
  <c r="F171" i="7"/>
  <c r="U171" i="23"/>
  <c r="F167" i="7"/>
  <c r="U167" i="23"/>
  <c r="F142" i="7"/>
  <c r="U142" i="23"/>
  <c r="F232" i="7"/>
  <c r="U232" i="23"/>
  <c r="F74" i="16"/>
  <c r="M74" i="23"/>
  <c r="F56" i="16"/>
  <c r="M56" i="23"/>
  <c r="F76" i="16"/>
  <c r="M76" i="23"/>
  <c r="F203" i="16"/>
  <c r="M203" i="23"/>
  <c r="F254" i="16"/>
  <c r="F116" i="16"/>
  <c r="M116" i="23"/>
  <c r="F35" i="16"/>
  <c r="M35" i="23"/>
  <c r="F177" i="16"/>
  <c r="M177" i="23"/>
  <c r="F103" i="16"/>
  <c r="M103" i="23"/>
  <c r="F49" i="16"/>
  <c r="M49" i="23"/>
  <c r="F44" i="16"/>
  <c r="M44" i="23"/>
  <c r="F77" i="16"/>
  <c r="M77" i="23"/>
  <c r="F149" i="16"/>
  <c r="M149" i="23"/>
  <c r="F159" i="16"/>
  <c r="M159" i="23"/>
  <c r="F156" i="16"/>
  <c r="M156" i="23"/>
  <c r="F69" i="16"/>
  <c r="M69" i="23"/>
  <c r="F110" i="16"/>
  <c r="M110" i="23"/>
  <c r="F26" i="16"/>
  <c r="M26" i="23"/>
  <c r="F186" i="16"/>
  <c r="M186" i="23"/>
  <c r="F216" i="16"/>
  <c r="M216" i="23"/>
  <c r="F160" i="16"/>
  <c r="M160" i="23"/>
  <c r="F130" i="16"/>
  <c r="M130" i="23"/>
  <c r="F81" i="16"/>
  <c r="M81" i="23"/>
  <c r="F200" i="16"/>
  <c r="M200" i="23"/>
  <c r="F31" i="16"/>
  <c r="M31" i="23"/>
  <c r="F65" i="16"/>
  <c r="M65" i="23"/>
  <c r="F150" i="16"/>
  <c r="M150" i="23"/>
  <c r="F105" i="16"/>
  <c r="M105" i="23"/>
  <c r="F228" i="16"/>
  <c r="M228" i="23"/>
  <c r="F147" i="16"/>
  <c r="M147" i="23"/>
  <c r="F83" i="16"/>
  <c r="M83" i="23"/>
  <c r="F193" i="16"/>
  <c r="M193" i="23"/>
  <c r="F51" i="16"/>
  <c r="M51" i="23"/>
  <c r="F64" i="16"/>
  <c r="M64" i="23"/>
  <c r="F23" i="16"/>
  <c r="M23" i="23"/>
  <c r="F68" i="16"/>
  <c r="M68" i="23"/>
  <c r="F235" i="16"/>
  <c r="M235" i="23"/>
  <c r="F27" i="16"/>
  <c r="M27" i="23"/>
  <c r="F63" i="16"/>
  <c r="M63" i="23"/>
  <c r="F167" i="16"/>
  <c r="M167" i="23"/>
  <c r="F124" i="16"/>
  <c r="M124" i="23"/>
  <c r="F218" i="16"/>
  <c r="M218" i="23"/>
  <c r="F80" i="16"/>
  <c r="M80" i="23"/>
  <c r="F108" i="16"/>
  <c r="M108" i="23"/>
  <c r="F20" i="16"/>
  <c r="M20" i="23"/>
  <c r="F33" i="16"/>
  <c r="M33" i="23"/>
  <c r="F146" i="16"/>
  <c r="M146" i="23"/>
  <c r="F113" i="16"/>
  <c r="M113" i="23"/>
  <c r="F249" i="16"/>
  <c r="F94" i="16"/>
  <c r="M94" i="23"/>
  <c r="F47" i="16"/>
  <c r="M47" i="23"/>
  <c r="F136" i="16"/>
  <c r="M136" i="23"/>
  <c r="F134" i="16"/>
  <c r="M134" i="23"/>
  <c r="F52" i="16"/>
  <c r="M52" i="23"/>
  <c r="F98" i="16"/>
  <c r="M98" i="23"/>
  <c r="F123" i="16"/>
  <c r="M123" i="23"/>
  <c r="F46" i="16"/>
  <c r="M46" i="23"/>
  <c r="F253" i="16"/>
  <c r="F29" i="16"/>
  <c r="M29" i="23"/>
  <c r="F78" i="16"/>
  <c r="M78" i="23"/>
  <c r="F104" i="16"/>
  <c r="M104" i="23"/>
  <c r="F22" i="16"/>
  <c r="M22" i="23"/>
  <c r="F86" i="16"/>
  <c r="M86" i="23"/>
  <c r="F219" i="16"/>
  <c r="M219" i="23"/>
  <c r="F141" i="16"/>
  <c r="M141" i="23"/>
  <c r="F32" i="16"/>
  <c r="M32" i="23"/>
  <c r="F115" i="16"/>
  <c r="M115" i="23"/>
  <c r="F42" i="16"/>
  <c r="M42" i="23"/>
  <c r="F163" i="16"/>
  <c r="M163" i="23"/>
  <c r="F138" i="16"/>
  <c r="M138" i="23"/>
  <c r="F208" i="16"/>
  <c r="M208" i="23"/>
  <c r="F240" i="16"/>
  <c r="M240" i="23"/>
  <c r="F126" i="16"/>
  <c r="M126" i="23"/>
  <c r="F204" i="16"/>
  <c r="M204" i="23"/>
  <c r="F114" i="16"/>
  <c r="M114" i="23"/>
  <c r="F209" i="16"/>
  <c r="M209" i="23"/>
  <c r="F61" i="16"/>
  <c r="M61" i="23"/>
  <c r="F171" i="16"/>
  <c r="M171" i="23"/>
  <c r="F71" i="16"/>
  <c r="M71" i="23"/>
  <c r="F238" i="16"/>
  <c r="M238" i="23"/>
  <c r="F170" i="16"/>
  <c r="M170" i="23"/>
  <c r="F48" i="16"/>
  <c r="M48" i="23"/>
  <c r="F169" i="16"/>
  <c r="M169" i="23"/>
  <c r="F92" i="16"/>
  <c r="M92" i="23"/>
  <c r="F122" i="16"/>
  <c r="M122" i="23"/>
  <c r="F247" i="16"/>
  <c r="F242" i="16"/>
  <c r="F89" i="16"/>
  <c r="M89" i="23"/>
  <c r="F196" i="16"/>
  <c r="M196" i="23"/>
  <c r="F67" i="16"/>
  <c r="M67" i="23"/>
  <c r="F185" i="16"/>
  <c r="M185" i="23"/>
  <c r="F38" i="16"/>
  <c r="M38" i="23"/>
  <c r="F45" i="16"/>
  <c r="M45" i="23"/>
  <c r="F125" i="16"/>
  <c r="M125" i="23"/>
  <c r="F109" i="16"/>
  <c r="M109" i="23"/>
  <c r="F188" i="16"/>
  <c r="M188" i="23"/>
  <c r="F168" i="16"/>
  <c r="M168" i="23"/>
  <c r="F210" i="16"/>
  <c r="M210" i="23"/>
  <c r="F176" i="16"/>
  <c r="M176" i="23"/>
  <c r="F57" i="16"/>
  <c r="M57" i="23"/>
  <c r="F236" i="16"/>
  <c r="M236" i="23"/>
  <c r="F233" i="16"/>
  <c r="M233" i="23"/>
  <c r="F39" i="16"/>
  <c r="M39" i="23"/>
  <c r="F246" i="16"/>
  <c r="F41" i="16"/>
  <c r="M41" i="23"/>
  <c r="F157" i="16"/>
  <c r="M157" i="23"/>
  <c r="F96" i="16"/>
  <c r="M96" i="23"/>
  <c r="F250" i="16"/>
  <c r="F154" i="16"/>
  <c r="M154" i="23"/>
  <c r="F174" i="16"/>
  <c r="M174" i="23"/>
  <c r="F220" i="16"/>
  <c r="M220" i="23"/>
  <c r="F217" i="16"/>
  <c r="M217" i="23"/>
  <c r="F178" i="16"/>
  <c r="M178" i="23"/>
  <c r="F251" i="16"/>
  <c r="F70" i="16"/>
  <c r="M70" i="23"/>
  <c r="F97" i="16"/>
  <c r="M97" i="23"/>
  <c r="F128" i="16"/>
  <c r="M128" i="23"/>
  <c r="F155" i="16"/>
  <c r="M155" i="23"/>
  <c r="F88" i="16"/>
  <c r="M88" i="23"/>
  <c r="F165" i="16"/>
  <c r="M165" i="23"/>
  <c r="F187" i="16"/>
  <c r="M187" i="23"/>
  <c r="F148" i="16"/>
  <c r="M148" i="23"/>
  <c r="F36" i="16"/>
  <c r="M36" i="23"/>
  <c r="F60" i="16"/>
  <c r="M60" i="23"/>
  <c r="F142" i="16"/>
  <c r="M142" i="23"/>
  <c r="F139" i="16"/>
  <c r="M139" i="23"/>
  <c r="F181" i="16"/>
  <c r="M181" i="23"/>
  <c r="F206" i="16"/>
  <c r="M206" i="23"/>
  <c r="F175" i="16"/>
  <c r="M175" i="23"/>
  <c r="F87" i="16"/>
  <c r="M87" i="23"/>
  <c r="F100" i="16"/>
  <c r="M100" i="23"/>
  <c r="F53" i="16"/>
  <c r="M53" i="23"/>
  <c r="F85" i="16"/>
  <c r="M85" i="23"/>
  <c r="F137" i="16"/>
  <c r="M137" i="23"/>
  <c r="F231" i="16"/>
  <c r="M231" i="23"/>
  <c r="F243" i="16"/>
  <c r="F151" i="16"/>
  <c r="M151" i="23"/>
  <c r="F54" i="16"/>
  <c r="M54" i="23"/>
  <c r="F180" i="16"/>
  <c r="M180" i="23"/>
  <c r="F252" i="16"/>
  <c r="F161" i="16"/>
  <c r="M161" i="23"/>
  <c r="F34" i="16"/>
  <c r="M34" i="23"/>
  <c r="F43" i="16"/>
  <c r="M43" i="23"/>
  <c r="F101" i="16"/>
  <c r="M101" i="23"/>
  <c r="F129" i="16"/>
  <c r="M129" i="23"/>
  <c r="F223" i="16"/>
  <c r="M223" i="23"/>
  <c r="F55" i="16"/>
  <c r="M55" i="23"/>
  <c r="F127" i="16"/>
  <c r="M127" i="23"/>
  <c r="F221" i="16"/>
  <c r="M221" i="23"/>
  <c r="F184" i="16"/>
  <c r="M184" i="23"/>
  <c r="F144" i="16"/>
  <c r="M144" i="23"/>
  <c r="F212" i="16"/>
  <c r="M212" i="23"/>
  <c r="F225" i="16"/>
  <c r="M225" i="23"/>
  <c r="F166" i="16"/>
  <c r="M166" i="23"/>
  <c r="F133" i="16"/>
  <c r="M133" i="23"/>
  <c r="F62" i="16"/>
  <c r="M62" i="23"/>
  <c r="F102" i="16"/>
  <c r="M102" i="23"/>
  <c r="F211" i="16"/>
  <c r="M211" i="23"/>
  <c r="F40" i="16"/>
  <c r="M40" i="23"/>
  <c r="F234" i="16"/>
  <c r="M234" i="23"/>
  <c r="F121" i="16"/>
  <c r="M121" i="23"/>
  <c r="F215" i="16"/>
  <c r="M215" i="23"/>
  <c r="F244" i="16"/>
  <c r="F135" i="16"/>
  <c r="M135" i="23"/>
  <c r="F229" i="16"/>
  <c r="M229" i="23"/>
  <c r="F72" i="16"/>
  <c r="M72" i="23"/>
  <c r="F66" i="16"/>
  <c r="M66" i="23"/>
  <c r="F245" i="16"/>
  <c r="F50" i="16"/>
  <c r="M50" i="23"/>
  <c r="F82" i="16"/>
  <c r="M82" i="23"/>
  <c r="F226" i="16"/>
  <c r="M226" i="23"/>
  <c r="F111" i="16"/>
  <c r="M111" i="23"/>
  <c r="F207" i="16"/>
  <c r="M207" i="23"/>
  <c r="F232" i="16"/>
  <c r="M232" i="23"/>
  <c r="F107" i="16"/>
  <c r="M107" i="23"/>
  <c r="F205" i="16"/>
  <c r="M205" i="23"/>
  <c r="F21" i="16"/>
  <c r="M21" i="23"/>
  <c r="F158" i="16"/>
  <c r="M158" i="23"/>
  <c r="F119" i="16"/>
  <c r="M119" i="23"/>
  <c r="F201" i="16"/>
  <c r="M201" i="23"/>
  <c r="F179" i="16"/>
  <c r="M179" i="23"/>
  <c r="F28" i="16"/>
  <c r="F214" i="16"/>
  <c r="M214" i="23"/>
  <c r="F186" i="10"/>
  <c r="S186" i="23"/>
  <c r="F56" i="10"/>
  <c r="S56" i="23"/>
  <c r="F66" i="10"/>
  <c r="S66" i="23"/>
  <c r="F228" i="10"/>
  <c r="S228" i="23"/>
  <c r="F71" i="10"/>
  <c r="S71" i="23"/>
  <c r="F195" i="22"/>
  <c r="G195" i="23"/>
  <c r="F213" i="22"/>
  <c r="G213" i="23"/>
  <c r="V213" i="23"/>
  <c r="F225" i="22"/>
  <c r="G225" i="23"/>
  <c r="F94" i="22"/>
  <c r="G94" i="23"/>
  <c r="F161" i="22"/>
  <c r="G161" i="23"/>
  <c r="F41" i="10"/>
  <c r="S41" i="23"/>
  <c r="F118" i="17"/>
  <c r="L118" i="23"/>
  <c r="F207" i="17"/>
  <c r="L207" i="23"/>
  <c r="F246" i="17"/>
  <c r="F151" i="17"/>
  <c r="L151" i="23"/>
  <c r="L255" i="23"/>
  <c r="F104" i="10"/>
  <c r="S104" i="23"/>
  <c r="F99" i="10"/>
  <c r="S99" i="23"/>
  <c r="F245" i="15"/>
  <c r="F19" i="10"/>
  <c r="S19" i="23"/>
  <c r="F79" i="10"/>
  <c r="S79" i="23"/>
  <c r="F206" i="10"/>
  <c r="S206" i="23"/>
  <c r="F162" i="10"/>
  <c r="S162" i="23"/>
  <c r="F74" i="10"/>
  <c r="S74" i="23"/>
  <c r="F151" i="10"/>
  <c r="S151" i="23"/>
  <c r="F228" i="22"/>
  <c r="G228" i="23"/>
  <c r="F208" i="17"/>
  <c r="L208" i="23"/>
  <c r="F158" i="15"/>
  <c r="N158" i="23"/>
  <c r="F91" i="15"/>
  <c r="N91" i="23"/>
  <c r="F152" i="10"/>
  <c r="S152" i="23"/>
  <c r="F195" i="10"/>
  <c r="S195" i="23"/>
  <c r="F140" i="10"/>
  <c r="S140" i="23"/>
  <c r="F231" i="10"/>
  <c r="S231" i="23"/>
  <c r="F129" i="10"/>
  <c r="S129" i="23"/>
  <c r="F72" i="10"/>
  <c r="S72" i="23"/>
  <c r="F20" i="10"/>
  <c r="S20" i="23"/>
  <c r="F47" i="10"/>
  <c r="S47" i="23"/>
  <c r="F183" i="10"/>
  <c r="S183" i="23"/>
  <c r="F178" i="10"/>
  <c r="S178" i="23"/>
  <c r="F50" i="10"/>
  <c r="S50" i="23"/>
  <c r="F106" i="10"/>
  <c r="S106" i="23"/>
  <c r="F163" i="10"/>
  <c r="S163" i="23"/>
  <c r="F119" i="10"/>
  <c r="S119" i="23"/>
  <c r="F85" i="10"/>
  <c r="S85" i="23"/>
  <c r="F158" i="22"/>
  <c r="G158" i="23"/>
  <c r="F197" i="17"/>
  <c r="L197" i="23"/>
  <c r="F59" i="16"/>
  <c r="M59" i="23"/>
  <c r="F115" i="15"/>
  <c r="N115" i="23"/>
  <c r="F146" i="7"/>
  <c r="U146" i="23"/>
  <c r="F193" i="7"/>
  <c r="U193" i="23"/>
  <c r="F36" i="18"/>
  <c r="K36" i="23"/>
  <c r="F201" i="18"/>
  <c r="K201" i="23"/>
  <c r="F101" i="18"/>
  <c r="K101" i="23"/>
  <c r="F115" i="7"/>
  <c r="U115" i="23"/>
  <c r="F85" i="7"/>
  <c r="U85" i="23"/>
  <c r="F141" i="7"/>
  <c r="U141" i="23"/>
  <c r="F204" i="7"/>
  <c r="U204" i="23"/>
  <c r="F183" i="7"/>
  <c r="U183" i="23"/>
  <c r="F144" i="7"/>
  <c r="U144" i="23"/>
  <c r="F134" i="7"/>
  <c r="U134" i="23"/>
  <c r="F121" i="7"/>
  <c r="U121" i="23"/>
  <c r="F184" i="7"/>
  <c r="U184" i="23"/>
  <c r="F24" i="7"/>
  <c r="U24" i="23"/>
  <c r="F84" i="7"/>
  <c r="U84" i="23"/>
  <c r="F135" i="7"/>
  <c r="U135" i="23"/>
  <c r="F185" i="7"/>
  <c r="U185" i="23"/>
  <c r="F80" i="7"/>
  <c r="U80" i="23"/>
  <c r="F227" i="7"/>
  <c r="U227" i="23"/>
  <c r="F230" i="7"/>
  <c r="U230" i="23"/>
  <c r="F56" i="7"/>
  <c r="U56" i="23"/>
  <c r="F233" i="7"/>
  <c r="U233" i="23"/>
  <c r="F175" i="7"/>
  <c r="U175" i="23"/>
  <c r="F38" i="7"/>
  <c r="U38" i="23"/>
  <c r="F36" i="7"/>
  <c r="U36" i="23"/>
  <c r="F40" i="7"/>
  <c r="U40" i="23"/>
  <c r="F34" i="7"/>
  <c r="U34" i="23"/>
  <c r="F47" i="7"/>
  <c r="U47" i="23"/>
  <c r="F71" i="7"/>
  <c r="U71" i="23"/>
  <c r="F113" i="7"/>
  <c r="U113" i="23"/>
  <c r="F157" i="15"/>
  <c r="N157" i="23"/>
  <c r="F115" i="19"/>
  <c r="J115" i="23"/>
  <c r="F216" i="19"/>
  <c r="J216" i="23"/>
  <c r="F154" i="19"/>
  <c r="J154" i="23"/>
  <c r="F112" i="19"/>
  <c r="J112" i="23"/>
  <c r="F25" i="18"/>
  <c r="K25" i="23"/>
  <c r="F171" i="18"/>
  <c r="K171" i="23"/>
  <c r="F219" i="18"/>
  <c r="K219" i="23"/>
  <c r="F38" i="18"/>
  <c r="K38" i="23"/>
  <c r="F162" i="18"/>
  <c r="K162" i="23"/>
  <c r="F27" i="18"/>
  <c r="K27" i="23"/>
  <c r="F192" i="18"/>
  <c r="K192" i="23"/>
  <c r="F57" i="18"/>
  <c r="K57" i="23"/>
  <c r="F108" i="18"/>
  <c r="K108" i="23"/>
  <c r="F103" i="18"/>
  <c r="K103" i="23"/>
  <c r="F44" i="18"/>
  <c r="K44" i="23"/>
  <c r="F222" i="18"/>
  <c r="K222" i="23"/>
  <c r="F230" i="18"/>
  <c r="K230" i="23"/>
  <c r="F22" i="18"/>
  <c r="K22" i="23"/>
  <c r="F208" i="18"/>
  <c r="K208" i="23"/>
  <c r="F92" i="18"/>
  <c r="K92" i="23"/>
  <c r="F203" i="18"/>
  <c r="K203" i="23"/>
  <c r="F67" i="10"/>
  <c r="S67" i="23"/>
  <c r="F199" i="17"/>
  <c r="L199" i="23"/>
  <c r="F24" i="10"/>
  <c r="S24" i="23"/>
  <c r="F61" i="10"/>
  <c r="S61" i="23"/>
  <c r="F150" i="10"/>
  <c r="S150" i="23"/>
  <c r="F81" i="10"/>
  <c r="S81" i="23"/>
  <c r="F160" i="10"/>
  <c r="S160" i="23"/>
  <c r="F109" i="10"/>
  <c r="S109" i="23"/>
  <c r="F243" i="10"/>
  <c r="F241" i="16"/>
  <c r="F73" i="16"/>
  <c r="M73" i="23"/>
  <c r="F112" i="16"/>
  <c r="M112" i="23"/>
  <c r="F143" i="16"/>
  <c r="M143" i="23"/>
  <c r="F239" i="16"/>
  <c r="M239" i="23"/>
  <c r="F132" i="16"/>
  <c r="M132" i="23"/>
  <c r="F25" i="16"/>
  <c r="M25" i="23"/>
  <c r="F164" i="16"/>
  <c r="M164" i="23"/>
  <c r="F91" i="16"/>
  <c r="M91" i="23"/>
  <c r="F183" i="16"/>
  <c r="M183" i="23"/>
  <c r="F153" i="16"/>
  <c r="M153" i="23"/>
  <c r="F182" i="16"/>
  <c r="M182" i="23"/>
  <c r="F170" i="10"/>
  <c r="S170" i="23"/>
  <c r="F102" i="10"/>
  <c r="S102" i="23"/>
  <c r="F90" i="10"/>
  <c r="S90" i="23"/>
  <c r="F225" i="10"/>
  <c r="S225" i="23"/>
  <c r="F89" i="10"/>
  <c r="S89" i="23"/>
  <c r="F236" i="10"/>
  <c r="S236" i="23"/>
  <c r="F175" i="10"/>
  <c r="S175" i="23"/>
  <c r="F168" i="10"/>
  <c r="S168" i="23"/>
  <c r="F220" i="10"/>
  <c r="S220" i="23"/>
  <c r="F22" i="10"/>
  <c r="S22" i="23"/>
  <c r="F246" i="10"/>
  <c r="F66" i="15"/>
  <c r="N66" i="23"/>
  <c r="F114" i="22"/>
  <c r="G114" i="23"/>
  <c r="F208" i="10"/>
  <c r="S208" i="23"/>
  <c r="F111" i="10"/>
  <c r="S111" i="23"/>
  <c r="F51" i="10"/>
  <c r="S51" i="23"/>
  <c r="F194" i="10"/>
  <c r="S194" i="23"/>
  <c r="F181" i="10"/>
  <c r="S181" i="23"/>
  <c r="F55" i="10"/>
  <c r="S55" i="23"/>
  <c r="F234" i="10"/>
  <c r="S234" i="23"/>
  <c r="F187" i="10"/>
  <c r="S187" i="23"/>
  <c r="F134" i="10"/>
  <c r="S134" i="23"/>
  <c r="F212" i="10"/>
  <c r="S212" i="23"/>
  <c r="F211" i="10"/>
  <c r="S211" i="23"/>
  <c r="F131" i="10"/>
  <c r="S131" i="23"/>
  <c r="F23" i="22"/>
  <c r="F93" i="16"/>
  <c r="M93" i="23"/>
  <c r="F171" i="15"/>
  <c r="N171" i="23"/>
  <c r="F166" i="15"/>
  <c r="N166" i="23"/>
  <c r="F72" i="7"/>
  <c r="U72" i="23"/>
  <c r="F133" i="7"/>
  <c r="U133" i="23"/>
  <c r="F52" i="18"/>
  <c r="K52" i="23"/>
  <c r="F77" i="18"/>
  <c r="K77" i="23"/>
  <c r="F242" i="18"/>
  <c r="F211" i="18"/>
  <c r="K211" i="23"/>
  <c r="F81" i="7"/>
  <c r="U81" i="23"/>
  <c r="F60" i="7"/>
  <c r="U60" i="23"/>
  <c r="F157" i="7"/>
  <c r="U157" i="23"/>
  <c r="F241" i="7"/>
  <c r="F244" i="7"/>
  <c r="F62" i="7"/>
  <c r="U62" i="23"/>
  <c r="F149" i="7"/>
  <c r="U149" i="23"/>
  <c r="F76" i="7"/>
  <c r="U76" i="23"/>
  <c r="F216" i="7"/>
  <c r="U216" i="23"/>
  <c r="F55" i="7"/>
  <c r="U55" i="23"/>
  <c r="F104" i="7"/>
  <c r="U104" i="23"/>
  <c r="F166" i="7"/>
  <c r="U166" i="23"/>
  <c r="F214" i="7"/>
  <c r="U214" i="23"/>
  <c r="F220" i="7"/>
  <c r="U220" i="23"/>
  <c r="F235" i="7"/>
  <c r="U235" i="23"/>
  <c r="F179" i="7"/>
  <c r="U179" i="23"/>
  <c r="F143" i="7"/>
  <c r="U143" i="23"/>
  <c r="F53" i="7"/>
  <c r="U53" i="23"/>
  <c r="F194" i="7"/>
  <c r="U194" i="23"/>
  <c r="F66" i="7"/>
  <c r="U66" i="23"/>
  <c r="F245" i="7"/>
  <c r="F116" i="7"/>
  <c r="U116" i="23"/>
  <c r="F211" i="7"/>
  <c r="U211" i="23"/>
  <c r="F100" i="7"/>
  <c r="U100" i="23"/>
  <c r="F57" i="7"/>
  <c r="U57" i="23"/>
  <c r="F108" i="7"/>
  <c r="U108" i="23"/>
  <c r="F219" i="15"/>
  <c r="N219" i="23"/>
  <c r="F212" i="15"/>
  <c r="N212" i="23"/>
  <c r="F161" i="19"/>
  <c r="J161" i="23"/>
  <c r="F49" i="19"/>
  <c r="J49" i="23"/>
  <c r="F120" i="19"/>
  <c r="J120" i="23"/>
  <c r="F252" i="17"/>
  <c r="F215" i="10"/>
  <c r="S215" i="23"/>
  <c r="F48" i="10"/>
  <c r="S48" i="23"/>
  <c r="F209" i="10"/>
  <c r="S209" i="23"/>
  <c r="F80" i="10"/>
  <c r="S80" i="23"/>
  <c r="F237" i="10"/>
  <c r="S237" i="23"/>
  <c r="F202" i="10"/>
  <c r="S202" i="23"/>
  <c r="F203" i="10"/>
  <c r="S203" i="23"/>
  <c r="F172" i="16"/>
  <c r="M172" i="23"/>
  <c r="F117" i="16"/>
  <c r="M117" i="23"/>
  <c r="F189" i="16"/>
  <c r="M189" i="23"/>
  <c r="F106" i="16"/>
  <c r="M106" i="23"/>
  <c r="F79" i="16"/>
  <c r="M79" i="23"/>
  <c r="F190" i="16"/>
  <c r="M190" i="23"/>
  <c r="F162" i="16"/>
  <c r="M162" i="23"/>
  <c r="F37" i="16"/>
  <c r="M37" i="23"/>
  <c r="F118" i="16"/>
  <c r="M118" i="23"/>
  <c r="F199" i="16"/>
  <c r="M199" i="23"/>
  <c r="F194" i="16"/>
  <c r="M194" i="23"/>
  <c r="F230" i="16"/>
  <c r="M230" i="23"/>
  <c r="F147" i="10"/>
  <c r="S147" i="23"/>
  <c r="F156" i="10"/>
  <c r="S156" i="23"/>
  <c r="F63" i="10"/>
  <c r="S63" i="23"/>
  <c r="F93" i="10"/>
  <c r="S93" i="23"/>
  <c r="F126" i="10"/>
  <c r="S126" i="23"/>
  <c r="F192" i="10"/>
  <c r="S192" i="23"/>
  <c r="F36" i="10"/>
  <c r="S36" i="23"/>
  <c r="F114" i="10"/>
  <c r="S114" i="23"/>
  <c r="F83" i="10"/>
  <c r="S83" i="23"/>
  <c r="F251" i="19"/>
  <c r="F249" i="9"/>
  <c r="F26" i="10"/>
  <c r="S26" i="23"/>
  <c r="F87" i="10"/>
  <c r="S87" i="23"/>
  <c r="F230" i="10"/>
  <c r="S230" i="23"/>
  <c r="F95" i="10"/>
  <c r="S95" i="23"/>
  <c r="F122" i="10"/>
  <c r="S122" i="23"/>
  <c r="F125" i="10"/>
  <c r="S125" i="23"/>
  <c r="F232" i="10"/>
  <c r="S232" i="23"/>
  <c r="F88" i="19"/>
  <c r="J88" i="23"/>
  <c r="F101" i="9"/>
  <c r="T101" i="23"/>
  <c r="F24" i="22"/>
  <c r="G24" i="23"/>
  <c r="F60" i="18"/>
  <c r="K60" i="23"/>
  <c r="F119" i="15"/>
  <c r="N119" i="23"/>
  <c r="F45" i="10"/>
  <c r="S45" i="23"/>
  <c r="F229" i="10"/>
  <c r="S229" i="23"/>
  <c r="F112" i="10"/>
  <c r="S112" i="23"/>
  <c r="F149" i="10"/>
  <c r="S149" i="23"/>
  <c r="F204" i="10"/>
  <c r="S204" i="23"/>
  <c r="F164" i="10"/>
  <c r="S164" i="23"/>
  <c r="S14" i="23"/>
  <c r="F245" i="10"/>
  <c r="F158" i="10"/>
  <c r="S158" i="23"/>
  <c r="F115" i="10"/>
  <c r="S115" i="23"/>
  <c r="F147" i="7"/>
  <c r="U147" i="23"/>
  <c r="F165" i="7"/>
  <c r="U165" i="23"/>
  <c r="F203" i="7"/>
  <c r="U203" i="23"/>
  <c r="F224" i="7"/>
  <c r="U224" i="23"/>
  <c r="F77" i="7"/>
  <c r="U77" i="23"/>
  <c r="F170" i="7"/>
  <c r="U170" i="23"/>
  <c r="F44" i="7"/>
  <c r="U44" i="23"/>
  <c r="F244" i="10"/>
  <c r="F127" i="10"/>
  <c r="S127" i="23"/>
  <c r="F143" i="10"/>
  <c r="S143" i="23"/>
  <c r="F182" i="10"/>
  <c r="S182" i="23"/>
  <c r="F238" i="10"/>
  <c r="S238" i="23"/>
  <c r="F235" i="10"/>
  <c r="S235" i="23"/>
  <c r="F207" i="10"/>
  <c r="S207" i="23"/>
  <c r="F179" i="10"/>
  <c r="S179" i="23"/>
  <c r="F249" i="17"/>
  <c r="F53" i="17"/>
  <c r="L53" i="23"/>
  <c r="F121" i="17"/>
  <c r="L121" i="23"/>
  <c r="F173" i="17"/>
  <c r="L173" i="23"/>
  <c r="F126" i="17"/>
  <c r="L126" i="23"/>
  <c r="F168" i="17"/>
  <c r="L168" i="23"/>
  <c r="F105" i="17"/>
  <c r="L105" i="23"/>
  <c r="F60" i="17"/>
  <c r="L60" i="23"/>
  <c r="F39" i="17"/>
  <c r="L39" i="23"/>
  <c r="F209" i="17"/>
  <c r="L209" i="23"/>
  <c r="F26" i="17"/>
  <c r="L26" i="23"/>
  <c r="F216" i="17"/>
  <c r="L216" i="23"/>
  <c r="F61" i="17"/>
  <c r="L61" i="23"/>
  <c r="F253" i="17"/>
  <c r="F177" i="17"/>
  <c r="L177" i="23"/>
  <c r="F149" i="17"/>
  <c r="L149" i="23"/>
  <c r="F184" i="17"/>
  <c r="L184" i="23"/>
  <c r="F153" i="17"/>
  <c r="L153" i="23"/>
  <c r="F55" i="17"/>
  <c r="L55" i="23"/>
  <c r="F134" i="17"/>
  <c r="L134" i="23"/>
  <c r="F150" i="17"/>
  <c r="L150" i="23"/>
  <c r="F229" i="17"/>
  <c r="L229" i="23"/>
  <c r="F158" i="17"/>
  <c r="L158" i="23"/>
  <c r="F56" i="17"/>
  <c r="L56" i="23"/>
  <c r="F34" i="17"/>
  <c r="L34" i="23"/>
  <c r="F224" i="17"/>
  <c r="L224" i="23"/>
  <c r="F171" i="17"/>
  <c r="L171" i="23"/>
  <c r="F125" i="17"/>
  <c r="L125" i="23"/>
  <c r="F157" i="17"/>
  <c r="L157" i="23"/>
  <c r="F106" i="17"/>
  <c r="L106" i="23"/>
  <c r="F35" i="17"/>
  <c r="L35" i="23"/>
  <c r="F146" i="17"/>
  <c r="L146" i="23"/>
  <c r="F113" i="17"/>
  <c r="L113" i="23"/>
  <c r="F236" i="17"/>
  <c r="L236" i="23"/>
  <c r="F204" i="17"/>
  <c r="L204" i="23"/>
  <c r="F42" i="17"/>
  <c r="L42" i="23"/>
  <c r="F52" i="17"/>
  <c r="L52" i="23"/>
  <c r="F251" i="17"/>
  <c r="F22" i="17"/>
  <c r="L22" i="23"/>
  <c r="F69" i="17"/>
  <c r="L69" i="23"/>
  <c r="F195" i="17"/>
  <c r="L195" i="23"/>
  <c r="F135" i="17"/>
  <c r="L135" i="23"/>
  <c r="F193" i="17"/>
  <c r="L193" i="23"/>
  <c r="F86" i="17"/>
  <c r="L86" i="23"/>
  <c r="F120" i="17"/>
  <c r="L120" i="23"/>
  <c r="F79" i="17"/>
  <c r="L79" i="23"/>
  <c r="F226" i="17"/>
  <c r="L226" i="23"/>
  <c r="F194" i="17"/>
  <c r="L194" i="23"/>
  <c r="F65" i="17"/>
  <c r="L65" i="23"/>
  <c r="F104" i="17"/>
  <c r="L104" i="23"/>
  <c r="F241" i="17"/>
  <c r="F205" i="17"/>
  <c r="L205" i="23"/>
  <c r="F129" i="17"/>
  <c r="L129" i="23"/>
  <c r="F187" i="17"/>
  <c r="L187" i="23"/>
  <c r="F77" i="17"/>
  <c r="L77" i="23"/>
  <c r="F110" i="17"/>
  <c r="L110" i="23"/>
  <c r="F156" i="17"/>
  <c r="L156" i="23"/>
  <c r="F124" i="17"/>
  <c r="L124" i="23"/>
  <c r="F71" i="17"/>
  <c r="L71" i="23"/>
  <c r="F214" i="17"/>
  <c r="L214" i="23"/>
  <c r="F190" i="17"/>
  <c r="L190" i="23"/>
  <c r="F51" i="17"/>
  <c r="L51" i="23"/>
  <c r="F96" i="17"/>
  <c r="L96" i="23"/>
  <c r="F32" i="17"/>
  <c r="L32" i="23"/>
  <c r="F131" i="17"/>
  <c r="L131" i="23"/>
  <c r="F189" i="17"/>
  <c r="L189" i="23"/>
  <c r="F163" i="17"/>
  <c r="L163" i="23"/>
  <c r="F233" i="17"/>
  <c r="L233" i="23"/>
  <c r="F46" i="17"/>
  <c r="L46" i="23"/>
  <c r="F211" i="17"/>
  <c r="L211" i="23"/>
  <c r="F254" i="17"/>
  <c r="F107" i="17"/>
  <c r="L107" i="23"/>
  <c r="F98" i="17"/>
  <c r="L98" i="23"/>
  <c r="F82" i="17"/>
  <c r="L82" i="23"/>
  <c r="F141" i="17"/>
  <c r="L141" i="23"/>
  <c r="F84" i="17"/>
  <c r="L84" i="23"/>
  <c r="F179" i="17"/>
  <c r="L179" i="23"/>
  <c r="F91" i="17"/>
  <c r="L91" i="23"/>
  <c r="F223" i="17"/>
  <c r="L223" i="23"/>
  <c r="F73" i="17"/>
  <c r="L73" i="23"/>
  <c r="F215" i="17"/>
  <c r="L215" i="23"/>
  <c r="F243" i="17"/>
  <c r="F138" i="17"/>
  <c r="L138" i="23"/>
  <c r="F83" i="17"/>
  <c r="L83" i="23"/>
  <c r="F212" i="17"/>
  <c r="L212" i="23"/>
  <c r="F162" i="17"/>
  <c r="L162" i="23"/>
  <c r="L14" i="23"/>
  <c r="F92" i="17"/>
  <c r="L92" i="23"/>
  <c r="F30" i="17"/>
  <c r="L30" i="23"/>
  <c r="F213" i="17"/>
  <c r="L213" i="23"/>
  <c r="F97" i="17"/>
  <c r="L97" i="23"/>
  <c r="F50" i="17"/>
  <c r="L50" i="23"/>
  <c r="F63" i="17"/>
  <c r="L63" i="23"/>
  <c r="F245" i="17"/>
  <c r="F152" i="17"/>
  <c r="L152" i="23"/>
  <c r="F202" i="17"/>
  <c r="L202" i="23"/>
  <c r="F240" i="17"/>
  <c r="L240" i="23"/>
  <c r="F72" i="17"/>
  <c r="L72" i="23"/>
  <c r="F20" i="17"/>
  <c r="L20" i="23"/>
  <c r="F127" i="17"/>
  <c r="L127" i="23"/>
  <c r="F94" i="17"/>
  <c r="L94" i="23"/>
  <c r="F29" i="17"/>
  <c r="L29" i="23"/>
  <c r="F132" i="17"/>
  <c r="L132" i="23"/>
  <c r="F238" i="17"/>
  <c r="L238" i="23"/>
  <c r="F206" i="17"/>
  <c r="L206" i="23"/>
  <c r="F166" i="17"/>
  <c r="L166" i="23"/>
  <c r="F80" i="17"/>
  <c r="L80" i="23"/>
  <c r="F235" i="17"/>
  <c r="L235" i="23"/>
  <c r="F143" i="17"/>
  <c r="L143" i="23"/>
  <c r="F172" i="17"/>
  <c r="L172" i="23"/>
  <c r="F170" i="17"/>
  <c r="L170" i="23"/>
  <c r="F142" i="17"/>
  <c r="L142" i="23"/>
  <c r="F68" i="17"/>
  <c r="L68" i="23"/>
  <c r="F75" i="17"/>
  <c r="L75" i="23"/>
  <c r="F116" i="17"/>
  <c r="L116" i="23"/>
  <c r="F101" i="17"/>
  <c r="L101" i="23"/>
  <c r="F23" i="17"/>
  <c r="L23" i="23"/>
  <c r="F27" i="17"/>
  <c r="L27" i="23"/>
  <c r="F130" i="17"/>
  <c r="L130" i="23"/>
  <c r="F67" i="17"/>
  <c r="L67" i="23"/>
  <c r="F196" i="17"/>
  <c r="L196" i="23"/>
  <c r="F47" i="17"/>
  <c r="L47" i="23"/>
  <c r="F76" i="17"/>
  <c r="L76" i="23"/>
  <c r="F155" i="17"/>
  <c r="L155" i="23"/>
  <c r="F181" i="17"/>
  <c r="L181" i="23"/>
  <c r="F227" i="17"/>
  <c r="L227" i="23"/>
  <c r="F93" i="17"/>
  <c r="L93" i="23"/>
  <c r="F102" i="17"/>
  <c r="L102" i="23"/>
  <c r="F33" i="17"/>
  <c r="L33" i="23"/>
  <c r="F144" i="17"/>
  <c r="L144" i="23"/>
  <c r="F111" i="17"/>
  <c r="L111" i="23"/>
  <c r="F234" i="17"/>
  <c r="L234" i="23"/>
  <c r="F186" i="17"/>
  <c r="L186" i="23"/>
  <c r="F161" i="17"/>
  <c r="L161" i="23"/>
  <c r="F147" i="17"/>
  <c r="L147" i="23"/>
  <c r="F43" i="17"/>
  <c r="L43" i="23"/>
  <c r="F219" i="17"/>
  <c r="L219" i="23"/>
  <c r="F217" i="17"/>
  <c r="L217" i="23"/>
  <c r="F78" i="17"/>
  <c r="L78" i="23"/>
  <c r="F21" i="17"/>
  <c r="L21" i="23"/>
  <c r="F115" i="17"/>
  <c r="L115" i="23"/>
  <c r="F230" i="17"/>
  <c r="L230" i="23"/>
  <c r="F198" i="17"/>
  <c r="L198" i="23"/>
  <c r="F169" i="17"/>
  <c r="L169" i="23"/>
  <c r="F59" i="17"/>
  <c r="L59" i="23"/>
  <c r="F250" i="17"/>
  <c r="F49" i="17"/>
  <c r="L49" i="23"/>
  <c r="F203" i="17"/>
  <c r="L203" i="23"/>
  <c r="F109" i="17"/>
  <c r="L109" i="23"/>
  <c r="F239" i="17"/>
  <c r="L239" i="23"/>
  <c r="F164" i="17"/>
  <c r="L164" i="23"/>
  <c r="F200" i="17"/>
  <c r="L200" i="23"/>
  <c r="F31" i="17"/>
  <c r="L31" i="23"/>
  <c r="F100" i="17"/>
  <c r="L100" i="23"/>
  <c r="F89" i="17"/>
  <c r="L89" i="23"/>
  <c r="F90" i="17"/>
  <c r="L90" i="23"/>
  <c r="F122" i="17"/>
  <c r="L122" i="23"/>
  <c r="F188" i="17"/>
  <c r="L188" i="23"/>
  <c r="F38" i="17"/>
  <c r="L38" i="23"/>
  <c r="F167" i="17"/>
  <c r="L167" i="23"/>
  <c r="F25" i="17"/>
  <c r="L25" i="23"/>
  <c r="F95" i="17"/>
  <c r="L95" i="23"/>
  <c r="F178" i="17"/>
  <c r="L178" i="23"/>
  <c r="F36" i="17"/>
  <c r="L36" i="23"/>
  <c r="F54" i="17"/>
  <c r="L54" i="23"/>
  <c r="F185" i="17"/>
  <c r="L185" i="23"/>
  <c r="F148" i="17"/>
  <c r="L148" i="23"/>
  <c r="F222" i="17"/>
  <c r="L222" i="23"/>
  <c r="F62" i="17"/>
  <c r="L62" i="23"/>
  <c r="F85" i="17"/>
  <c r="L85" i="23"/>
  <c r="F41" i="17"/>
  <c r="L41" i="23"/>
  <c r="F139" i="17"/>
  <c r="L139" i="23"/>
  <c r="F192" i="17"/>
  <c r="L192" i="23"/>
  <c r="F191" i="17"/>
  <c r="L191" i="23"/>
  <c r="F74" i="17"/>
  <c r="L74" i="23"/>
  <c r="F99" i="17"/>
  <c r="L99" i="23"/>
  <c r="F180" i="17"/>
  <c r="L180" i="23"/>
  <c r="F137" i="17"/>
  <c r="L137" i="23"/>
  <c r="F225" i="17"/>
  <c r="L225" i="23"/>
  <c r="F242" i="17"/>
  <c r="F58" i="17"/>
  <c r="L58" i="23"/>
  <c r="F174" i="17"/>
  <c r="L174" i="23"/>
  <c r="F28" i="17"/>
  <c r="L28" i="23"/>
  <c r="F81" i="17"/>
  <c r="L81" i="23"/>
  <c r="F175" i="17"/>
  <c r="L175" i="23"/>
  <c r="F64" i="17"/>
  <c r="L64" i="23"/>
  <c r="F19" i="17"/>
  <c r="L19" i="23"/>
  <c r="F228" i="17"/>
  <c r="L228" i="23"/>
  <c r="F165" i="17"/>
  <c r="L165" i="23"/>
  <c r="F123" i="17"/>
  <c r="L123" i="23"/>
  <c r="F136" i="17"/>
  <c r="L136" i="23"/>
  <c r="F218" i="17"/>
  <c r="L218" i="23"/>
  <c r="F48" i="17"/>
  <c r="L48" i="23"/>
  <c r="F114" i="17"/>
  <c r="L114" i="23"/>
  <c r="F160" i="17"/>
  <c r="L160" i="23"/>
  <c r="F57" i="17"/>
  <c r="L57" i="23"/>
  <c r="F103" i="17"/>
  <c r="L103" i="23"/>
  <c r="F182" i="17"/>
  <c r="L182" i="23"/>
  <c r="F40" i="17"/>
  <c r="L40" i="23"/>
  <c r="F145" i="17"/>
  <c r="L145" i="23"/>
  <c r="F201" i="17"/>
  <c r="L201" i="23"/>
  <c r="F159" i="17"/>
  <c r="L159" i="23"/>
  <c r="F232" i="17"/>
  <c r="L232" i="23"/>
  <c r="F45" i="17"/>
  <c r="L45" i="23"/>
  <c r="F133" i="17"/>
  <c r="L133" i="23"/>
  <c r="F183" i="17"/>
  <c r="L183" i="23"/>
  <c r="F154" i="17"/>
  <c r="L154" i="23"/>
  <c r="F220" i="17"/>
  <c r="L220" i="23"/>
  <c r="F108" i="17"/>
  <c r="L108" i="23"/>
  <c r="F176" i="17"/>
  <c r="L176" i="23"/>
  <c r="F70" i="17"/>
  <c r="L70" i="23"/>
  <c r="F128" i="17"/>
  <c r="L128" i="23"/>
  <c r="F210" i="17"/>
  <c r="L210" i="23"/>
  <c r="F88" i="17"/>
  <c r="L88" i="23"/>
  <c r="F237" i="17"/>
  <c r="L237" i="23"/>
  <c r="F247" i="17"/>
  <c r="F37" i="17"/>
  <c r="L37" i="23"/>
  <c r="F87" i="17"/>
  <c r="L87" i="23"/>
  <c r="F44" i="17"/>
  <c r="L44" i="23"/>
  <c r="F24" i="17"/>
  <c r="L24" i="23"/>
  <c r="F112" i="17"/>
  <c r="L112" i="23"/>
  <c r="F231" i="17"/>
  <c r="L231" i="23"/>
  <c r="F119" i="17"/>
  <c r="L119" i="23"/>
  <c r="F117" i="17"/>
  <c r="L117" i="23"/>
  <c r="F244" i="17"/>
  <c r="F221" i="17"/>
  <c r="L221" i="23"/>
  <c r="F140" i="17"/>
  <c r="L140" i="23"/>
  <c r="F237" i="13"/>
  <c r="P237" i="23"/>
  <c r="F231" i="13"/>
  <c r="P231" i="23"/>
  <c r="F221" i="13"/>
  <c r="P221" i="23"/>
  <c r="F205" i="13"/>
  <c r="P205" i="23"/>
  <c r="F199" i="13"/>
  <c r="P199" i="23"/>
  <c r="F189" i="13"/>
  <c r="P189" i="23"/>
  <c r="F183" i="13"/>
  <c r="P183" i="23"/>
  <c r="F128" i="13"/>
  <c r="P128" i="23"/>
  <c r="F105" i="13"/>
  <c r="P105" i="23"/>
  <c r="F87" i="13"/>
  <c r="P87" i="23"/>
  <c r="F68" i="13"/>
  <c r="P68" i="23"/>
  <c r="F49" i="13"/>
  <c r="P49" i="23"/>
  <c r="F176" i="13"/>
  <c r="P176" i="23"/>
  <c r="F168" i="13"/>
  <c r="P168" i="23"/>
  <c r="F160" i="13"/>
  <c r="P160" i="23"/>
  <c r="F44" i="13"/>
  <c r="P44" i="23"/>
  <c r="F249" i="13"/>
  <c r="F155" i="13"/>
  <c r="P155" i="23"/>
  <c r="F147" i="13"/>
  <c r="P147" i="23"/>
  <c r="F139" i="13"/>
  <c r="P139" i="23"/>
  <c r="F131" i="13"/>
  <c r="P131" i="23"/>
  <c r="F121" i="13"/>
  <c r="P121" i="23"/>
  <c r="F107" i="13"/>
  <c r="P107" i="23"/>
  <c r="F239" i="13"/>
  <c r="P239" i="23"/>
  <c r="F229" i="13"/>
  <c r="P229" i="23"/>
  <c r="F223" i="13"/>
  <c r="P223" i="23"/>
  <c r="F213" i="13"/>
  <c r="P213" i="23"/>
  <c r="F207" i="13"/>
  <c r="P207" i="23"/>
  <c r="F197" i="13"/>
  <c r="P197" i="23"/>
  <c r="F191" i="13"/>
  <c r="P191" i="23"/>
  <c r="F181" i="13"/>
  <c r="P181" i="23"/>
  <c r="F115" i="13"/>
  <c r="P115" i="23"/>
  <c r="F96" i="13"/>
  <c r="P96" i="23"/>
  <c r="F78" i="13"/>
  <c r="P78" i="23"/>
  <c r="F251" i="13"/>
  <c r="F172" i="13"/>
  <c r="P172" i="23"/>
  <c r="F164" i="13"/>
  <c r="P164" i="23"/>
  <c r="F64" i="13"/>
  <c r="P64" i="23"/>
  <c r="F247" i="13"/>
  <c r="F151" i="13"/>
  <c r="P151" i="23"/>
  <c r="F143" i="13"/>
  <c r="P143" i="23"/>
  <c r="F135" i="13"/>
  <c r="P135" i="23"/>
  <c r="F126" i="13"/>
  <c r="P126" i="23"/>
  <c r="F114" i="13"/>
  <c r="P114" i="23"/>
  <c r="F100" i="13"/>
  <c r="P100" i="23"/>
  <c r="F86" i="13"/>
  <c r="P86" i="23"/>
  <c r="F72" i="13"/>
  <c r="P72" i="23"/>
  <c r="F46" i="13"/>
  <c r="P46" i="23"/>
  <c r="F238" i="13"/>
  <c r="P238" i="23"/>
  <c r="F228" i="13"/>
  <c r="P228" i="23"/>
  <c r="F222" i="13"/>
  <c r="P222" i="23"/>
  <c r="F212" i="13"/>
  <c r="P212" i="23"/>
  <c r="F206" i="13"/>
  <c r="P206" i="23"/>
  <c r="F196" i="13"/>
  <c r="P196" i="23"/>
  <c r="F190" i="13"/>
  <c r="P190" i="23"/>
  <c r="F180" i="13"/>
  <c r="P180" i="23"/>
  <c r="F112" i="13"/>
  <c r="P112" i="23"/>
  <c r="F85" i="13"/>
  <c r="P85" i="23"/>
  <c r="F71" i="13"/>
  <c r="P71" i="23"/>
  <c r="F51" i="13"/>
  <c r="P51" i="23"/>
  <c r="F177" i="13"/>
  <c r="P177" i="23"/>
  <c r="F167" i="13"/>
  <c r="P167" i="23"/>
  <c r="F161" i="13"/>
  <c r="P161" i="23"/>
  <c r="F42" i="13"/>
  <c r="P42" i="23"/>
  <c r="F109" i="13"/>
  <c r="P109" i="23"/>
  <c r="F48" i="13"/>
  <c r="P48" i="23"/>
  <c r="F242" i="13"/>
  <c r="F227" i="13"/>
  <c r="P227" i="23"/>
  <c r="F217" i="13"/>
  <c r="P217" i="23"/>
  <c r="F195" i="13"/>
  <c r="P195" i="23"/>
  <c r="F185" i="13"/>
  <c r="P185" i="23"/>
  <c r="F110" i="13"/>
  <c r="P110" i="23"/>
  <c r="F73" i="13"/>
  <c r="P73" i="23"/>
  <c r="F178" i="13"/>
  <c r="P178" i="23"/>
  <c r="F162" i="13"/>
  <c r="P162" i="23"/>
  <c r="F157" i="13"/>
  <c r="P157" i="23"/>
  <c r="F141" i="13"/>
  <c r="P141" i="23"/>
  <c r="F124" i="13"/>
  <c r="P124" i="23"/>
  <c r="F97" i="13"/>
  <c r="P97" i="23"/>
  <c r="F79" i="13"/>
  <c r="P79" i="23"/>
  <c r="F60" i="13"/>
  <c r="P60" i="23"/>
  <c r="F252" i="13"/>
  <c r="F245" i="13"/>
  <c r="F232" i="13"/>
  <c r="P232" i="23"/>
  <c r="F218" i="13"/>
  <c r="P218" i="23"/>
  <c r="F210" i="13"/>
  <c r="P210" i="23"/>
  <c r="F204" i="13"/>
  <c r="P204" i="23"/>
  <c r="F182" i="13"/>
  <c r="P182" i="23"/>
  <c r="F117" i="13"/>
  <c r="P117" i="23"/>
  <c r="F98" i="13"/>
  <c r="P98" i="23"/>
  <c r="F75" i="13"/>
  <c r="P75" i="23"/>
  <c r="F56" i="13"/>
  <c r="P56" i="23"/>
  <c r="F169" i="13"/>
  <c r="P169" i="23"/>
  <c r="F163" i="13"/>
  <c r="P163" i="23"/>
  <c r="F63" i="13"/>
  <c r="P63" i="23"/>
  <c r="F132" i="13"/>
  <c r="P132" i="23"/>
  <c r="F81" i="13"/>
  <c r="P81" i="23"/>
  <c r="F158" i="13"/>
  <c r="P158" i="23"/>
  <c r="F142" i="13"/>
  <c r="P142" i="23"/>
  <c r="F113" i="13"/>
  <c r="P113" i="23"/>
  <c r="F233" i="13"/>
  <c r="P233" i="23"/>
  <c r="F211" i="13"/>
  <c r="P211" i="23"/>
  <c r="F201" i="13"/>
  <c r="P201" i="23"/>
  <c r="F254" i="13"/>
  <c r="F92" i="13"/>
  <c r="P92" i="23"/>
  <c r="F54" i="13"/>
  <c r="P54" i="23"/>
  <c r="F170" i="13"/>
  <c r="P170" i="23"/>
  <c r="F62" i="13"/>
  <c r="P62" i="23"/>
  <c r="F149" i="13"/>
  <c r="P149" i="23"/>
  <c r="F133" i="13"/>
  <c r="P133" i="23"/>
  <c r="F111" i="13"/>
  <c r="P111" i="23"/>
  <c r="F90" i="13"/>
  <c r="P90" i="23"/>
  <c r="F53" i="13"/>
  <c r="P53" i="23"/>
  <c r="F236" i="13"/>
  <c r="P236" i="23"/>
  <c r="F214" i="13"/>
  <c r="P214" i="23"/>
  <c r="F208" i="13"/>
  <c r="P208" i="23"/>
  <c r="F200" i="13"/>
  <c r="P200" i="23"/>
  <c r="F186" i="13"/>
  <c r="P186" i="23"/>
  <c r="F246" i="13"/>
  <c r="F108" i="13"/>
  <c r="P108" i="23"/>
  <c r="F89" i="13"/>
  <c r="P89" i="23"/>
  <c r="F61" i="13"/>
  <c r="P61" i="23"/>
  <c r="F243" i="13"/>
  <c r="F173" i="13"/>
  <c r="P173" i="23"/>
  <c r="F165" i="13"/>
  <c r="P165" i="23"/>
  <c r="F159" i="13"/>
  <c r="P159" i="23"/>
  <c r="F240" i="13"/>
  <c r="P240" i="23"/>
  <c r="F148" i="13"/>
  <c r="P148" i="23"/>
  <c r="F125" i="13"/>
  <c r="P125" i="23"/>
  <c r="F150" i="13"/>
  <c r="P150" i="23"/>
  <c r="F225" i="13"/>
  <c r="P225" i="23"/>
  <c r="F203" i="13"/>
  <c r="P203" i="23"/>
  <c r="F58" i="13"/>
  <c r="P58" i="23"/>
  <c r="F66" i="13"/>
  <c r="P66" i="23"/>
  <c r="F153" i="13"/>
  <c r="P153" i="23"/>
  <c r="F118" i="13"/>
  <c r="P118" i="23"/>
  <c r="F76" i="13"/>
  <c r="P76" i="23"/>
  <c r="F224" i="13"/>
  <c r="P224" i="23"/>
  <c r="F194" i="13"/>
  <c r="P194" i="23"/>
  <c r="F94" i="13"/>
  <c r="P94" i="23"/>
  <c r="F47" i="13"/>
  <c r="P47" i="23"/>
  <c r="F248" i="13"/>
  <c r="F156" i="13"/>
  <c r="P156" i="23"/>
  <c r="F67" i="13"/>
  <c r="P67" i="23"/>
  <c r="F102" i="13"/>
  <c r="P102" i="23"/>
  <c r="F146" i="13"/>
  <c r="P146" i="23"/>
  <c r="F106" i="13"/>
  <c r="P106" i="23"/>
  <c r="F45" i="13"/>
  <c r="P45" i="23"/>
  <c r="F116" i="13"/>
  <c r="P116" i="23"/>
  <c r="F84" i="13"/>
  <c r="P84" i="23"/>
  <c r="F99" i="13"/>
  <c r="P99" i="23"/>
  <c r="F193" i="13"/>
  <c r="P193" i="23"/>
  <c r="F101" i="13"/>
  <c r="P101" i="23"/>
  <c r="F174" i="13"/>
  <c r="P174" i="23"/>
  <c r="F137" i="13"/>
  <c r="P137" i="23"/>
  <c r="F93" i="13"/>
  <c r="P93" i="23"/>
  <c r="F57" i="13"/>
  <c r="P57" i="23"/>
  <c r="F230" i="13"/>
  <c r="P230" i="23"/>
  <c r="F202" i="13"/>
  <c r="P202" i="23"/>
  <c r="F188" i="13"/>
  <c r="P188" i="23"/>
  <c r="F175" i="13"/>
  <c r="P175" i="23"/>
  <c r="F123" i="13"/>
  <c r="P123" i="23"/>
  <c r="F144" i="13"/>
  <c r="P144" i="23"/>
  <c r="F130" i="13"/>
  <c r="P130" i="23"/>
  <c r="F77" i="13"/>
  <c r="P77" i="23"/>
  <c r="F152" i="13"/>
  <c r="P152" i="23"/>
  <c r="F55" i="13"/>
  <c r="P55" i="23"/>
  <c r="F43" i="13"/>
  <c r="P43" i="23"/>
  <c r="F187" i="13"/>
  <c r="P187" i="23"/>
  <c r="F166" i="13"/>
  <c r="P166" i="23"/>
  <c r="F129" i="13"/>
  <c r="P129" i="23"/>
  <c r="F50" i="13"/>
  <c r="P50" i="23"/>
  <c r="F226" i="13"/>
  <c r="P226" i="23"/>
  <c r="F198" i="13"/>
  <c r="P198" i="23"/>
  <c r="F103" i="13"/>
  <c r="P103" i="23"/>
  <c r="F171" i="13"/>
  <c r="P171" i="23"/>
  <c r="F127" i="13"/>
  <c r="P127" i="23"/>
  <c r="F120" i="13"/>
  <c r="P120" i="23"/>
  <c r="F136" i="13"/>
  <c r="P136" i="23"/>
  <c r="F70" i="13"/>
  <c r="P70" i="23"/>
  <c r="F219" i="13"/>
  <c r="P219" i="23"/>
  <c r="F119" i="13"/>
  <c r="P119" i="23"/>
  <c r="F104" i="13"/>
  <c r="P104" i="23"/>
  <c r="F220" i="13"/>
  <c r="P220" i="23"/>
  <c r="F192" i="13"/>
  <c r="P192" i="23"/>
  <c r="F80" i="13"/>
  <c r="P80" i="23"/>
  <c r="F140" i="13"/>
  <c r="P140" i="23"/>
  <c r="F74" i="13"/>
  <c r="P74" i="23"/>
  <c r="F91" i="13"/>
  <c r="P91" i="23"/>
  <c r="F88" i="13"/>
  <c r="P88" i="23"/>
  <c r="F52" i="13"/>
  <c r="P52" i="23"/>
  <c r="F209" i="13"/>
  <c r="P209" i="23"/>
  <c r="F82" i="13"/>
  <c r="P82" i="23"/>
  <c r="F250" i="13"/>
  <c r="F83" i="13"/>
  <c r="P83" i="23"/>
  <c r="F244" i="13"/>
  <c r="F184" i="13"/>
  <c r="P184" i="23"/>
  <c r="F65" i="13"/>
  <c r="P65" i="23"/>
  <c r="F95" i="13"/>
  <c r="P95" i="23"/>
  <c r="F154" i="13"/>
  <c r="P154" i="23"/>
  <c r="F59" i="13"/>
  <c r="P59" i="23"/>
  <c r="F134" i="13"/>
  <c r="P134" i="23"/>
  <c r="F253" i="13"/>
  <c r="F145" i="13"/>
  <c r="P145" i="23"/>
  <c r="F69" i="13"/>
  <c r="P69" i="23"/>
  <c r="F234" i="13"/>
  <c r="P234" i="23"/>
  <c r="F122" i="13"/>
  <c r="P122" i="23"/>
  <c r="F179" i="13"/>
  <c r="P179" i="23"/>
  <c r="F138" i="13"/>
  <c r="P138" i="23"/>
  <c r="F241" i="13"/>
  <c r="F58" i="22"/>
  <c r="G58" i="23"/>
  <c r="F231" i="22"/>
  <c r="G231" i="23"/>
  <c r="F74" i="22"/>
  <c r="G74" i="23"/>
  <c r="F44" i="22"/>
  <c r="G44" i="23"/>
  <c r="F251" i="22"/>
  <c r="F37" i="9"/>
  <c r="T37" i="23"/>
  <c r="F149" i="9"/>
  <c r="T149" i="23"/>
  <c r="F228" i="9"/>
  <c r="T228" i="23"/>
  <c r="F205" i="9"/>
  <c r="T205" i="23"/>
  <c r="F139" i="9"/>
  <c r="T139" i="23"/>
  <c r="F57" i="9"/>
  <c r="T57" i="23"/>
  <c r="F56" i="9"/>
  <c r="T56" i="23"/>
  <c r="F79" i="15"/>
  <c r="N79" i="23"/>
  <c r="F131" i="15"/>
  <c r="N131" i="23"/>
  <c r="F232" i="15"/>
  <c r="N232" i="23"/>
  <c r="F217" i="15"/>
  <c r="N217" i="23"/>
  <c r="F242" i="15"/>
  <c r="F130" i="22"/>
  <c r="G130" i="23"/>
  <c r="F192" i="22"/>
  <c r="G192" i="23"/>
  <c r="F177" i="22"/>
  <c r="G177" i="23"/>
  <c r="F197" i="22"/>
  <c r="G197" i="23"/>
  <c r="F142" i="22"/>
  <c r="G142" i="23"/>
  <c r="F179" i="22"/>
  <c r="G179" i="23"/>
  <c r="F250" i="22"/>
  <c r="F209" i="22"/>
  <c r="G209" i="23"/>
  <c r="F216" i="15"/>
  <c r="N216" i="23"/>
  <c r="F153" i="15"/>
  <c r="N153" i="23"/>
  <c r="F240" i="15"/>
  <c r="N240" i="23"/>
  <c r="F151" i="15"/>
  <c r="N151" i="23"/>
  <c r="F143" i="15"/>
  <c r="N143" i="23"/>
  <c r="F23" i="19"/>
  <c r="J23" i="23"/>
  <c r="F225" i="18"/>
  <c r="K225" i="23"/>
  <c r="F161" i="18"/>
  <c r="K161" i="23"/>
  <c r="F26" i="18"/>
  <c r="K26" i="23"/>
  <c r="F157" i="18"/>
  <c r="K157" i="23"/>
  <c r="F227" i="18"/>
  <c r="K227" i="23"/>
  <c r="F97" i="18"/>
  <c r="K97" i="23"/>
  <c r="F229" i="18"/>
  <c r="K229" i="23"/>
  <c r="F43" i="18"/>
  <c r="K43" i="23"/>
  <c r="F175" i="18"/>
  <c r="K175" i="23"/>
  <c r="F126" i="18"/>
  <c r="K126" i="23"/>
  <c r="F224" i="18"/>
  <c r="K224" i="23"/>
  <c r="F67" i="18"/>
  <c r="K67" i="23"/>
  <c r="F20" i="18"/>
  <c r="K20" i="23"/>
  <c r="F182" i="18"/>
  <c r="K182" i="23"/>
  <c r="F62" i="18"/>
  <c r="K62" i="23"/>
  <c r="F143" i="18"/>
  <c r="K143" i="23"/>
  <c r="F156" i="18"/>
  <c r="K156" i="23"/>
  <c r="F227" i="15"/>
  <c r="N227" i="23"/>
  <c r="F85" i="15"/>
  <c r="N85" i="23"/>
  <c r="F185" i="15"/>
  <c r="N185" i="23"/>
  <c r="F223" i="15"/>
  <c r="N223" i="23"/>
  <c r="F203" i="15"/>
  <c r="N203" i="23"/>
  <c r="F190" i="15"/>
  <c r="N190" i="23"/>
  <c r="F101" i="15"/>
  <c r="N101" i="23"/>
  <c r="F148" i="15"/>
  <c r="N148" i="23"/>
  <c r="F133" i="15"/>
  <c r="N133" i="23"/>
  <c r="F150" i="19"/>
  <c r="J150" i="23"/>
  <c r="F158" i="19"/>
  <c r="J158" i="23"/>
  <c r="F39" i="19"/>
  <c r="J39" i="23"/>
  <c r="F147" i="19"/>
  <c r="J147" i="23"/>
  <c r="F38" i="19"/>
  <c r="J38" i="23"/>
  <c r="F236" i="19"/>
  <c r="J236" i="23"/>
  <c r="F22" i="19"/>
  <c r="J22" i="23"/>
  <c r="F126" i="19"/>
  <c r="J126" i="23"/>
  <c r="F109" i="19"/>
  <c r="J109" i="23"/>
  <c r="F73" i="19"/>
  <c r="J73" i="23"/>
  <c r="F121" i="19"/>
  <c r="J121" i="23"/>
  <c r="F80" i="19"/>
  <c r="J80" i="23"/>
  <c r="F163" i="19"/>
  <c r="J163" i="23"/>
  <c r="J14" i="23"/>
  <c r="F144" i="19"/>
  <c r="J144" i="23"/>
  <c r="F252" i="22"/>
  <c r="F229" i="22"/>
  <c r="G229" i="23"/>
  <c r="F150" i="22"/>
  <c r="G150" i="23"/>
  <c r="F52" i="22"/>
  <c r="G52" i="23"/>
  <c r="F38" i="22"/>
  <c r="G38" i="23"/>
  <c r="F207" i="9"/>
  <c r="T207" i="23"/>
  <c r="F246" i="9"/>
  <c r="F114" i="9"/>
  <c r="T114" i="23"/>
  <c r="F224" i="9"/>
  <c r="T224" i="23"/>
  <c r="F27" i="9"/>
  <c r="T27" i="23"/>
  <c r="F134" i="9"/>
  <c r="T134" i="23"/>
  <c r="F38" i="9"/>
  <c r="T38" i="23"/>
  <c r="F100" i="9"/>
  <c r="T100" i="23"/>
  <c r="F93" i="9"/>
  <c r="T93" i="23"/>
  <c r="F163" i="18"/>
  <c r="K163" i="23"/>
  <c r="F90" i="15"/>
  <c r="N90" i="23"/>
  <c r="F164" i="15"/>
  <c r="N164" i="23"/>
  <c r="F97" i="15"/>
  <c r="N97" i="23"/>
  <c r="F146" i="22"/>
  <c r="G146" i="23"/>
  <c r="F208" i="22"/>
  <c r="G208" i="23"/>
  <c r="F82" i="22"/>
  <c r="G82" i="23"/>
  <c r="F181" i="22"/>
  <c r="G181" i="23"/>
  <c r="F196" i="22"/>
  <c r="G196" i="23"/>
  <c r="F126" i="22"/>
  <c r="G126" i="23"/>
  <c r="F227" i="22"/>
  <c r="G227" i="23"/>
  <c r="F163" i="22"/>
  <c r="G163" i="23"/>
  <c r="F32" i="22"/>
  <c r="G32" i="23"/>
  <c r="F59" i="22"/>
  <c r="G59" i="23"/>
  <c r="F193" i="22"/>
  <c r="G193" i="23"/>
  <c r="F81" i="15"/>
  <c r="N81" i="23"/>
  <c r="F236" i="15"/>
  <c r="N236" i="23"/>
  <c r="F193" i="15"/>
  <c r="N193" i="23"/>
  <c r="F145" i="15"/>
  <c r="N145" i="23"/>
  <c r="F102" i="15"/>
  <c r="N102" i="23"/>
  <c r="F228" i="15"/>
  <c r="N228" i="23"/>
  <c r="F183" i="15"/>
  <c r="N183" i="23"/>
  <c r="F136" i="15"/>
  <c r="N136" i="23"/>
  <c r="F93" i="15"/>
  <c r="N93" i="23"/>
  <c r="F156" i="15"/>
  <c r="N156" i="23"/>
  <c r="F254" i="15"/>
  <c r="F63" i="15"/>
  <c r="N63" i="23"/>
  <c r="F165" i="15"/>
  <c r="N165" i="23"/>
  <c r="F47" i="15"/>
  <c r="N47" i="23"/>
  <c r="F170" i="18"/>
  <c r="K170" i="23"/>
  <c r="F23" i="18"/>
  <c r="K23" i="23"/>
  <c r="F129" i="18"/>
  <c r="K129" i="23"/>
  <c r="F75" i="18"/>
  <c r="K75" i="23"/>
  <c r="F141" i="18"/>
  <c r="K141" i="23"/>
  <c r="F237" i="18"/>
  <c r="K237" i="23"/>
  <c r="F197" i="18"/>
  <c r="K197" i="23"/>
  <c r="F204" i="18"/>
  <c r="K204" i="23"/>
  <c r="F21" i="18"/>
  <c r="K21" i="23"/>
  <c r="F78" i="18"/>
  <c r="K78" i="23"/>
  <c r="F191" i="18"/>
  <c r="K191" i="23"/>
  <c r="F147" i="18"/>
  <c r="K147" i="23"/>
  <c r="F37" i="18"/>
  <c r="K37" i="23"/>
  <c r="F180" i="18"/>
  <c r="K180" i="23"/>
  <c r="F186" i="18"/>
  <c r="K186" i="23"/>
  <c r="F184" i="18"/>
  <c r="K184" i="23"/>
  <c r="F220" i="18"/>
  <c r="K220" i="23"/>
  <c r="F94" i="18"/>
  <c r="K94" i="23"/>
  <c r="F169" i="18"/>
  <c r="K169" i="23"/>
  <c r="F34" i="18"/>
  <c r="K34" i="23"/>
  <c r="F226" i="18"/>
  <c r="K226" i="23"/>
  <c r="F152" i="18"/>
  <c r="K152" i="23"/>
  <c r="F248" i="18"/>
  <c r="F110" i="18"/>
  <c r="K110" i="23"/>
  <c r="F198" i="18"/>
  <c r="K198" i="23"/>
  <c r="F131" i="18"/>
  <c r="K131" i="23"/>
  <c r="F250" i="18"/>
  <c r="F113" i="18"/>
  <c r="K113" i="23"/>
  <c r="F174" i="18"/>
  <c r="K174" i="23"/>
  <c r="F81" i="18"/>
  <c r="K81" i="23"/>
  <c r="F90" i="18"/>
  <c r="K90" i="23"/>
  <c r="F19" i="18"/>
  <c r="F67" i="15"/>
  <c r="N67" i="23"/>
  <c r="F229" i="15"/>
  <c r="N229" i="23"/>
  <c r="F221" i="15"/>
  <c r="N221" i="23"/>
  <c r="F108" i="15"/>
  <c r="N108" i="23"/>
  <c r="F95" i="15"/>
  <c r="N95" i="23"/>
  <c r="F49" i="15"/>
  <c r="N49" i="23"/>
  <c r="F60" i="15"/>
  <c r="N60" i="23"/>
  <c r="F50" i="15"/>
  <c r="N50" i="23"/>
  <c r="F92" i="15"/>
  <c r="N92" i="23"/>
  <c r="F239" i="15"/>
  <c r="N239" i="23"/>
  <c r="F188" i="15"/>
  <c r="N188" i="23"/>
  <c r="F103" i="15"/>
  <c r="N103" i="23"/>
  <c r="F186" i="15"/>
  <c r="N186" i="23"/>
  <c r="F137" i="15"/>
  <c r="N137" i="23"/>
  <c r="F87" i="15"/>
  <c r="N87" i="23"/>
  <c r="F117" i="15"/>
  <c r="N117" i="23"/>
  <c r="F196" i="15"/>
  <c r="N196" i="23"/>
  <c r="F96" i="15"/>
  <c r="N96" i="23"/>
  <c r="F104" i="19"/>
  <c r="J104" i="23"/>
  <c r="F241" i="19"/>
  <c r="F29" i="19"/>
  <c r="J29" i="23"/>
  <c r="F223" i="19"/>
  <c r="J223" i="23"/>
  <c r="F62" i="19"/>
  <c r="J62" i="23"/>
  <c r="F45" i="19"/>
  <c r="J45" i="23"/>
  <c r="F250" i="19"/>
  <c r="F249" i="19"/>
  <c r="F101" i="19"/>
  <c r="J101" i="23"/>
  <c r="F124" i="19"/>
  <c r="J124" i="23"/>
  <c r="F152" i="19"/>
  <c r="J152" i="23"/>
  <c r="F209" i="19"/>
  <c r="J209" i="23"/>
  <c r="F171" i="19"/>
  <c r="J171" i="23"/>
  <c r="F63" i="19"/>
  <c r="J63" i="23"/>
  <c r="F136" i="19"/>
  <c r="J136" i="23"/>
  <c r="F168" i="19"/>
  <c r="J168" i="23"/>
  <c r="F220" i="19"/>
  <c r="J220" i="23"/>
  <c r="F157" i="19"/>
  <c r="J157" i="23"/>
  <c r="F30" i="19"/>
  <c r="J30" i="23"/>
  <c r="F25" i="19"/>
  <c r="J25" i="23"/>
  <c r="F105" i="19"/>
  <c r="J105" i="23"/>
  <c r="F162" i="19"/>
  <c r="J162" i="23"/>
  <c r="F201" i="19"/>
  <c r="J201" i="23"/>
  <c r="F130" i="19"/>
  <c r="J130" i="23"/>
  <c r="F194" i="19"/>
  <c r="J194" i="23"/>
  <c r="F117" i="19"/>
  <c r="J117" i="23"/>
  <c r="F175" i="19"/>
  <c r="J175" i="23"/>
  <c r="F248" i="19"/>
  <c r="F76" i="22"/>
  <c r="G76" i="23"/>
  <c r="F104" i="22"/>
  <c r="G104" i="23"/>
  <c r="F236" i="22"/>
  <c r="G236" i="23"/>
  <c r="F50" i="22"/>
  <c r="G50" i="23"/>
  <c r="F102" i="22"/>
  <c r="G102" i="23"/>
  <c r="F63" i="22"/>
  <c r="G63" i="23"/>
  <c r="F167" i="22"/>
  <c r="G167" i="23"/>
  <c r="F162" i="22"/>
  <c r="G162" i="23"/>
  <c r="F185" i="22"/>
  <c r="G185" i="23"/>
  <c r="F71" i="9"/>
  <c r="T71" i="23"/>
  <c r="F86" i="9"/>
  <c r="T86" i="23"/>
  <c r="F135" i="9"/>
  <c r="T135" i="23"/>
  <c r="F82" i="9"/>
  <c r="T82" i="23"/>
  <c r="F112" i="9"/>
  <c r="T112" i="23"/>
  <c r="F239" i="9"/>
  <c r="T239" i="23"/>
  <c r="F175" i="9"/>
  <c r="T175" i="23"/>
  <c r="F46" i="9"/>
  <c r="T46" i="23"/>
  <c r="F36" i="9"/>
  <c r="T36" i="23"/>
  <c r="F229" i="9"/>
  <c r="T229" i="23"/>
  <c r="F76" i="9"/>
  <c r="T76" i="23"/>
  <c r="F145" i="9"/>
  <c r="T145" i="23"/>
  <c r="F232" i="9"/>
  <c r="T232" i="23"/>
  <c r="F200" i="18"/>
  <c r="K200" i="23"/>
  <c r="F146" i="18"/>
  <c r="K146" i="23"/>
  <c r="F168" i="18"/>
  <c r="K168" i="23"/>
  <c r="F99" i="18"/>
  <c r="K99" i="23"/>
  <c r="F88" i="18"/>
  <c r="K88" i="23"/>
  <c r="F223" i="18"/>
  <c r="K223" i="23"/>
  <c r="F76" i="18"/>
  <c r="K76" i="23"/>
  <c r="F206" i="18"/>
  <c r="K206" i="23"/>
  <c r="F120" i="18"/>
  <c r="K120" i="23"/>
  <c r="F98" i="18"/>
  <c r="K98" i="23"/>
  <c r="F178" i="18"/>
  <c r="K178" i="23"/>
  <c r="F142" i="18"/>
  <c r="K142" i="23"/>
  <c r="F249" i="18"/>
  <c r="F91" i="18"/>
  <c r="K91" i="23"/>
  <c r="F231" i="18"/>
  <c r="K231" i="23"/>
  <c r="F33" i="18"/>
  <c r="K33" i="23"/>
  <c r="F31" i="18"/>
  <c r="K31" i="23"/>
  <c r="F177" i="18"/>
  <c r="K177" i="23"/>
  <c r="F151" i="18"/>
  <c r="K151" i="23"/>
  <c r="F202" i="18"/>
  <c r="K202" i="23"/>
  <c r="F39" i="18"/>
  <c r="K39" i="23"/>
  <c r="F124" i="18"/>
  <c r="K124" i="23"/>
  <c r="F65" i="18"/>
  <c r="K65" i="23"/>
  <c r="F85" i="18"/>
  <c r="K85" i="23"/>
  <c r="F84" i="18"/>
  <c r="K84" i="23"/>
  <c r="F155" i="18"/>
  <c r="K155" i="23"/>
  <c r="F172" i="18"/>
  <c r="K172" i="23"/>
  <c r="F74" i="18"/>
  <c r="K74" i="23"/>
  <c r="F71" i="18"/>
  <c r="K71" i="23"/>
  <c r="F111" i="18"/>
  <c r="K111" i="23"/>
  <c r="F68" i="18"/>
  <c r="K68" i="23"/>
  <c r="F196" i="18"/>
  <c r="K196" i="23"/>
  <c r="F243" i="18"/>
  <c r="F35" i="18"/>
  <c r="K35" i="23"/>
  <c r="F195" i="18"/>
  <c r="K195" i="23"/>
  <c r="F46" i="18"/>
  <c r="K46" i="23"/>
  <c r="F210" i="18"/>
  <c r="K210" i="23"/>
  <c r="F115" i="18"/>
  <c r="K115" i="23"/>
  <c r="F187" i="18"/>
  <c r="K187" i="23"/>
  <c r="F80" i="18"/>
  <c r="K80" i="23"/>
  <c r="F61" i="18"/>
  <c r="K61" i="23"/>
  <c r="F188" i="18"/>
  <c r="K188" i="23"/>
  <c r="F79" i="18"/>
  <c r="K79" i="23"/>
  <c r="F205" i="18"/>
  <c r="K205" i="23"/>
  <c r="F214" i="18"/>
  <c r="K214" i="23"/>
  <c r="F166" i="18"/>
  <c r="K166" i="23"/>
  <c r="F104" i="18"/>
  <c r="K104" i="23"/>
  <c r="F167" i="18"/>
  <c r="K167" i="23"/>
  <c r="F138" i="18"/>
  <c r="K138" i="23"/>
  <c r="F127" i="18"/>
  <c r="K127" i="23"/>
  <c r="F179" i="18"/>
  <c r="K179" i="23"/>
  <c r="F207" i="18"/>
  <c r="K207" i="23"/>
  <c r="F134" i="18"/>
  <c r="K134" i="23"/>
  <c r="F24" i="18"/>
  <c r="K24" i="23"/>
  <c r="F216" i="18"/>
  <c r="K216" i="23"/>
  <c r="F73" i="18"/>
  <c r="K73" i="23"/>
  <c r="F109" i="18"/>
  <c r="K109" i="23"/>
  <c r="F241" i="18"/>
  <c r="F215" i="18"/>
  <c r="K215" i="23"/>
  <c r="F29" i="18"/>
  <c r="K29" i="23"/>
  <c r="F121" i="18"/>
  <c r="K121" i="23"/>
  <c r="F234" i="22"/>
  <c r="G234" i="23"/>
  <c r="F81" i="22"/>
  <c r="G81" i="23"/>
  <c r="F107" i="22"/>
  <c r="G107" i="23"/>
  <c r="F205" i="22"/>
  <c r="G205" i="23"/>
  <c r="F168" i="9"/>
  <c r="T168" i="23"/>
  <c r="F20" i="9"/>
  <c r="T20" i="23"/>
  <c r="F199" i="9"/>
  <c r="T199" i="23"/>
  <c r="F108" i="9"/>
  <c r="T108" i="23"/>
  <c r="F117" i="9"/>
  <c r="T117" i="23"/>
  <c r="F172" i="9"/>
  <c r="T172" i="23"/>
  <c r="F169" i="15"/>
  <c r="N169" i="23"/>
  <c r="F251" i="15"/>
  <c r="F140" i="15"/>
  <c r="N140" i="23"/>
  <c r="F231" i="15"/>
  <c r="N231" i="23"/>
  <c r="F209" i="15"/>
  <c r="N209" i="23"/>
  <c r="F238" i="15"/>
  <c r="N238" i="23"/>
  <c r="F168" i="15"/>
  <c r="N168" i="23"/>
  <c r="F42" i="15"/>
  <c r="N42" i="23"/>
  <c r="F106" i="15"/>
  <c r="N106" i="23"/>
  <c r="F125" i="15"/>
  <c r="N125" i="23"/>
  <c r="F149" i="15"/>
  <c r="N149" i="23"/>
  <c r="F176" i="15"/>
  <c r="N176" i="23"/>
  <c r="F198" i="15"/>
  <c r="N198" i="23"/>
  <c r="F147" i="15"/>
  <c r="N147" i="23"/>
  <c r="F248" i="15"/>
  <c r="F141" i="15"/>
  <c r="N141" i="23"/>
  <c r="F207" i="15"/>
  <c r="N207" i="23"/>
  <c r="F230" i="15"/>
  <c r="N230" i="23"/>
  <c r="F244" i="15"/>
  <c r="F135" i="15"/>
  <c r="N135" i="23"/>
  <c r="F46" i="15"/>
  <c r="N46" i="23"/>
  <c r="F114" i="15"/>
  <c r="N114" i="23"/>
  <c r="F80" i="15"/>
  <c r="N80" i="23"/>
  <c r="F163" i="15"/>
  <c r="N163" i="23"/>
  <c r="F61" i="15"/>
  <c r="N61" i="23"/>
  <c r="F83" i="15"/>
  <c r="N83" i="23"/>
  <c r="F191" i="15"/>
  <c r="N191" i="23"/>
  <c r="F56" i="15"/>
  <c r="N56" i="23"/>
  <c r="F152" i="15"/>
  <c r="N152" i="23"/>
  <c r="F210" i="15"/>
  <c r="N210" i="23"/>
  <c r="F233" i="15"/>
  <c r="N233" i="23"/>
  <c r="F173" i="15"/>
  <c r="N173" i="23"/>
  <c r="F138" i="15"/>
  <c r="N138" i="23"/>
  <c r="F52" i="15"/>
  <c r="N52" i="23"/>
  <c r="F89" i="15"/>
  <c r="N89" i="23"/>
  <c r="F82" i="15"/>
  <c r="N82" i="23"/>
  <c r="F181" i="15"/>
  <c r="N181" i="23"/>
  <c r="F112" i="15"/>
  <c r="N112" i="23"/>
  <c r="F175" i="15"/>
  <c r="N175" i="23"/>
  <c r="F253" i="15"/>
  <c r="F105" i="15"/>
  <c r="N105" i="23"/>
  <c r="F250" i="15"/>
  <c r="F243" i="15"/>
  <c r="F64" i="15"/>
  <c r="N64" i="23"/>
  <c r="F110" i="15"/>
  <c r="N110" i="23"/>
  <c r="F132" i="15"/>
  <c r="N132" i="23"/>
  <c r="F154" i="15"/>
  <c r="N154" i="23"/>
  <c r="F180" i="15"/>
  <c r="N180" i="23"/>
  <c r="F62" i="15"/>
  <c r="N62" i="23"/>
  <c r="F142" i="15"/>
  <c r="N142" i="23"/>
  <c r="F161" i="15"/>
  <c r="N161" i="23"/>
  <c r="F213" i="15"/>
  <c r="N213" i="23"/>
  <c r="F224" i="15"/>
  <c r="N224" i="23"/>
  <c r="F43" i="15"/>
  <c r="N43" i="23"/>
  <c r="F174" i="15"/>
  <c r="N174" i="23"/>
  <c r="F77" i="15"/>
  <c r="N77" i="23"/>
  <c r="F134" i="15"/>
  <c r="N134" i="23"/>
  <c r="F57" i="15"/>
  <c r="N57" i="23"/>
  <c r="F45" i="15"/>
  <c r="N45" i="23"/>
  <c r="F65" i="15"/>
  <c r="N65" i="23"/>
  <c r="F88" i="15"/>
  <c r="N88" i="23"/>
  <c r="F113" i="15"/>
  <c r="N113" i="23"/>
  <c r="F53" i="15"/>
  <c r="N53" i="23"/>
  <c r="F178" i="15"/>
  <c r="N178" i="23"/>
  <c r="F237" i="15"/>
  <c r="N237" i="23"/>
  <c r="F94" i="15"/>
  <c r="N94" i="23"/>
  <c r="F252" i="15"/>
  <c r="F212" i="22"/>
  <c r="G212" i="23"/>
  <c r="F253" i="22"/>
  <c r="F65" i="22"/>
  <c r="G65" i="23"/>
  <c r="F202" i="15"/>
  <c r="N202" i="23"/>
  <c r="F109" i="15"/>
  <c r="N109" i="23"/>
  <c r="F199" i="15"/>
  <c r="N199" i="23"/>
  <c r="F107" i="15"/>
  <c r="N107" i="23"/>
  <c r="F234" i="15"/>
  <c r="N234" i="23"/>
  <c r="F140" i="18"/>
  <c r="K140" i="23"/>
  <c r="F50" i="18"/>
  <c r="K50" i="23"/>
  <c r="F253" i="18"/>
  <c r="F116" i="18"/>
  <c r="K116" i="23"/>
  <c r="F252" i="18"/>
  <c r="F69" i="18"/>
  <c r="K69" i="23"/>
  <c r="F137" i="18"/>
  <c r="K137" i="23"/>
  <c r="F63" i="18"/>
  <c r="K63" i="23"/>
  <c r="F48" i="18"/>
  <c r="K48" i="23"/>
  <c r="F66" i="18"/>
  <c r="K66" i="23"/>
  <c r="F132" i="18"/>
  <c r="K132" i="23"/>
  <c r="F42" i="18"/>
  <c r="K42" i="23"/>
  <c r="F130" i="18"/>
  <c r="K130" i="23"/>
  <c r="F55" i="18"/>
  <c r="K55" i="23"/>
  <c r="F95" i="18"/>
  <c r="K95" i="23"/>
  <c r="F239" i="18"/>
  <c r="K239" i="23"/>
  <c r="F122" i="15"/>
  <c r="N122" i="23"/>
  <c r="F128" i="15"/>
  <c r="N128" i="23"/>
  <c r="F54" i="15"/>
  <c r="N54" i="23"/>
  <c r="F74" i="15"/>
  <c r="N74" i="23"/>
  <c r="F247" i="15"/>
  <c r="F68" i="15"/>
  <c r="N68" i="23"/>
  <c r="F144" i="15"/>
  <c r="N144" i="23"/>
  <c r="F241" i="15"/>
  <c r="F123" i="15"/>
  <c r="N123" i="23"/>
  <c r="F219" i="19"/>
  <c r="J219" i="23"/>
  <c r="F190" i="19"/>
  <c r="J190" i="23"/>
  <c r="F132" i="19"/>
  <c r="J132" i="23"/>
  <c r="F56" i="19"/>
  <c r="J56" i="23"/>
  <c r="F91" i="19"/>
  <c r="J91" i="23"/>
  <c r="F145" i="19"/>
  <c r="J145" i="23"/>
  <c r="F141" i="19"/>
  <c r="J141" i="23"/>
  <c r="F142" i="19"/>
  <c r="J142" i="23"/>
  <c r="F196" i="19"/>
  <c r="J196" i="23"/>
  <c r="F53" i="19"/>
  <c r="J53" i="23"/>
  <c r="F149" i="19"/>
  <c r="J149" i="23"/>
  <c r="F177" i="19"/>
  <c r="J177" i="23"/>
  <c r="F75" i="19"/>
  <c r="J75" i="23"/>
  <c r="F172" i="19"/>
  <c r="J172" i="23"/>
  <c r="F50" i="19"/>
  <c r="J50" i="23"/>
  <c r="F247" i="22"/>
  <c r="F183" i="22"/>
  <c r="G183" i="23"/>
  <c r="F128" i="22"/>
  <c r="G128" i="23"/>
  <c r="F218" i="22"/>
  <c r="G218" i="23"/>
  <c r="F195" i="9"/>
  <c r="T195" i="23"/>
  <c r="F244" i="9"/>
  <c r="F217" i="9"/>
  <c r="T217" i="23"/>
  <c r="F249" i="15"/>
  <c r="F59" i="15"/>
  <c r="N59" i="23"/>
  <c r="F211" i="15"/>
  <c r="N211" i="23"/>
  <c r="F162" i="15"/>
  <c r="N162" i="23"/>
  <c r="F155" i="15"/>
  <c r="N155" i="23"/>
  <c r="F51" i="15"/>
  <c r="N51" i="23"/>
  <c r="O14" i="23"/>
  <c r="F98" i="22"/>
  <c r="G98" i="23"/>
  <c r="F160" i="22"/>
  <c r="G160" i="23"/>
  <c r="F224" i="22"/>
  <c r="G224" i="23"/>
  <c r="F197" i="15"/>
  <c r="N197" i="23"/>
  <c r="F165" i="22"/>
  <c r="G165" i="23"/>
  <c r="F180" i="22"/>
  <c r="G180" i="23"/>
  <c r="F110" i="22"/>
  <c r="G110" i="23"/>
  <c r="F211" i="22"/>
  <c r="G211" i="23"/>
  <c r="F39" i="22"/>
  <c r="G39" i="23"/>
  <c r="F77" i="22"/>
  <c r="G77" i="23"/>
  <c r="F245" i="22"/>
  <c r="F230" i="19"/>
  <c r="J230" i="23"/>
  <c r="F222" i="15"/>
  <c r="N222" i="23"/>
  <c r="F179" i="15"/>
  <c r="N179" i="23"/>
  <c r="F130" i="15"/>
  <c r="N130" i="23"/>
  <c r="F72" i="15"/>
  <c r="N72" i="23"/>
  <c r="F220" i="15"/>
  <c r="N220" i="23"/>
  <c r="F177" i="15"/>
  <c r="N177" i="23"/>
  <c r="F127" i="15"/>
  <c r="N127" i="23"/>
  <c r="F70" i="15"/>
  <c r="N70" i="23"/>
  <c r="F189" i="15"/>
  <c r="N189" i="23"/>
  <c r="F200" i="15"/>
  <c r="N200" i="23"/>
  <c r="F86" i="15"/>
  <c r="N86" i="23"/>
  <c r="F184" i="15"/>
  <c r="N184" i="23"/>
  <c r="F69" i="15"/>
  <c r="N69" i="23"/>
  <c r="F150" i="18"/>
  <c r="K150" i="23"/>
  <c r="F236" i="18"/>
  <c r="K236" i="23"/>
  <c r="F235" i="18"/>
  <c r="K235" i="23"/>
  <c r="F72" i="18"/>
  <c r="K72" i="23"/>
  <c r="F185" i="18"/>
  <c r="K185" i="23"/>
  <c r="F136" i="18"/>
  <c r="K136" i="23"/>
  <c r="F105" i="18"/>
  <c r="K105" i="23"/>
  <c r="F93" i="18"/>
  <c r="K93" i="23"/>
  <c r="F122" i="18"/>
  <c r="K122" i="23"/>
  <c r="F133" i="18"/>
  <c r="K133" i="23"/>
  <c r="F238" i="18"/>
  <c r="K238" i="23"/>
  <c r="F228" i="18"/>
  <c r="K228" i="23"/>
  <c r="F114" i="18"/>
  <c r="K114" i="23"/>
  <c r="F102" i="18"/>
  <c r="K102" i="23"/>
  <c r="F218" i="18"/>
  <c r="K218" i="23"/>
  <c r="F47" i="18"/>
  <c r="K47" i="23"/>
  <c r="F199" i="18"/>
  <c r="K199" i="23"/>
  <c r="F117" i="18"/>
  <c r="K117" i="23"/>
  <c r="F153" i="18"/>
  <c r="K153" i="23"/>
  <c r="F125" i="18"/>
  <c r="K125" i="23"/>
  <c r="F217" i="18"/>
  <c r="K217" i="23"/>
  <c r="F173" i="18"/>
  <c r="K173" i="23"/>
  <c r="F251" i="18"/>
  <c r="F176" i="18"/>
  <c r="K176" i="23"/>
  <c r="F139" i="18"/>
  <c r="K139" i="23"/>
  <c r="F149" i="18"/>
  <c r="K149" i="23"/>
  <c r="F87" i="18"/>
  <c r="K87" i="23"/>
  <c r="F154" i="18"/>
  <c r="K154" i="23"/>
  <c r="F245" i="18"/>
  <c r="F41" i="18"/>
  <c r="K41" i="23"/>
  <c r="F30" i="18"/>
  <c r="K30" i="23"/>
  <c r="F73" i="15"/>
  <c r="N73" i="23"/>
  <c r="F45" i="18"/>
  <c r="K45" i="23"/>
  <c r="F208" i="15"/>
  <c r="N208" i="23"/>
  <c r="F205" i="15"/>
  <c r="N205" i="23"/>
  <c r="F76" i="15"/>
  <c r="N76" i="23"/>
  <c r="F182" i="15"/>
  <c r="N182" i="23"/>
  <c r="F150" i="15"/>
  <c r="N150" i="23"/>
  <c r="F225" i="15"/>
  <c r="N225" i="23"/>
  <c r="F118" i="15"/>
  <c r="N118" i="23"/>
  <c r="F126" i="15"/>
  <c r="N126" i="23"/>
  <c r="F170" i="15"/>
  <c r="N170" i="23"/>
  <c r="F120" i="15"/>
  <c r="N120" i="23"/>
  <c r="F167" i="15"/>
  <c r="N167" i="23"/>
  <c r="F246" i="15"/>
  <c r="F218" i="15"/>
  <c r="N218" i="23"/>
  <c r="F226" i="15"/>
  <c r="N226" i="23"/>
  <c r="F181" i="19"/>
  <c r="J181" i="23"/>
  <c r="F242" i="19"/>
  <c r="F231" i="19"/>
  <c r="J231" i="23"/>
  <c r="F98" i="19"/>
  <c r="J98" i="23"/>
  <c r="F42" i="19"/>
  <c r="J42" i="23"/>
  <c r="F185" i="19"/>
  <c r="J185" i="23"/>
  <c r="F83" i="19"/>
  <c r="J83" i="23"/>
  <c r="F188" i="19"/>
  <c r="J188" i="23"/>
  <c r="F95" i="19"/>
  <c r="J95" i="23"/>
  <c r="F192" i="19"/>
  <c r="J192" i="23"/>
  <c r="F189" i="19"/>
  <c r="J189" i="23"/>
  <c r="F237" i="19"/>
  <c r="J237" i="23"/>
  <c r="F254" i="19"/>
  <c r="F151" i="19"/>
  <c r="J151" i="23"/>
  <c r="F252" i="19"/>
  <c r="F214" i="19"/>
  <c r="J214" i="23"/>
  <c r="F197" i="19"/>
  <c r="J197" i="23"/>
  <c r="F253" i="19"/>
  <c r="F119" i="19"/>
  <c r="J119" i="23"/>
  <c r="F26" i="19"/>
  <c r="J26" i="23"/>
  <c r="F37" i="19"/>
  <c r="J37" i="23"/>
  <c r="F82" i="19"/>
  <c r="J82" i="23"/>
  <c r="F47" i="19"/>
  <c r="J47" i="23"/>
  <c r="F208" i="19"/>
  <c r="J208" i="23"/>
  <c r="F77" i="19"/>
  <c r="J77" i="23"/>
  <c r="F239" i="19"/>
  <c r="J239" i="23"/>
  <c r="F20" i="19"/>
  <c r="J20" i="23"/>
  <c r="F137" i="19"/>
  <c r="J137" i="23"/>
  <c r="F133" i="19"/>
  <c r="J133" i="23"/>
  <c r="F160" i="19"/>
  <c r="J160" i="23"/>
  <c r="F166" i="19"/>
  <c r="J166" i="23"/>
  <c r="F52" i="19"/>
  <c r="J52" i="23"/>
  <c r="F159" i="19"/>
  <c r="J159" i="23"/>
  <c r="F245" i="19"/>
  <c r="F51" i="19"/>
  <c r="J51" i="23"/>
  <c r="F122" i="19"/>
  <c r="J122" i="23"/>
  <c r="F206" i="19"/>
  <c r="J206" i="23"/>
  <c r="F61" i="19"/>
  <c r="J61" i="23"/>
  <c r="F135" i="19"/>
  <c r="J135" i="23"/>
  <c r="F125" i="19"/>
  <c r="J125" i="23"/>
  <c r="F184" i="19"/>
  <c r="J184" i="23"/>
  <c r="F204" i="19"/>
  <c r="J204" i="23"/>
  <c r="F205" i="19"/>
  <c r="J205" i="23"/>
  <c r="F106" i="19"/>
  <c r="J106" i="23"/>
  <c r="F182" i="19"/>
  <c r="J182" i="23"/>
  <c r="F176" i="19"/>
  <c r="J176" i="23"/>
  <c r="F246" i="19"/>
  <c r="F169" i="19"/>
  <c r="J169" i="23"/>
  <c r="F210" i="19"/>
  <c r="J210" i="23"/>
  <c r="F211" i="19"/>
  <c r="J211" i="23"/>
  <c r="F46" i="19"/>
  <c r="J46" i="23"/>
  <c r="F108" i="19"/>
  <c r="J108" i="23"/>
  <c r="F217" i="19"/>
  <c r="J217" i="23"/>
  <c r="F40" i="19"/>
  <c r="J40" i="23"/>
  <c r="F19" i="19"/>
  <c r="J19" i="23"/>
  <c r="F111" i="19"/>
  <c r="J111" i="23"/>
  <c r="F238" i="19"/>
  <c r="J238" i="23"/>
  <c r="F81" i="19"/>
  <c r="J81" i="23"/>
  <c r="F226" i="19"/>
  <c r="J226" i="23"/>
  <c r="F227" i="19"/>
  <c r="J227" i="23"/>
  <c r="F21" i="19"/>
  <c r="J21" i="23"/>
  <c r="F165" i="19"/>
  <c r="J165" i="23"/>
  <c r="F59" i="19"/>
  <c r="J59" i="23"/>
  <c r="F212" i="19"/>
  <c r="J212" i="23"/>
  <c r="F213" i="19"/>
  <c r="J213" i="23"/>
  <c r="F85" i="19"/>
  <c r="J85" i="23"/>
  <c r="F34" i="19"/>
  <c r="J34" i="23"/>
  <c r="F103" i="19"/>
  <c r="J103" i="23"/>
  <c r="F225" i="19"/>
  <c r="J225" i="23"/>
  <c r="F156" i="19"/>
  <c r="J156" i="23"/>
  <c r="F57" i="19"/>
  <c r="J57" i="23"/>
  <c r="F218" i="19"/>
  <c r="J218" i="23"/>
  <c r="F229" i="19"/>
  <c r="J229" i="23"/>
  <c r="F247" i="19"/>
  <c r="F102" i="19"/>
  <c r="J102" i="23"/>
  <c r="F93" i="19"/>
  <c r="J93" i="23"/>
  <c r="F65" i="19"/>
  <c r="J65" i="23"/>
  <c r="F129" i="19"/>
  <c r="J129" i="23"/>
  <c r="F87" i="19"/>
  <c r="J87" i="23"/>
  <c r="F123" i="19"/>
  <c r="J123" i="23"/>
  <c r="F228" i="19"/>
  <c r="J228" i="23"/>
  <c r="F27" i="19"/>
  <c r="J27" i="23"/>
  <c r="F92" i="19"/>
  <c r="J92" i="23"/>
  <c r="F139" i="19"/>
  <c r="J139" i="23"/>
  <c r="F96" i="19"/>
  <c r="J96" i="23"/>
  <c r="F215" i="19"/>
  <c r="J215" i="23"/>
  <c r="F138" i="19"/>
  <c r="J138" i="23"/>
  <c r="F143" i="19"/>
  <c r="J143" i="23"/>
  <c r="F41" i="19"/>
  <c r="J41" i="23"/>
  <c r="F58" i="19"/>
  <c r="J58" i="23"/>
  <c r="F167" i="19"/>
  <c r="J167" i="23"/>
  <c r="F70" i="19"/>
  <c r="J70" i="23"/>
  <c r="F148" i="19"/>
  <c r="J148" i="23"/>
  <c r="F107" i="19"/>
  <c r="J107" i="23"/>
  <c r="F234" i="19"/>
  <c r="J234" i="23"/>
  <c r="F235" i="19"/>
  <c r="J235" i="23"/>
  <c r="F86" i="19"/>
  <c r="J86" i="23"/>
  <c r="F71" i="19"/>
  <c r="J71" i="23"/>
  <c r="F44" i="19"/>
  <c r="J44" i="23"/>
  <c r="F180" i="19"/>
  <c r="J180" i="23"/>
  <c r="F76" i="19"/>
  <c r="J76" i="23"/>
  <c r="F67" i="19"/>
  <c r="J67" i="23"/>
  <c r="F170" i="19"/>
  <c r="J170" i="23"/>
  <c r="F110" i="19"/>
  <c r="J110" i="23"/>
  <c r="F243" i="19"/>
  <c r="F127" i="19"/>
  <c r="J127" i="23"/>
  <c r="F186" i="19"/>
  <c r="J186" i="23"/>
  <c r="F187" i="19"/>
  <c r="J187" i="23"/>
  <c r="F114" i="19"/>
  <c r="J114" i="23"/>
  <c r="F224" i="19"/>
  <c r="J224" i="23"/>
  <c r="F193" i="19"/>
  <c r="J193" i="23"/>
  <c r="F68" i="19"/>
  <c r="J68" i="23"/>
  <c r="F78" i="19"/>
  <c r="J78" i="23"/>
  <c r="F35" i="19"/>
  <c r="J35" i="23"/>
  <c r="F94" i="19"/>
  <c r="J94" i="23"/>
  <c r="F43" i="19"/>
  <c r="J43" i="23"/>
  <c r="F202" i="19"/>
  <c r="J202" i="23"/>
  <c r="F203" i="19"/>
  <c r="J203" i="23"/>
  <c r="F146" i="19"/>
  <c r="J146" i="23"/>
  <c r="F128" i="19"/>
  <c r="J128" i="23"/>
  <c r="F233" i="19"/>
  <c r="J233" i="23"/>
  <c r="F79" i="19"/>
  <c r="J79" i="23"/>
  <c r="F60" i="19"/>
  <c r="J60" i="23"/>
  <c r="F174" i="19"/>
  <c r="J174" i="23"/>
  <c r="F90" i="19"/>
  <c r="J90" i="23"/>
  <c r="F69" i="19"/>
  <c r="J69" i="23"/>
  <c r="F55" i="19"/>
  <c r="J55" i="23"/>
  <c r="F164" i="19"/>
  <c r="J164" i="23"/>
  <c r="F99" i="19"/>
  <c r="J99" i="23"/>
  <c r="F179" i="19"/>
  <c r="J179" i="23"/>
  <c r="F48" i="19"/>
  <c r="J48" i="23"/>
  <c r="F191" i="19"/>
  <c r="J191" i="23"/>
  <c r="F72" i="19"/>
  <c r="J72" i="23"/>
  <c r="F232" i="19"/>
  <c r="J232" i="23"/>
  <c r="F100" i="19"/>
  <c r="J100" i="23"/>
  <c r="F244" i="19"/>
  <c r="F134" i="19"/>
  <c r="J134" i="23"/>
  <c r="F54" i="19"/>
  <c r="J54" i="23"/>
  <c r="F84" i="19"/>
  <c r="J84" i="23"/>
  <c r="F173" i="19"/>
  <c r="J173" i="23"/>
  <c r="F178" i="19"/>
  <c r="J178" i="23"/>
  <c r="F118" i="19"/>
  <c r="J118" i="23"/>
  <c r="F240" i="19"/>
  <c r="J240" i="23"/>
  <c r="F66" i="19"/>
  <c r="J66" i="23"/>
  <c r="F198" i="19"/>
  <c r="J198" i="23"/>
  <c r="F222" i="22"/>
  <c r="G222" i="23"/>
  <c r="F203" i="22"/>
  <c r="G203" i="23"/>
  <c r="F246" i="22"/>
  <c r="F129" i="22"/>
  <c r="G129" i="23"/>
  <c r="F166" i="22"/>
  <c r="G166" i="23"/>
  <c r="F131" i="22"/>
  <c r="G131" i="23"/>
  <c r="F35" i="22"/>
  <c r="G35" i="23"/>
  <c r="F55" i="22"/>
  <c r="G55" i="23"/>
  <c r="F47" i="9"/>
  <c r="T47" i="23"/>
  <c r="F58" i="9"/>
  <c r="T58" i="23"/>
  <c r="F121" i="9"/>
  <c r="T121" i="23"/>
  <c r="F118" i="9"/>
  <c r="T118" i="23"/>
  <c r="F99" i="9"/>
  <c r="T99" i="23"/>
  <c r="F141" i="9"/>
  <c r="T141" i="23"/>
  <c r="F170" i="9"/>
  <c r="T170" i="23"/>
  <c r="F40" i="9"/>
  <c r="T40" i="23"/>
  <c r="F194" i="9"/>
  <c r="T194" i="23"/>
  <c r="F213" i="9"/>
  <c r="T213" i="23"/>
  <c r="F65" i="9"/>
  <c r="T65" i="23"/>
  <c r="F247" i="9"/>
  <c r="F214" i="9"/>
  <c r="T214" i="23"/>
  <c r="F186" i="9"/>
  <c r="T186" i="23"/>
  <c r="F106" i="9"/>
  <c r="T106" i="23"/>
  <c r="F32" i="9"/>
  <c r="T32" i="23"/>
  <c r="F110" i="9"/>
  <c r="T110" i="23"/>
  <c r="F50" i="9"/>
  <c r="T50" i="23"/>
  <c r="F109" i="9"/>
  <c r="T109" i="23"/>
  <c r="F177" i="9"/>
  <c r="T177" i="23"/>
  <c r="F143" i="9"/>
  <c r="T143" i="23"/>
  <c r="F44" i="9"/>
  <c r="T44" i="23"/>
  <c r="F222" i="9"/>
  <c r="T222" i="23"/>
  <c r="F105" i="9"/>
  <c r="T105" i="23"/>
  <c r="F167" i="9"/>
  <c r="T167" i="23"/>
  <c r="F75" i="9"/>
  <c r="T75" i="23"/>
  <c r="F138" i="9"/>
  <c r="T138" i="23"/>
  <c r="F225" i="9"/>
  <c r="T225" i="23"/>
  <c r="F64" i="9"/>
  <c r="T64" i="23"/>
  <c r="F184" i="9"/>
  <c r="T184" i="23"/>
  <c r="F124" i="9"/>
  <c r="T124" i="23"/>
  <c r="F201" i="9"/>
  <c r="T201" i="23"/>
  <c r="F146" i="9"/>
  <c r="T146" i="23"/>
  <c r="F43" i="9"/>
  <c r="T43" i="23"/>
  <c r="F159" i="9"/>
  <c r="T159" i="23"/>
  <c r="F241" i="9"/>
  <c r="F21" i="9"/>
  <c r="T21" i="23"/>
  <c r="F74" i="9"/>
  <c r="T74" i="23"/>
  <c r="F188" i="9"/>
  <c r="T188" i="23"/>
  <c r="F200" i="9"/>
  <c r="T200" i="23"/>
  <c r="F202" i="9"/>
  <c r="T202" i="23"/>
  <c r="F95" i="9"/>
  <c r="T95" i="23"/>
  <c r="F153" i="9"/>
  <c r="T153" i="23"/>
  <c r="F155" i="9"/>
  <c r="T155" i="23"/>
  <c r="F220" i="9"/>
  <c r="T220" i="23"/>
  <c r="F157" i="9"/>
  <c r="T157" i="23"/>
  <c r="F233" i="9"/>
  <c r="T233" i="23"/>
  <c r="F29" i="9"/>
  <c r="T29" i="23"/>
  <c r="F122" i="9"/>
  <c r="T122" i="23"/>
  <c r="F208" i="9"/>
  <c r="T208" i="23"/>
  <c r="F165" i="9"/>
  <c r="T165" i="23"/>
  <c r="F51" i="9"/>
  <c r="T51" i="23"/>
  <c r="F87" i="9"/>
  <c r="T87" i="23"/>
  <c r="F120" i="9"/>
  <c r="T120" i="23"/>
  <c r="F152" i="9"/>
  <c r="T152" i="23"/>
  <c r="F183" i="9"/>
  <c r="T183" i="23"/>
  <c r="F253" i="9"/>
  <c r="F234" i="9"/>
  <c r="T234" i="23"/>
  <c r="F151" i="9"/>
  <c r="T151" i="23"/>
  <c r="F227" i="9"/>
  <c r="T227" i="23"/>
  <c r="F113" i="9"/>
  <c r="T113" i="23"/>
  <c r="F98" i="9"/>
  <c r="T98" i="23"/>
  <c r="F196" i="9"/>
  <c r="T196" i="23"/>
  <c r="F164" i="9"/>
  <c r="T164" i="23"/>
  <c r="F49" i="9"/>
  <c r="T49" i="23"/>
  <c r="F83" i="9"/>
  <c r="T83" i="23"/>
  <c r="F115" i="9"/>
  <c r="T115" i="23"/>
  <c r="F144" i="9"/>
  <c r="T144" i="23"/>
  <c r="F180" i="9"/>
  <c r="T180" i="23"/>
  <c r="F237" i="9"/>
  <c r="T237" i="23"/>
  <c r="F209" i="9"/>
  <c r="T209" i="23"/>
  <c r="F163" i="9"/>
  <c r="T163" i="23"/>
  <c r="F218" i="9"/>
  <c r="T218" i="23"/>
  <c r="F140" i="9"/>
  <c r="T140" i="23"/>
  <c r="F35" i="9"/>
  <c r="T35" i="23"/>
  <c r="F66" i="9"/>
  <c r="T66" i="23"/>
  <c r="F127" i="9"/>
  <c r="T127" i="23"/>
  <c r="F191" i="9"/>
  <c r="T191" i="23"/>
  <c r="F238" i="9"/>
  <c r="T238" i="23"/>
  <c r="F160" i="9"/>
  <c r="T160" i="23"/>
  <c r="F206" i="9"/>
  <c r="T206" i="23"/>
  <c r="F80" i="9"/>
  <c r="T80" i="23"/>
  <c r="F166" i="9"/>
  <c r="T166" i="23"/>
  <c r="F90" i="9"/>
  <c r="T90" i="23"/>
  <c r="F156" i="9"/>
  <c r="T156" i="23"/>
  <c r="F245" i="9"/>
  <c r="F69" i="9"/>
  <c r="T69" i="23"/>
  <c r="F211" i="9"/>
  <c r="T211" i="23"/>
  <c r="F119" i="9"/>
  <c r="T119" i="23"/>
  <c r="F243" i="9"/>
  <c r="F236" i="9"/>
  <c r="T236" i="23"/>
  <c r="F235" i="9"/>
  <c r="T235" i="23"/>
  <c r="F102" i="9"/>
  <c r="T102" i="23"/>
  <c r="F132" i="9"/>
  <c r="T132" i="23"/>
  <c r="F126" i="9"/>
  <c r="T126" i="23"/>
  <c r="F19" i="9"/>
  <c r="F130" i="9"/>
  <c r="T130" i="23"/>
  <c r="F212" i="9"/>
  <c r="T212" i="23"/>
  <c r="F248" i="9"/>
  <c r="F92" i="9"/>
  <c r="T92" i="23"/>
  <c r="F193" i="9"/>
  <c r="T193" i="23"/>
  <c r="F22" i="9"/>
  <c r="T22" i="23"/>
  <c r="F59" i="9"/>
  <c r="T59" i="23"/>
  <c r="F96" i="9"/>
  <c r="T96" i="23"/>
  <c r="F125" i="9"/>
  <c r="T125" i="23"/>
  <c r="F161" i="9"/>
  <c r="T161" i="23"/>
  <c r="F190" i="9"/>
  <c r="T190" i="23"/>
  <c r="F254" i="9"/>
  <c r="F216" i="9"/>
  <c r="T216" i="23"/>
  <c r="F136" i="9"/>
  <c r="T136" i="23"/>
  <c r="F215" i="9"/>
  <c r="T215" i="23"/>
  <c r="F77" i="9"/>
  <c r="T77" i="23"/>
  <c r="F55" i="9"/>
  <c r="T55" i="23"/>
  <c r="F41" i="9"/>
  <c r="T41" i="23"/>
  <c r="F28" i="9"/>
  <c r="T28" i="23"/>
  <c r="F63" i="9"/>
  <c r="T63" i="23"/>
  <c r="F91" i="9"/>
  <c r="T91" i="23"/>
  <c r="F123" i="9"/>
  <c r="T123" i="23"/>
  <c r="F158" i="9"/>
  <c r="T158" i="23"/>
  <c r="F187" i="9"/>
  <c r="T187" i="23"/>
  <c r="F251" i="9"/>
  <c r="F198" i="9"/>
  <c r="T198" i="23"/>
  <c r="F89" i="9"/>
  <c r="T89" i="23"/>
  <c r="F26" i="9"/>
  <c r="T26" i="23"/>
  <c r="F104" i="9"/>
  <c r="T104" i="23"/>
  <c r="F24" i="9"/>
  <c r="T24" i="23"/>
  <c r="F79" i="9"/>
  <c r="T79" i="23"/>
  <c r="F142" i="9"/>
  <c r="T142" i="23"/>
  <c r="F231" i="9"/>
  <c r="T231" i="23"/>
  <c r="F203" i="9"/>
  <c r="T203" i="23"/>
  <c r="F133" i="9"/>
  <c r="T133" i="23"/>
  <c r="F176" i="9"/>
  <c r="T176" i="23"/>
  <c r="F230" i="9"/>
  <c r="T230" i="23"/>
  <c r="F34" i="9"/>
  <c r="T34" i="23"/>
  <c r="F107" i="9"/>
  <c r="T107" i="23"/>
  <c r="F174" i="9"/>
  <c r="T174" i="23"/>
  <c r="F61" i="9"/>
  <c r="T61" i="23"/>
  <c r="F88" i="9"/>
  <c r="T88" i="23"/>
  <c r="F25" i="9"/>
  <c r="T25" i="23"/>
  <c r="F150" i="9"/>
  <c r="T150" i="23"/>
  <c r="F226" i="9"/>
  <c r="T226" i="23"/>
  <c r="F252" i="9"/>
  <c r="F162" i="9"/>
  <c r="T162" i="23"/>
  <c r="F131" i="9"/>
  <c r="T131" i="23"/>
  <c r="F232" i="22"/>
  <c r="G232" i="23"/>
  <c r="F96" i="22"/>
  <c r="G96" i="23"/>
  <c r="F89" i="22"/>
  <c r="G89" i="23"/>
  <c r="F99" i="22"/>
  <c r="G99" i="23"/>
  <c r="F170" i="22"/>
  <c r="G170" i="23"/>
  <c r="F187" i="22"/>
  <c r="G187" i="23"/>
  <c r="F172" i="22"/>
  <c r="G172" i="23"/>
  <c r="F237" i="22"/>
  <c r="G237" i="23"/>
  <c r="F108" i="22"/>
  <c r="G108" i="23"/>
  <c r="F68" i="22"/>
  <c r="G68" i="23"/>
  <c r="F230" i="22"/>
  <c r="G230" i="23"/>
  <c r="F143" i="22"/>
  <c r="G143" i="23"/>
  <c r="F151" i="22"/>
  <c r="G151" i="23"/>
  <c r="F73" i="22"/>
  <c r="G73" i="23"/>
  <c r="F233" i="22"/>
  <c r="G233" i="23"/>
  <c r="F144" i="22"/>
  <c r="G144" i="23"/>
  <c r="F145" i="22"/>
  <c r="G145" i="23"/>
  <c r="F25" i="22"/>
  <c r="G25" i="23"/>
  <c r="F155" i="22"/>
  <c r="G155" i="23"/>
  <c r="F173" i="22"/>
  <c r="G173" i="23"/>
  <c r="F159" i="22"/>
  <c r="G159" i="23"/>
  <c r="F140" i="22"/>
  <c r="G140" i="23"/>
  <c r="F109" i="22"/>
  <c r="G109" i="23"/>
  <c r="F103" i="22"/>
  <c r="G103" i="23"/>
  <c r="F207" i="22"/>
  <c r="G207" i="23"/>
  <c r="F95" i="22"/>
  <c r="G95" i="23"/>
  <c r="F184" i="22"/>
  <c r="G184" i="23"/>
  <c r="F72" i="22"/>
  <c r="G72" i="23"/>
  <c r="F66" i="22"/>
  <c r="G66" i="23"/>
  <c r="F31" i="22"/>
  <c r="G31" i="23"/>
  <c r="F221" i="22"/>
  <c r="G221" i="23"/>
  <c r="F156" i="22"/>
  <c r="G156" i="23"/>
  <c r="F53" i="22"/>
  <c r="G53" i="23"/>
  <c r="F34" i="22"/>
  <c r="G34" i="23"/>
  <c r="F199" i="22"/>
  <c r="G199" i="23"/>
  <c r="F27" i="22"/>
  <c r="G27" i="23"/>
  <c r="F48" i="22"/>
  <c r="G48" i="23"/>
  <c r="F67" i="22"/>
  <c r="G67" i="23"/>
  <c r="F134" i="22"/>
  <c r="G134" i="23"/>
  <c r="F92" i="22"/>
  <c r="G92" i="23"/>
  <c r="F133" i="22"/>
  <c r="G133" i="23"/>
  <c r="F21" i="22"/>
  <c r="G21" i="23"/>
  <c r="F191" i="22"/>
  <c r="G191" i="23"/>
  <c r="F106" i="22"/>
  <c r="G106" i="23"/>
  <c r="F120" i="22"/>
  <c r="G120" i="23"/>
  <c r="F57" i="22"/>
  <c r="G57" i="23"/>
  <c r="F194" i="22"/>
  <c r="G194" i="23"/>
  <c r="F124" i="22"/>
  <c r="G124" i="23"/>
  <c r="F254" i="22"/>
  <c r="F138" i="22"/>
  <c r="G138" i="23"/>
  <c r="F88" i="22"/>
  <c r="G88" i="23"/>
  <c r="F113" i="22"/>
  <c r="G113" i="23"/>
  <c r="F49" i="22"/>
  <c r="G49" i="23"/>
  <c r="F147" i="22"/>
  <c r="G147" i="23"/>
  <c r="F249" i="22"/>
  <c r="F164" i="22"/>
  <c r="G164" i="23"/>
  <c r="F85" i="22"/>
  <c r="G85" i="23"/>
  <c r="F62" i="22"/>
  <c r="G62" i="23"/>
  <c r="F111" i="22"/>
  <c r="G111" i="23"/>
  <c r="F119" i="22"/>
  <c r="G119" i="23"/>
  <c r="F223" i="22"/>
  <c r="G223" i="23"/>
  <c r="F201" i="22"/>
  <c r="G201" i="23"/>
  <c r="F152" i="22"/>
  <c r="G152" i="23"/>
  <c r="F33" i="22"/>
  <c r="G33" i="23"/>
  <c r="F75" i="22"/>
  <c r="G75" i="23"/>
  <c r="F64" i="22"/>
  <c r="G64" i="23"/>
  <c r="F220" i="22"/>
  <c r="G220" i="23"/>
  <c r="F117" i="22"/>
  <c r="G117" i="23"/>
  <c r="F43" i="22"/>
  <c r="G43" i="23"/>
  <c r="F239" i="22"/>
  <c r="G239" i="23"/>
  <c r="F127" i="22"/>
  <c r="G127" i="23"/>
  <c r="F217" i="22"/>
  <c r="G217" i="23"/>
  <c r="F69" i="22"/>
  <c r="G69" i="23"/>
  <c r="F210" i="22"/>
  <c r="G210" i="23"/>
  <c r="F42" i="22"/>
  <c r="G42" i="23"/>
  <c r="F141" i="22"/>
  <c r="G141" i="23"/>
  <c r="F87" i="22"/>
  <c r="G87" i="23"/>
  <c r="F169" i="22"/>
  <c r="G169" i="23"/>
  <c r="F105" i="22"/>
  <c r="G105" i="23"/>
  <c r="F46" i="22"/>
  <c r="G46" i="23"/>
  <c r="F118" i="22"/>
  <c r="G118" i="23"/>
  <c r="F116" i="22"/>
  <c r="G116" i="23"/>
  <c r="F135" i="22"/>
  <c r="G135" i="23"/>
  <c r="F182" i="22"/>
  <c r="G182" i="23"/>
  <c r="F216" i="22"/>
  <c r="G216" i="23"/>
  <c r="F112" i="22"/>
  <c r="G112" i="23"/>
  <c r="F137" i="22"/>
  <c r="G137" i="23"/>
  <c r="F78" i="22"/>
  <c r="G78" i="23"/>
  <c r="F54" i="22"/>
  <c r="G54" i="23"/>
  <c r="F171" i="22"/>
  <c r="G171" i="23"/>
  <c r="F204" i="22"/>
  <c r="G204" i="23"/>
  <c r="F125" i="22"/>
  <c r="G125" i="23"/>
  <c r="F71" i="22"/>
  <c r="G71" i="23"/>
  <c r="F206" i="22"/>
  <c r="G206" i="23"/>
  <c r="F214" i="22"/>
  <c r="G214" i="23"/>
  <c r="F240" i="22"/>
  <c r="G240" i="23"/>
  <c r="F22" i="22"/>
  <c r="G22" i="23"/>
  <c r="F97" i="22"/>
  <c r="G97" i="23"/>
  <c r="F83" i="22"/>
  <c r="G83" i="23"/>
  <c r="F178" i="22"/>
  <c r="G178" i="23"/>
  <c r="F235" i="22"/>
  <c r="G235" i="23"/>
  <c r="F189" i="22"/>
  <c r="G189" i="23"/>
  <c r="F157" i="22"/>
  <c r="G157" i="23"/>
  <c r="F28" i="22"/>
  <c r="G28" i="23"/>
  <c r="F29" i="22"/>
  <c r="G29" i="23"/>
  <c r="F61" i="22"/>
  <c r="G61" i="23"/>
  <c r="F80" i="22"/>
  <c r="G80" i="23"/>
  <c r="F70" i="22"/>
  <c r="G70" i="23"/>
  <c r="F248" i="22"/>
  <c r="F100" i="22"/>
  <c r="G100" i="23"/>
  <c r="F198" i="22"/>
  <c r="G198" i="23"/>
  <c r="F215" i="22"/>
  <c r="G215" i="23"/>
  <c r="F30" i="22"/>
  <c r="G30" i="23"/>
  <c r="F153" i="22"/>
  <c r="G153" i="23"/>
  <c r="F186" i="22"/>
  <c r="G186" i="23"/>
  <c r="F188" i="22"/>
  <c r="G188" i="23"/>
  <c r="F148" i="22"/>
  <c r="G148" i="23"/>
  <c r="F45" i="22"/>
  <c r="G45" i="23"/>
  <c r="F60" i="22"/>
  <c r="G60" i="23"/>
  <c r="F84" i="22"/>
  <c r="G84" i="23"/>
  <c r="F115" i="22"/>
  <c r="G115" i="23"/>
  <c r="F168" i="22"/>
  <c r="G168" i="23"/>
  <c r="F101" i="22"/>
  <c r="G101" i="23"/>
  <c r="F139" i="22"/>
  <c r="G139" i="23"/>
  <c r="F122" i="22"/>
  <c r="G122" i="23"/>
  <c r="F238" i="22"/>
  <c r="G238" i="23"/>
  <c r="F93" i="22"/>
  <c r="G93" i="23"/>
  <c r="F226" i="22"/>
  <c r="G226" i="23"/>
  <c r="F40" i="22"/>
  <c r="G40" i="23"/>
  <c r="F200" i="22"/>
  <c r="G200" i="23"/>
  <c r="F36" i="22"/>
  <c r="G36" i="23"/>
  <c r="F20" i="22"/>
  <c r="G20" i="23"/>
  <c r="F86" i="22"/>
  <c r="G86" i="23"/>
  <c r="F123" i="22"/>
  <c r="G123" i="23"/>
  <c r="F51" i="22"/>
  <c r="G51" i="23"/>
  <c r="F90" i="22"/>
  <c r="G90" i="23"/>
  <c r="F210" i="9"/>
  <c r="T210" i="23"/>
  <c r="F128" i="9"/>
  <c r="T128" i="23"/>
  <c r="F240" i="9"/>
  <c r="T240" i="23"/>
  <c r="F60" i="9"/>
  <c r="T60" i="23"/>
  <c r="F219" i="9"/>
  <c r="T219" i="23"/>
  <c r="F72" i="9"/>
  <c r="T72" i="23"/>
  <c r="F154" i="9"/>
  <c r="T154" i="23"/>
  <c r="F33" i="9"/>
  <c r="T33" i="23"/>
  <c r="F179" i="9"/>
  <c r="T179" i="23"/>
  <c r="F54" i="9"/>
  <c r="T54" i="23"/>
  <c r="F85" i="9"/>
  <c r="T85" i="23"/>
  <c r="F189" i="9"/>
  <c r="T189" i="23"/>
  <c r="F223" i="9"/>
  <c r="T223" i="23"/>
  <c r="F137" i="9"/>
  <c r="T137" i="23"/>
  <c r="F73" i="9"/>
  <c r="T73" i="23"/>
  <c r="F52" i="9"/>
  <c r="T52" i="23"/>
  <c r="F116" i="9"/>
  <c r="T116" i="23"/>
  <c r="F70" i="9"/>
  <c r="T70" i="23"/>
  <c r="F84" i="9"/>
  <c r="T84" i="23"/>
  <c r="F178" i="9"/>
  <c r="T178" i="23"/>
  <c r="F111" i="9"/>
  <c r="T111" i="23"/>
  <c r="F48" i="9"/>
  <c r="T48" i="23"/>
  <c r="F221" i="9"/>
  <c r="T221" i="23"/>
  <c r="F42" i="9"/>
  <c r="T42" i="23"/>
  <c r="F97" i="9"/>
  <c r="T97" i="23"/>
  <c r="F81" i="9"/>
  <c r="T81" i="23"/>
  <c r="F119" i="18"/>
  <c r="K119" i="23"/>
  <c r="F70" i="18"/>
  <c r="K70" i="23"/>
  <c r="F181" i="18"/>
  <c r="K181" i="23"/>
  <c r="F240" i="18"/>
  <c r="K240" i="23"/>
  <c r="F51" i="18"/>
  <c r="K51" i="23"/>
  <c r="F212" i="18"/>
  <c r="K212" i="23"/>
  <c r="F193" i="18"/>
  <c r="K193" i="23"/>
  <c r="F194" i="18"/>
  <c r="K194" i="23"/>
  <c r="F246" i="18"/>
  <c r="F86" i="18"/>
  <c r="K86" i="23"/>
  <c r="F221" i="18"/>
  <c r="K221" i="23"/>
  <c r="F83" i="18"/>
  <c r="K83" i="23"/>
  <c r="F213" i="18"/>
  <c r="K213" i="23"/>
  <c r="F165" i="18"/>
  <c r="K165" i="23"/>
  <c r="F233" i="18"/>
  <c r="K233" i="23"/>
  <c r="F82" i="18"/>
  <c r="K82" i="23"/>
  <c r="F106" i="18"/>
  <c r="K106" i="23"/>
  <c r="F107" i="18"/>
  <c r="K107" i="23"/>
  <c r="F28" i="18"/>
  <c r="K28" i="23"/>
  <c r="F189" i="18"/>
  <c r="K189" i="23"/>
  <c r="F53" i="18"/>
  <c r="K53" i="23"/>
  <c r="F160" i="18"/>
  <c r="K160" i="23"/>
  <c r="F234" i="18"/>
  <c r="K234" i="23"/>
  <c r="F100" i="18"/>
  <c r="K100" i="23"/>
  <c r="F32" i="18"/>
  <c r="K32" i="23"/>
  <c r="F159" i="18"/>
  <c r="K159" i="23"/>
  <c r="F209" i="18"/>
  <c r="K209" i="23"/>
  <c r="F164" i="18"/>
  <c r="K164" i="23"/>
  <c r="F244" i="18"/>
  <c r="F58" i="18"/>
  <c r="K58" i="23"/>
  <c r="F96" i="18"/>
  <c r="K96" i="23"/>
  <c r="F232" i="18"/>
  <c r="K232" i="23"/>
  <c r="F135" i="18"/>
  <c r="K135" i="23"/>
  <c r="F190" i="18"/>
  <c r="K190" i="23"/>
  <c r="F183" i="18"/>
  <c r="K183" i="23"/>
  <c r="F128" i="18"/>
  <c r="K128" i="23"/>
  <c r="F123" i="18"/>
  <c r="K123" i="23"/>
  <c r="F49" i="18"/>
  <c r="K49" i="23"/>
  <c r="F89" i="18"/>
  <c r="K89" i="23"/>
  <c r="F54" i="18"/>
  <c r="K54" i="23"/>
  <c r="F144" i="18"/>
  <c r="K144" i="23"/>
  <c r="F148" i="18"/>
  <c r="K148" i="23"/>
  <c r="F158" i="18"/>
  <c r="K158" i="23"/>
  <c r="F174" i="22"/>
  <c r="G174" i="23"/>
  <c r="F26" i="22"/>
  <c r="G26" i="23"/>
  <c r="F19" i="22"/>
  <c r="G19" i="23"/>
  <c r="F190" i="22"/>
  <c r="G190" i="23"/>
  <c r="F132" i="22"/>
  <c r="G132" i="23"/>
  <c r="F91" i="22"/>
  <c r="G91" i="23"/>
  <c r="F37" i="22"/>
  <c r="G37" i="23"/>
  <c r="F79" i="22"/>
  <c r="G79" i="23"/>
  <c r="F47" i="22"/>
  <c r="G47" i="23"/>
  <c r="F202" i="22"/>
  <c r="G202" i="23"/>
  <c r="F121" i="22"/>
  <c r="G121" i="23"/>
  <c r="F154" i="22"/>
  <c r="G154" i="23"/>
  <c r="F175" i="22"/>
  <c r="G175" i="23"/>
  <c r="F149" i="22"/>
  <c r="G149" i="23"/>
  <c r="F219" i="22"/>
  <c r="G219" i="23"/>
  <c r="F41" i="22"/>
  <c r="G41" i="23"/>
  <c r="F136" i="22"/>
  <c r="G136" i="23"/>
  <c r="F171" i="9"/>
  <c r="T171" i="23"/>
  <c r="F182" i="9"/>
  <c r="T182" i="23"/>
  <c r="F181" i="9"/>
  <c r="T181" i="23"/>
  <c r="F23" i="9"/>
  <c r="T23" i="23"/>
  <c r="F185" i="9"/>
  <c r="T185" i="23"/>
  <c r="F62" i="9"/>
  <c r="T62" i="23"/>
  <c r="F242" i="9"/>
  <c r="F192" i="9"/>
  <c r="T192" i="23"/>
  <c r="F169" i="9"/>
  <c r="T169" i="23"/>
  <c r="F45" i="9"/>
  <c r="T45" i="23"/>
  <c r="F53" i="9"/>
  <c r="T53" i="23"/>
  <c r="F39" i="9"/>
  <c r="T39" i="23"/>
  <c r="F204" i="9"/>
  <c r="T204" i="23"/>
  <c r="F129" i="9"/>
  <c r="T129" i="23"/>
  <c r="F67" i="9"/>
  <c r="T67" i="23"/>
  <c r="F31" i="9"/>
  <c r="T31" i="23"/>
  <c r="F148" i="9"/>
  <c r="T148" i="23"/>
  <c r="F94" i="9"/>
  <c r="T94" i="23"/>
  <c r="F147" i="9"/>
  <c r="T147" i="23"/>
  <c r="F173" i="9"/>
  <c r="T173" i="23"/>
  <c r="F103" i="9"/>
  <c r="T103" i="23"/>
  <c r="F30" i="9"/>
  <c r="T30" i="23"/>
  <c r="F68" i="9"/>
  <c r="T68" i="23"/>
  <c r="F197" i="9"/>
  <c r="T197" i="23"/>
  <c r="F250" i="9"/>
  <c r="F78" i="9"/>
  <c r="T78" i="23"/>
  <c r="F195" i="15"/>
  <c r="N195" i="23"/>
  <c r="F124" i="15"/>
  <c r="N124" i="23"/>
  <c r="F104" i="15"/>
  <c r="N104" i="23"/>
  <c r="F58" i="15"/>
  <c r="N58" i="23"/>
  <c r="F194" i="15"/>
  <c r="N194" i="23"/>
  <c r="F78" i="15"/>
  <c r="N78" i="23"/>
  <c r="F38" i="12"/>
  <c r="F108" i="12"/>
  <c r="F28" i="12"/>
  <c r="F58" i="12"/>
  <c r="F84" i="12"/>
  <c r="F114" i="12"/>
  <c r="F149" i="12"/>
  <c r="F174" i="12"/>
  <c r="F216" i="12"/>
  <c r="F242" i="12"/>
  <c r="F248" i="12"/>
  <c r="F29" i="12"/>
  <c r="F66" i="12"/>
  <c r="F85" i="12"/>
  <c r="F117" i="12"/>
  <c r="F139" i="12"/>
  <c r="F151" i="12"/>
  <c r="F164" i="12"/>
  <c r="F180" i="12"/>
  <c r="F190" i="12"/>
  <c r="F204" i="12"/>
  <c r="F219" i="12"/>
  <c r="F226" i="12"/>
  <c r="F235" i="12"/>
  <c r="F245" i="12"/>
  <c r="F91" i="12"/>
  <c r="F69" i="12"/>
  <c r="F61" i="12"/>
  <c r="F44" i="12"/>
  <c r="F72" i="12"/>
  <c r="F99" i="12"/>
  <c r="F124" i="12"/>
  <c r="F156" i="12"/>
  <c r="F170" i="12"/>
  <c r="F195" i="12"/>
  <c r="F212" i="12"/>
  <c r="F220" i="12"/>
  <c r="F227" i="12"/>
  <c r="F238" i="12"/>
  <c r="F246" i="12"/>
  <c r="F73" i="12"/>
  <c r="F157" i="12"/>
  <c r="F250" i="12"/>
  <c r="F181" i="12"/>
  <c r="F217" i="12"/>
  <c r="F105" i="12"/>
  <c r="F221" i="12"/>
  <c r="F252" i="12"/>
  <c r="F125" i="12"/>
  <c r="F187" i="12"/>
  <c r="F233" i="12"/>
  <c r="F142" i="12"/>
  <c r="F240" i="12"/>
  <c r="F77" i="12"/>
  <c r="F207" i="12"/>
  <c r="F56" i="12"/>
  <c r="F110" i="12"/>
  <c r="F167" i="12"/>
  <c r="F30" i="12"/>
  <c r="F62" i="12"/>
  <c r="F86" i="12"/>
  <c r="F115" i="12"/>
  <c r="F134" i="12"/>
  <c r="F51" i="12"/>
  <c r="F90" i="12"/>
  <c r="F161" i="12"/>
  <c r="F224" i="12"/>
  <c r="F128" i="12"/>
  <c r="F20" i="12"/>
  <c r="F249" i="12"/>
  <c r="F215" i="12"/>
  <c r="F42" i="12"/>
  <c r="F70" i="12"/>
  <c r="F96" i="12"/>
  <c r="F121" i="12"/>
  <c r="F45" i="12"/>
  <c r="F145" i="12"/>
  <c r="F49" i="12"/>
  <c r="F41" i="12"/>
  <c r="F95" i="12"/>
  <c r="F67" i="12"/>
  <c r="F46" i="12"/>
  <c r="F74" i="12"/>
  <c r="F101" i="12"/>
  <c r="F126" i="12"/>
  <c r="F208" i="12"/>
  <c r="F103" i="12"/>
  <c r="F131" i="12"/>
  <c r="F76" i="12"/>
  <c r="F154" i="12"/>
  <c r="F23" i="12"/>
  <c r="F33" i="12"/>
  <c r="F63" i="12"/>
  <c r="F89" i="12"/>
  <c r="F116" i="12"/>
  <c r="F109" i="12"/>
  <c r="F165" i="12"/>
  <c r="F136" i="12"/>
  <c r="F107" i="12"/>
  <c r="F191" i="12"/>
  <c r="F211" i="12"/>
  <c r="F22" i="12"/>
  <c r="F24" i="12"/>
  <c r="F57" i="12"/>
  <c r="F98" i="12"/>
  <c r="F127" i="12"/>
  <c r="F78" i="12"/>
  <c r="F31" i="12"/>
  <c r="F65" i="12"/>
  <c r="F93" i="12"/>
  <c r="F32" i="12"/>
  <c r="F26" i="12"/>
  <c r="F229" i="12"/>
  <c r="F50" i="12"/>
  <c r="F133" i="12"/>
  <c r="F178" i="12"/>
  <c r="F27" i="12"/>
  <c r="F71" i="12"/>
  <c r="F102" i="12"/>
  <c r="F138" i="12"/>
  <c r="F64" i="12"/>
  <c r="F119" i="12"/>
  <c r="F129" i="12"/>
  <c r="F150" i="12"/>
  <c r="F55" i="12"/>
  <c r="F54" i="12"/>
  <c r="F37" i="12"/>
  <c r="F135" i="12"/>
  <c r="F228" i="12"/>
  <c r="F34" i="12"/>
  <c r="F43" i="12"/>
  <c r="F75" i="12"/>
  <c r="F112" i="12"/>
  <c r="F223" i="12"/>
  <c r="F175" i="12"/>
  <c r="F192" i="12"/>
  <c r="F82" i="12"/>
  <c r="F183" i="12"/>
  <c r="F251" i="12"/>
  <c r="F120" i="12"/>
  <c r="F47" i="12"/>
  <c r="F213" i="12"/>
  <c r="F210" i="12"/>
  <c r="F239" i="12"/>
  <c r="F97" i="12"/>
  <c r="F35" i="12"/>
  <c r="F83" i="12"/>
  <c r="F59" i="12"/>
  <c r="F123" i="12"/>
  <c r="F230" i="12"/>
  <c r="F247" i="12"/>
  <c r="F198" i="12"/>
  <c r="F241" i="12"/>
  <c r="F196" i="12"/>
  <c r="F25" i="12"/>
  <c r="F92" i="12"/>
  <c r="F130" i="12"/>
  <c r="F153" i="12"/>
  <c r="F177" i="12"/>
  <c r="F206" i="12"/>
  <c r="F234" i="12"/>
  <c r="F122" i="12"/>
  <c r="F36" i="12"/>
  <c r="F147" i="12"/>
  <c r="F21" i="12"/>
  <c r="F52" i="12"/>
  <c r="F79" i="12"/>
  <c r="F48" i="12"/>
  <c r="F100" i="12"/>
  <c r="F137" i="12"/>
  <c r="F162" i="12"/>
  <c r="F237" i="12"/>
  <c r="F104" i="12"/>
  <c r="F88" i="12"/>
  <c r="F182" i="12"/>
  <c r="F152" i="12"/>
  <c r="F60" i="12"/>
  <c r="F113" i="12"/>
  <c r="F141" i="12"/>
  <c r="F169" i="12"/>
  <c r="F163" i="12"/>
  <c r="F87" i="12"/>
  <c r="F197" i="12"/>
  <c r="F253" i="12"/>
  <c r="F231" i="12"/>
  <c r="F81" i="12"/>
  <c r="F118" i="12"/>
  <c r="F146" i="12"/>
  <c r="F171" i="12"/>
  <c r="F203" i="12"/>
  <c r="F232" i="12"/>
  <c r="F148" i="12"/>
  <c r="F113" i="11"/>
  <c r="F239" i="11"/>
  <c r="F27" i="11"/>
  <c r="F222" i="11"/>
  <c r="F137" i="11"/>
  <c r="F133" i="11"/>
  <c r="F52" i="11"/>
  <c r="F231" i="11"/>
  <c r="F201" i="11"/>
  <c r="F180" i="11"/>
  <c r="F242" i="11"/>
  <c r="F144" i="11"/>
  <c r="F123" i="11"/>
  <c r="F36" i="11"/>
  <c r="F112" i="11"/>
  <c r="F145" i="11"/>
  <c r="F107" i="11"/>
  <c r="F54" i="11"/>
  <c r="F64" i="11"/>
  <c r="F164" i="11"/>
  <c r="F105" i="11"/>
  <c r="F78" i="11"/>
  <c r="F228" i="11"/>
  <c r="F211" i="11"/>
  <c r="F193" i="11"/>
  <c r="F172" i="11"/>
  <c r="F154" i="11"/>
  <c r="F40" i="11"/>
  <c r="F121" i="11"/>
  <c r="F91" i="11"/>
  <c r="F95" i="11"/>
  <c r="F106" i="11"/>
  <c r="F245" i="11"/>
  <c r="F203" i="11"/>
  <c r="F229" i="11"/>
  <c r="F175" i="11"/>
  <c r="F174" i="11"/>
  <c r="F221" i="11"/>
  <c r="F183" i="11"/>
  <c r="F131" i="11"/>
  <c r="F26" i="11"/>
  <c r="F162" i="11"/>
  <c r="F202" i="11"/>
  <c r="F135" i="11"/>
  <c r="F116" i="11"/>
  <c r="F192" i="11"/>
  <c r="F173" i="11"/>
  <c r="F87" i="11"/>
  <c r="F48" i="11"/>
  <c r="F110" i="11"/>
  <c r="F79" i="11"/>
  <c r="F43" i="11"/>
  <c r="F53" i="11"/>
  <c r="F226" i="11"/>
  <c r="F161" i="11"/>
  <c r="F230" i="11"/>
  <c r="F140" i="11"/>
  <c r="F159" i="11"/>
  <c r="F136" i="11"/>
  <c r="F117" i="11"/>
  <c r="F209" i="11"/>
  <c r="F163" i="11"/>
  <c r="F24" i="11"/>
  <c r="F210" i="11"/>
  <c r="F206" i="11"/>
  <c r="F254" i="11"/>
  <c r="F124" i="11"/>
  <c r="F215" i="11"/>
  <c r="F248" i="11"/>
  <c r="F101" i="11"/>
  <c r="F128" i="11"/>
  <c r="F109" i="11"/>
  <c r="F241" i="11"/>
  <c r="F190" i="11"/>
  <c r="F38" i="11"/>
  <c r="F169" i="11"/>
  <c r="F42" i="11"/>
  <c r="F191" i="11"/>
  <c r="F132" i="11"/>
  <c r="F111" i="11"/>
  <c r="F200" i="11"/>
  <c r="F82" i="11"/>
  <c r="F204" i="11"/>
  <c r="F102" i="11"/>
  <c r="F156" i="11"/>
  <c r="F97" i="11"/>
  <c r="F125" i="11"/>
  <c r="F34" i="11"/>
  <c r="F158" i="11"/>
  <c r="F195" i="11"/>
  <c r="F181" i="11"/>
  <c r="F179" i="11"/>
  <c r="F243" i="11"/>
  <c r="F250" i="11"/>
  <c r="F138" i="11"/>
  <c r="F177" i="11"/>
  <c r="F247" i="11"/>
  <c r="F30" i="11"/>
  <c r="F41" i="11"/>
  <c r="F157" i="11"/>
  <c r="F73" i="11"/>
  <c r="F61" i="11"/>
  <c r="F227" i="11"/>
  <c r="F235" i="11"/>
  <c r="F83" i="11"/>
  <c r="F141" i="11"/>
  <c r="F232" i="11"/>
  <c r="F160" i="11"/>
  <c r="F146" i="11"/>
  <c r="F219" i="11"/>
  <c r="F165" i="11"/>
  <c r="F216" i="11"/>
  <c r="F220" i="11"/>
  <c r="F178" i="11"/>
  <c r="F84" i="11"/>
  <c r="F253" i="11"/>
  <c r="F249" i="11"/>
  <c r="F65" i="11"/>
  <c r="F31" i="11"/>
  <c r="F129" i="11"/>
  <c r="F186" i="11"/>
  <c r="F139" i="11"/>
  <c r="F63" i="11"/>
  <c r="F166" i="11"/>
  <c r="F126" i="11"/>
  <c r="F92" i="11"/>
  <c r="F62" i="11"/>
  <c r="F89" i="11"/>
  <c r="F33" i="11"/>
  <c r="F37" i="11"/>
  <c r="F57" i="11"/>
  <c r="F19" i="11"/>
  <c r="F58" i="11"/>
  <c r="F134" i="11"/>
  <c r="F217" i="11"/>
  <c r="F80" i="11"/>
  <c r="F251" i="11"/>
  <c r="F214" i="11"/>
  <c r="F167" i="11"/>
  <c r="F81" i="11"/>
  <c r="F176" i="11"/>
  <c r="F149" i="11"/>
  <c r="F150" i="11"/>
  <c r="F244" i="11"/>
  <c r="F148" i="11"/>
  <c r="F147" i="11"/>
  <c r="F208" i="11"/>
  <c r="F59" i="11"/>
  <c r="F71" i="11"/>
  <c r="F50" i="11"/>
  <c r="F49" i="11"/>
  <c r="F155" i="11"/>
  <c r="F198" i="11"/>
  <c r="F127" i="11"/>
  <c r="F118" i="11"/>
  <c r="F94" i="11"/>
  <c r="F66" i="11"/>
  <c r="F188" i="11"/>
  <c r="F35" i="11"/>
  <c r="F29" i="11"/>
  <c r="F47" i="11"/>
  <c r="F130" i="11"/>
  <c r="F22" i="11"/>
  <c r="F103" i="11"/>
  <c r="F88" i="11"/>
  <c r="F77" i="11"/>
  <c r="F238" i="11"/>
  <c r="F213" i="11"/>
  <c r="F197" i="11"/>
  <c r="F98" i="11"/>
  <c r="F23" i="11"/>
  <c r="F182" i="11"/>
  <c r="F184" i="11"/>
  <c r="F32" i="11"/>
  <c r="F45" i="11"/>
  <c r="F28" i="11"/>
  <c r="F60" i="11"/>
  <c r="F171" i="11"/>
  <c r="F240" i="11"/>
  <c r="F68" i="11"/>
  <c r="F75" i="11"/>
  <c r="F55" i="11"/>
  <c r="F168" i="11"/>
  <c r="F93" i="11"/>
  <c r="F246" i="11"/>
  <c r="F85" i="11"/>
  <c r="F236" i="11"/>
  <c r="F20" i="11"/>
  <c r="F194" i="11"/>
  <c r="F67" i="11"/>
  <c r="F199" i="11"/>
  <c r="F72" i="11"/>
  <c r="F21" i="11"/>
  <c r="F207" i="11"/>
  <c r="F115" i="11"/>
  <c r="F76" i="11"/>
  <c r="F120" i="11"/>
  <c r="F44" i="11"/>
  <c r="F187" i="11"/>
  <c r="F39" i="11"/>
  <c r="F100" i="11"/>
  <c r="F223" i="11"/>
  <c r="F151" i="11"/>
  <c r="F114" i="11"/>
  <c r="F218" i="11"/>
  <c r="F56" i="11"/>
  <c r="F90" i="11"/>
  <c r="F143" i="11"/>
  <c r="F196" i="11"/>
  <c r="F252" i="11"/>
  <c r="F46" i="11"/>
  <c r="F142" i="11"/>
  <c r="F96" i="11"/>
  <c r="F170" i="11"/>
  <c r="F104" i="11"/>
  <c r="F108" i="11"/>
  <c r="F189" i="11"/>
  <c r="F70" i="11"/>
  <c r="F237" i="11"/>
  <c r="F224" i="11"/>
  <c r="F225" i="11"/>
  <c r="F234" i="11"/>
  <c r="F25" i="11"/>
  <c r="F119" i="11"/>
  <c r="F74" i="11"/>
  <c r="F205" i="11"/>
  <c r="F99" i="11"/>
  <c r="F153" i="11"/>
  <c r="F185" i="11"/>
  <c r="F86" i="11"/>
  <c r="F69" i="11"/>
  <c r="F152" i="11"/>
  <c r="F51" i="11"/>
  <c r="F233" i="11"/>
  <c r="F122" i="11"/>
  <c r="F212" i="11"/>
  <c r="F236" i="12"/>
  <c r="F202" i="12"/>
  <c r="F159" i="12"/>
  <c r="F68" i="12"/>
  <c r="F111" i="12"/>
  <c r="F179" i="12"/>
  <c r="F188" i="12"/>
  <c r="F158" i="12"/>
  <c r="F80" i="12"/>
  <c r="F144" i="12"/>
  <c r="F200" i="12"/>
  <c r="O75" i="23"/>
  <c r="O255" i="23"/>
  <c r="F255" i="14"/>
  <c r="F176" i="12"/>
  <c r="M28" i="23"/>
  <c r="F222" i="12"/>
  <c r="F194" i="12"/>
  <c r="F132" i="12"/>
  <c r="F53" i="12"/>
  <c r="F166" i="12"/>
  <c r="F205" i="12"/>
  <c r="F184" i="12"/>
  <c r="F155" i="12"/>
  <c r="F19" i="12"/>
  <c r="F244" i="12"/>
  <c r="F186" i="12"/>
  <c r="F218" i="12"/>
  <c r="F189" i="12"/>
  <c r="F106" i="12"/>
  <c r="F40" i="12"/>
  <c r="F185" i="12"/>
  <c r="F201" i="12"/>
  <c r="F172" i="12"/>
  <c r="F143" i="12"/>
  <c r="F39" i="12"/>
  <c r="F225" i="12"/>
  <c r="F137" i="20"/>
  <c r="I137" i="23"/>
  <c r="F37" i="20"/>
  <c r="I37" i="23"/>
  <c r="F87" i="20"/>
  <c r="I87" i="23"/>
  <c r="F26" i="20"/>
  <c r="I26" i="23"/>
  <c r="F116" i="20"/>
  <c r="I116" i="23"/>
  <c r="F203" i="20"/>
  <c r="I203" i="23"/>
  <c r="F45" i="20"/>
  <c r="I45" i="23"/>
  <c r="F106" i="20"/>
  <c r="I106" i="23"/>
  <c r="F33" i="20"/>
  <c r="I33" i="23"/>
  <c r="F95" i="20"/>
  <c r="I95" i="23"/>
  <c r="F22" i="20"/>
  <c r="I22" i="23"/>
  <c r="F108" i="20"/>
  <c r="I108" i="23"/>
  <c r="F195" i="20"/>
  <c r="I195" i="23"/>
  <c r="F250" i="20"/>
  <c r="F44" i="20"/>
  <c r="I44" i="23"/>
  <c r="F152" i="20"/>
  <c r="I152" i="23"/>
  <c r="F74" i="20"/>
  <c r="I74" i="23"/>
  <c r="F175" i="20"/>
  <c r="I175" i="23"/>
  <c r="F76" i="20"/>
  <c r="I76" i="23"/>
  <c r="F98" i="20"/>
  <c r="I98" i="23"/>
  <c r="F246" i="20"/>
  <c r="F121" i="20"/>
  <c r="I121" i="23"/>
  <c r="F235" i="20"/>
  <c r="I235" i="23"/>
  <c r="F183" i="20"/>
  <c r="I183" i="23"/>
  <c r="F122" i="20"/>
  <c r="I122" i="23"/>
  <c r="F159" i="20"/>
  <c r="I159" i="23"/>
  <c r="F236" i="20"/>
  <c r="I236" i="23"/>
  <c r="F124" i="20"/>
  <c r="I124" i="23"/>
  <c r="F53" i="20"/>
  <c r="I53" i="23"/>
  <c r="F75" i="20"/>
  <c r="I75" i="23"/>
  <c r="F103" i="20"/>
  <c r="I103" i="23"/>
  <c r="F247" i="20"/>
  <c r="F147" i="20"/>
  <c r="I147" i="23"/>
  <c r="F127" i="20"/>
  <c r="I127" i="23"/>
  <c r="F56" i="20"/>
  <c r="I56" i="23"/>
  <c r="F185" i="20"/>
  <c r="I185" i="23"/>
  <c r="F54" i="20"/>
  <c r="I54" i="23"/>
  <c r="F110" i="20"/>
  <c r="I110" i="23"/>
  <c r="F83" i="20"/>
  <c r="I83" i="23"/>
  <c r="F209" i="20"/>
  <c r="I209" i="23"/>
  <c r="F200" i="20"/>
  <c r="I200" i="23"/>
  <c r="F182" i="20"/>
  <c r="I182" i="23"/>
  <c r="F129" i="20"/>
  <c r="I129" i="23"/>
  <c r="F35" i="20"/>
  <c r="I35" i="23"/>
  <c r="F115" i="20"/>
  <c r="I115" i="23"/>
  <c r="F31" i="20"/>
  <c r="I31" i="23"/>
  <c r="F192" i="20"/>
  <c r="I192" i="23"/>
  <c r="F222" i="20"/>
  <c r="I222" i="23"/>
  <c r="F156" i="20"/>
  <c r="I156" i="23"/>
  <c r="F136" i="20"/>
  <c r="I136" i="23"/>
  <c r="F220" i="20"/>
  <c r="I220" i="23"/>
  <c r="F81" i="20"/>
  <c r="I81" i="23"/>
  <c r="F104" i="20"/>
  <c r="I104" i="23"/>
  <c r="F194" i="20"/>
  <c r="I194" i="23"/>
  <c r="F86" i="20"/>
  <c r="I86" i="23"/>
  <c r="F232" i="20"/>
  <c r="I232" i="23"/>
  <c r="F93" i="20"/>
  <c r="I93" i="23"/>
  <c r="F27" i="20"/>
  <c r="I27" i="23"/>
  <c r="F96" i="20"/>
  <c r="I96" i="23"/>
  <c r="F101" i="20"/>
  <c r="I101" i="23"/>
  <c r="F189" i="20"/>
  <c r="I189" i="23"/>
  <c r="F100" i="20"/>
  <c r="I100" i="23"/>
  <c r="F164" i="20"/>
  <c r="I164" i="23"/>
  <c r="F239" i="20"/>
  <c r="I239" i="23"/>
  <c r="F39" i="20"/>
  <c r="I39" i="23"/>
  <c r="F143" i="20"/>
  <c r="I143" i="23"/>
  <c r="F230" i="20"/>
  <c r="I230" i="23"/>
  <c r="F166" i="20"/>
  <c r="I166" i="23"/>
  <c r="F114" i="20"/>
  <c r="I114" i="23"/>
  <c r="F201" i="20"/>
  <c r="I201" i="23"/>
  <c r="F149" i="20"/>
  <c r="I149" i="23"/>
  <c r="F212" i="20"/>
  <c r="I212" i="23"/>
  <c r="F244" i="20"/>
  <c r="F132" i="20"/>
  <c r="I132" i="23"/>
  <c r="F240" i="20"/>
  <c r="I240" i="23"/>
  <c r="F226" i="20"/>
  <c r="I226" i="23"/>
  <c r="F126" i="20"/>
  <c r="I126" i="23"/>
  <c r="F55" i="20"/>
  <c r="I55" i="23"/>
  <c r="F176" i="20"/>
  <c r="I176" i="23"/>
  <c r="F67" i="20"/>
  <c r="I67" i="23"/>
  <c r="F144" i="20"/>
  <c r="I144" i="23"/>
  <c r="F231" i="20"/>
  <c r="I231" i="23"/>
  <c r="F167" i="20"/>
  <c r="I167" i="23"/>
  <c r="F119" i="20"/>
  <c r="I119" i="23"/>
  <c r="F206" i="20"/>
  <c r="I206" i="23"/>
  <c r="F48" i="20"/>
  <c r="I48" i="23"/>
  <c r="F105" i="20"/>
  <c r="I105" i="23"/>
  <c r="F193" i="20"/>
  <c r="I193" i="23"/>
  <c r="F117" i="20"/>
  <c r="I117" i="23"/>
  <c r="F180" i="20"/>
  <c r="I180" i="23"/>
  <c r="F253" i="20"/>
  <c r="F202" i="20"/>
  <c r="I202" i="23"/>
  <c r="F252" i="20"/>
  <c r="F210" i="20"/>
  <c r="I210" i="23"/>
  <c r="F133" i="20"/>
  <c r="I133" i="23"/>
  <c r="F77" i="20"/>
  <c r="I77" i="23"/>
  <c r="F204" i="20"/>
  <c r="I204" i="23"/>
  <c r="F162" i="20"/>
  <c r="I162" i="23"/>
  <c r="F213" i="20"/>
  <c r="I213" i="23"/>
  <c r="F90" i="20"/>
  <c r="I90" i="23"/>
  <c r="F65" i="20"/>
  <c r="I65" i="23"/>
  <c r="F92" i="20"/>
  <c r="I92" i="23"/>
  <c r="F205" i="20"/>
  <c r="I205" i="23"/>
  <c r="F228" i="20"/>
  <c r="I228" i="23"/>
  <c r="F69" i="20"/>
  <c r="I69" i="23"/>
  <c r="F181" i="20"/>
  <c r="I181" i="23"/>
  <c r="F154" i="20"/>
  <c r="I154" i="23"/>
  <c r="F89" i="20"/>
  <c r="I89" i="23"/>
  <c r="F82" i="20"/>
  <c r="I82" i="23"/>
  <c r="F36" i="20"/>
  <c r="I36" i="23"/>
  <c r="F165" i="20"/>
  <c r="I165" i="23"/>
  <c r="F216" i="20"/>
  <c r="I216" i="23"/>
  <c r="F125" i="20"/>
  <c r="I125" i="23"/>
  <c r="F59" i="20"/>
  <c r="I59" i="23"/>
  <c r="F215" i="20"/>
  <c r="I215" i="23"/>
  <c r="F179" i="20"/>
  <c r="I179" i="23"/>
  <c r="F66" i="20"/>
  <c r="I66" i="23"/>
  <c r="F46" i="20"/>
  <c r="I46" i="23"/>
  <c r="F242" i="20"/>
  <c r="F21" i="20"/>
  <c r="I21" i="23"/>
  <c r="F42" i="20"/>
  <c r="I42" i="23"/>
  <c r="F148" i="20"/>
  <c r="I148" i="23"/>
  <c r="F61" i="20"/>
  <c r="I61" i="23"/>
  <c r="F171" i="20"/>
  <c r="I171" i="23"/>
  <c r="F139" i="20"/>
  <c r="I139" i="23"/>
  <c r="F241" i="20"/>
  <c r="F245" i="20"/>
  <c r="F73" i="20"/>
  <c r="I73" i="23"/>
  <c r="F62" i="20"/>
  <c r="I62" i="23"/>
  <c r="F38" i="20"/>
  <c r="I38" i="23"/>
  <c r="F140" i="20"/>
  <c r="I140" i="23"/>
  <c r="F227" i="20"/>
  <c r="I227" i="23"/>
  <c r="F163" i="20"/>
  <c r="I163" i="23"/>
  <c r="F91" i="20"/>
  <c r="I91" i="23"/>
  <c r="F28" i="20"/>
  <c r="I28" i="23"/>
  <c r="F120" i="20"/>
  <c r="I120" i="23"/>
  <c r="F207" i="20"/>
  <c r="I207" i="23"/>
  <c r="F49" i="20"/>
  <c r="I49" i="23"/>
  <c r="F71" i="20"/>
  <c r="I71" i="23"/>
  <c r="F63" i="20"/>
  <c r="I63" i="23"/>
  <c r="F155" i="20"/>
  <c r="I155" i="23"/>
  <c r="F40" i="20"/>
  <c r="I40" i="23"/>
  <c r="F102" i="20"/>
  <c r="I102" i="23"/>
  <c r="F177" i="20"/>
  <c r="I177" i="23"/>
  <c r="F41" i="20"/>
  <c r="I41" i="23"/>
  <c r="F30" i="20"/>
  <c r="I30" i="23"/>
  <c r="F211" i="20"/>
  <c r="I211" i="23"/>
  <c r="F186" i="20"/>
  <c r="I186" i="23"/>
  <c r="F20" i="20"/>
  <c r="I20" i="23"/>
  <c r="F191" i="20"/>
  <c r="I191" i="23"/>
  <c r="F248" i="20"/>
  <c r="F214" i="20"/>
  <c r="I214" i="23"/>
  <c r="F94" i="20"/>
  <c r="I94" i="23"/>
  <c r="F68" i="20"/>
  <c r="I68" i="23"/>
  <c r="F187" i="20"/>
  <c r="I187" i="23"/>
  <c r="F84" i="20"/>
  <c r="I84" i="23"/>
  <c r="F190" i="20"/>
  <c r="I190" i="23"/>
  <c r="F70" i="20"/>
  <c r="I70" i="23"/>
  <c r="F107" i="20"/>
  <c r="I107" i="23"/>
  <c r="F217" i="20"/>
  <c r="I217" i="23"/>
  <c r="F29" i="20"/>
  <c r="I29" i="23"/>
  <c r="F135" i="20"/>
  <c r="I135" i="23"/>
  <c r="F173" i="20"/>
  <c r="I173" i="23"/>
  <c r="F130" i="20"/>
  <c r="I130" i="23"/>
  <c r="F142" i="20"/>
  <c r="I142" i="23"/>
  <c r="F141" i="20"/>
  <c r="I141" i="23"/>
  <c r="F218" i="20"/>
  <c r="I218" i="23"/>
  <c r="F251" i="20"/>
  <c r="F153" i="20"/>
  <c r="I153" i="23"/>
  <c r="F196" i="20"/>
  <c r="I196" i="23"/>
  <c r="F221" i="20"/>
  <c r="I221" i="23"/>
  <c r="F85" i="20"/>
  <c r="I85" i="23"/>
  <c r="F146" i="20"/>
  <c r="I146" i="23"/>
  <c r="F109" i="20"/>
  <c r="I109" i="23"/>
  <c r="F178" i="20"/>
  <c r="I178" i="23"/>
  <c r="F32" i="20"/>
  <c r="I32" i="23"/>
  <c r="F72" i="20"/>
  <c r="I72" i="23"/>
  <c r="F160" i="20"/>
  <c r="I160" i="23"/>
  <c r="F238" i="20"/>
  <c r="I238" i="23"/>
  <c r="F118" i="20"/>
  <c r="I118" i="23"/>
  <c r="F80" i="20"/>
  <c r="I80" i="23"/>
  <c r="F60" i="20"/>
  <c r="I60" i="23"/>
  <c r="F88" i="20"/>
  <c r="I88" i="23"/>
  <c r="F134" i="20"/>
  <c r="I134" i="23"/>
  <c r="F123" i="20"/>
  <c r="I123" i="23"/>
  <c r="F19" i="20"/>
  <c r="F79" i="20"/>
  <c r="I79" i="23"/>
  <c r="F97" i="20"/>
  <c r="I97" i="23"/>
  <c r="F43" i="20"/>
  <c r="I43" i="23"/>
  <c r="F64" i="20"/>
  <c r="I64" i="23"/>
  <c r="F23" i="20"/>
  <c r="I23" i="23"/>
  <c r="F233" i="20"/>
  <c r="I233" i="23"/>
  <c r="F34" i="20"/>
  <c r="I34" i="23"/>
  <c r="F229" i="20"/>
  <c r="I229" i="23"/>
  <c r="F112" i="20"/>
  <c r="I112" i="23"/>
  <c r="F174" i="20"/>
  <c r="I174" i="23"/>
  <c r="F58" i="20"/>
  <c r="I58" i="23"/>
  <c r="F170" i="20"/>
  <c r="I170" i="23"/>
  <c r="F158" i="20"/>
  <c r="I158" i="23"/>
  <c r="V158" i="23"/>
  <c r="F57" i="20"/>
  <c r="I57" i="23"/>
  <c r="F47" i="20"/>
  <c r="I47" i="23"/>
  <c r="F24" i="20"/>
  <c r="I24" i="23"/>
  <c r="F223" i="20"/>
  <c r="I223" i="23"/>
  <c r="F113" i="20"/>
  <c r="I113" i="23"/>
  <c r="F243" i="20"/>
  <c r="F198" i="20"/>
  <c r="I198" i="23"/>
  <c r="F151" i="20"/>
  <c r="I151" i="23"/>
  <c r="F254" i="20"/>
  <c r="F234" i="20"/>
  <c r="I234" i="23"/>
  <c r="F172" i="20"/>
  <c r="I172" i="23"/>
  <c r="F52" i="20"/>
  <c r="I52" i="23"/>
  <c r="F131" i="20"/>
  <c r="I131" i="23"/>
  <c r="F145" i="20"/>
  <c r="I145" i="23"/>
  <c r="F111" i="20"/>
  <c r="I111" i="23"/>
  <c r="F169" i="20"/>
  <c r="I169" i="23"/>
  <c r="F219" i="20"/>
  <c r="I219" i="23"/>
  <c r="F168" i="20"/>
  <c r="I168" i="23"/>
  <c r="F199" i="20"/>
  <c r="I199" i="23"/>
  <c r="F138" i="20"/>
  <c r="I138" i="23"/>
  <c r="F224" i="20"/>
  <c r="I224" i="23"/>
  <c r="F157" i="20"/>
  <c r="I157" i="23"/>
  <c r="F188" i="20"/>
  <c r="I188" i="23"/>
  <c r="F78" i="20"/>
  <c r="I78" i="23"/>
  <c r="F50" i="20"/>
  <c r="I50" i="23"/>
  <c r="F51" i="20"/>
  <c r="I51" i="23"/>
  <c r="F128" i="20"/>
  <c r="I128" i="23"/>
  <c r="F25" i="20"/>
  <c r="I25" i="23"/>
  <c r="F237" i="20"/>
  <c r="I237" i="23"/>
  <c r="F208" i="20"/>
  <c r="I208" i="23"/>
  <c r="F99" i="20"/>
  <c r="I99" i="23"/>
  <c r="F161" i="20"/>
  <c r="I161" i="23"/>
  <c r="F150" i="20"/>
  <c r="I150" i="23"/>
  <c r="F197" i="20"/>
  <c r="I197" i="23"/>
  <c r="F184" i="20"/>
  <c r="I184" i="23"/>
  <c r="F225" i="20"/>
  <c r="I225" i="23"/>
  <c r="V225" i="23"/>
  <c r="F249" i="20"/>
  <c r="F142" i="21"/>
  <c r="H142" i="23"/>
  <c r="V142" i="23"/>
  <c r="F47" i="21"/>
  <c r="H47" i="23"/>
  <c r="F119" i="21"/>
  <c r="H119" i="23"/>
  <c r="V119" i="23"/>
  <c r="F115" i="21"/>
  <c r="H115" i="23"/>
  <c r="F78" i="21"/>
  <c r="H78" i="23"/>
  <c r="F60" i="21"/>
  <c r="H60" i="23"/>
  <c r="V60" i="23"/>
  <c r="F134" i="21"/>
  <c r="H134" i="23"/>
  <c r="V134" i="23"/>
  <c r="F170" i="21"/>
  <c r="H170" i="23"/>
  <c r="F56" i="21"/>
  <c r="H56" i="23"/>
  <c r="F210" i="21"/>
  <c r="H210" i="23"/>
  <c r="F137" i="21"/>
  <c r="H137" i="23"/>
  <c r="V137" i="23"/>
  <c r="F105" i="21"/>
  <c r="H105" i="23"/>
  <c r="F237" i="21"/>
  <c r="H237" i="23"/>
  <c r="F173" i="21"/>
  <c r="H173" i="23"/>
  <c r="F192" i="21"/>
  <c r="H192" i="23"/>
  <c r="V192" i="23"/>
  <c r="F70" i="21"/>
  <c r="H70" i="23"/>
  <c r="F196" i="21"/>
  <c r="H196" i="23"/>
  <c r="F165" i="21"/>
  <c r="H165" i="23"/>
  <c r="F126" i="21"/>
  <c r="H126" i="23"/>
  <c r="V126" i="23"/>
  <c r="F224" i="21"/>
  <c r="H224" i="23"/>
  <c r="F76" i="21"/>
  <c r="H76" i="23"/>
  <c r="F118" i="21"/>
  <c r="H118" i="23"/>
  <c r="V118" i="23"/>
  <c r="F68" i="21"/>
  <c r="H68" i="23"/>
  <c r="V68" i="23"/>
  <c r="F214" i="21"/>
  <c r="H214" i="23"/>
  <c r="V214" i="23"/>
  <c r="F227" i="21"/>
  <c r="H227" i="23"/>
  <c r="F163" i="21"/>
  <c r="H163" i="23"/>
  <c r="F87" i="21"/>
  <c r="H87" i="23"/>
  <c r="V87" i="23"/>
  <c r="F212" i="21"/>
  <c r="H212" i="23"/>
  <c r="V212" i="23"/>
  <c r="F250" i="21"/>
  <c r="F67" i="21"/>
  <c r="H67" i="23"/>
  <c r="F116" i="21"/>
  <c r="H116" i="23"/>
  <c r="V116" i="23"/>
  <c r="F128" i="21"/>
  <c r="H128" i="23"/>
  <c r="F49" i="21"/>
  <c r="H49" i="23"/>
  <c r="F157" i="21"/>
  <c r="H157" i="23"/>
  <c r="F164" i="21"/>
  <c r="H164" i="23"/>
  <c r="V164" i="23"/>
  <c r="F222" i="21"/>
  <c r="H222" i="23"/>
  <c r="V222" i="23"/>
  <c r="F182" i="21"/>
  <c r="H182" i="23"/>
  <c r="F113" i="21"/>
  <c r="H113" i="23"/>
  <c r="F226" i="21"/>
  <c r="H226" i="23"/>
  <c r="V226" i="23"/>
  <c r="F168" i="21"/>
  <c r="H168" i="23"/>
  <c r="F112" i="21"/>
  <c r="H112" i="23"/>
  <c r="F91" i="21"/>
  <c r="H91" i="23"/>
  <c r="V91" i="23"/>
  <c r="F209" i="21"/>
  <c r="H209" i="23"/>
  <c r="V209" i="23"/>
  <c r="F27" i="21"/>
  <c r="H27" i="23"/>
  <c r="F100" i="21"/>
  <c r="H100" i="23"/>
  <c r="F37" i="21"/>
  <c r="H37" i="23"/>
  <c r="F166" i="21"/>
  <c r="H166" i="23"/>
  <c r="V166" i="23"/>
  <c r="F59" i="21"/>
  <c r="H59" i="23"/>
  <c r="V59" i="23"/>
  <c r="F41" i="21"/>
  <c r="H41" i="23"/>
  <c r="V41" i="23"/>
  <c r="F188" i="21"/>
  <c r="H188" i="23"/>
  <c r="F175" i="21"/>
  <c r="H175" i="23"/>
  <c r="V175" i="23"/>
  <c r="F243" i="21"/>
  <c r="F211" i="21"/>
  <c r="H211" i="23"/>
  <c r="F247" i="21"/>
  <c r="F169" i="21"/>
  <c r="H169" i="23"/>
  <c r="V169" i="23"/>
  <c r="F235" i="21"/>
  <c r="H235" i="23"/>
  <c r="F40" i="21"/>
  <c r="H40" i="23"/>
  <c r="F33" i="21"/>
  <c r="H33" i="23"/>
  <c r="F71" i="21"/>
  <c r="H71" i="23"/>
  <c r="V71" i="23"/>
  <c r="F215" i="21"/>
  <c r="H215" i="23"/>
  <c r="F141" i="21"/>
  <c r="H141" i="23"/>
  <c r="F244" i="21"/>
  <c r="F221" i="21"/>
  <c r="H221" i="23"/>
  <c r="V221" i="23"/>
  <c r="F53" i="21"/>
  <c r="H53" i="23"/>
  <c r="F21" i="21"/>
  <c r="H21" i="23"/>
  <c r="F204" i="21"/>
  <c r="H204" i="23"/>
  <c r="F156" i="21"/>
  <c r="H156" i="23"/>
  <c r="V156" i="23"/>
  <c r="F55" i="21"/>
  <c r="H55" i="23"/>
  <c r="F77" i="21"/>
  <c r="H77" i="23"/>
  <c r="V77" i="23"/>
  <c r="F148" i="21"/>
  <c r="H148" i="23"/>
  <c r="V148" i="23"/>
  <c r="F184" i="21"/>
  <c r="H184" i="23"/>
  <c r="V184" i="23"/>
  <c r="F122" i="21"/>
  <c r="H122" i="23"/>
  <c r="F241" i="21"/>
  <c r="F146" i="21"/>
  <c r="H146" i="23"/>
  <c r="F75" i="21"/>
  <c r="H75" i="23"/>
  <c r="V75" i="23"/>
  <c r="F88" i="21"/>
  <c r="H88" i="23"/>
  <c r="F229" i="21"/>
  <c r="H229" i="23"/>
  <c r="F63" i="21"/>
  <c r="H63" i="23"/>
  <c r="F130" i="21"/>
  <c r="H130" i="23"/>
  <c r="V130" i="23"/>
  <c r="F117" i="21"/>
  <c r="H117" i="23"/>
  <c r="F191" i="21"/>
  <c r="H191" i="23"/>
  <c r="F57" i="21"/>
  <c r="H57" i="23"/>
  <c r="F85" i="21"/>
  <c r="H85" i="23"/>
  <c r="V85" i="23"/>
  <c r="F61" i="21"/>
  <c r="H61" i="23"/>
  <c r="F138" i="21"/>
  <c r="H138" i="23"/>
  <c r="F58" i="21"/>
  <c r="H58" i="23"/>
  <c r="F239" i="21"/>
  <c r="H239" i="23"/>
  <c r="V239" i="23"/>
  <c r="F35" i="21"/>
  <c r="H35" i="23"/>
  <c r="V35" i="23"/>
  <c r="F161" i="21"/>
  <c r="H161" i="23"/>
  <c r="F253" i="21"/>
  <c r="F46" i="21"/>
  <c r="H46" i="23"/>
  <c r="V46" i="23"/>
  <c r="F28" i="21"/>
  <c r="H28" i="23"/>
  <c r="F145" i="21"/>
  <c r="H145" i="23"/>
  <c r="V145" i="23"/>
  <c r="F219" i="21"/>
  <c r="H219" i="23"/>
  <c r="F20" i="21"/>
  <c r="H20" i="23"/>
  <c r="V20" i="23"/>
  <c r="F80" i="21"/>
  <c r="H80" i="23"/>
  <c r="F92" i="21"/>
  <c r="H92" i="23"/>
  <c r="F185" i="21"/>
  <c r="H185" i="23"/>
  <c r="V185" i="23"/>
  <c r="F96" i="21"/>
  <c r="H96" i="23"/>
  <c r="V96" i="23"/>
  <c r="F159" i="21"/>
  <c r="H159" i="23"/>
  <c r="V159" i="23"/>
  <c r="F179" i="21"/>
  <c r="H179" i="23"/>
  <c r="F111" i="21"/>
  <c r="H111" i="23"/>
  <c r="V111" i="23"/>
  <c r="F213" i="21"/>
  <c r="H213" i="23"/>
  <c r="F43" i="21"/>
  <c r="H43" i="23"/>
  <c r="F108" i="21"/>
  <c r="H108" i="23"/>
  <c r="V108" i="23"/>
  <c r="F22" i="21"/>
  <c r="H22" i="23"/>
  <c r="F131" i="21"/>
  <c r="H131" i="23"/>
  <c r="V131" i="23"/>
  <c r="F183" i="21"/>
  <c r="H183" i="23"/>
  <c r="V183" i="23"/>
  <c r="F44" i="21"/>
  <c r="H44" i="23"/>
  <c r="F144" i="21"/>
  <c r="H144" i="23"/>
  <c r="F234" i="21"/>
  <c r="H234" i="23"/>
  <c r="V234" i="23"/>
  <c r="F152" i="21"/>
  <c r="H152" i="23"/>
  <c r="V152" i="23"/>
  <c r="F248" i="21"/>
  <c r="F153" i="21"/>
  <c r="H153" i="23"/>
  <c r="F121" i="21"/>
  <c r="H121" i="23"/>
  <c r="V121" i="23"/>
  <c r="F83" i="21"/>
  <c r="H83" i="23"/>
  <c r="F189" i="21"/>
  <c r="H189" i="23"/>
  <c r="F158" i="21"/>
  <c r="H158" i="23"/>
  <c r="F238" i="21"/>
  <c r="H238" i="23"/>
  <c r="V238" i="23"/>
  <c r="F95" i="21"/>
  <c r="H95" i="23"/>
  <c r="F99" i="21"/>
  <c r="H99" i="23"/>
  <c r="F106" i="21"/>
  <c r="H106" i="23"/>
  <c r="F74" i="21"/>
  <c r="H74" i="23"/>
  <c r="V74" i="23"/>
  <c r="F236" i="21"/>
  <c r="H236" i="23"/>
  <c r="F97" i="21"/>
  <c r="H97" i="23"/>
  <c r="F228" i="21"/>
  <c r="H228" i="23"/>
  <c r="F51" i="21"/>
  <c r="H51" i="23"/>
  <c r="V51" i="23"/>
  <c r="F230" i="21"/>
  <c r="H230" i="23"/>
  <c r="F193" i="21"/>
  <c r="H193" i="23"/>
  <c r="F39" i="21"/>
  <c r="H39" i="23"/>
  <c r="F195" i="21"/>
  <c r="H195" i="23"/>
  <c r="V195" i="23"/>
  <c r="F19" i="21"/>
  <c r="F123" i="21"/>
  <c r="H123" i="23"/>
  <c r="F101" i="21"/>
  <c r="H101" i="23"/>
  <c r="V101" i="23"/>
  <c r="F107" i="21"/>
  <c r="H107" i="23"/>
  <c r="V107" i="23"/>
  <c r="F202" i="21"/>
  <c r="H202" i="23"/>
  <c r="V202" i="23"/>
  <c r="F181" i="21"/>
  <c r="H181" i="23"/>
  <c r="F190" i="21"/>
  <c r="H190" i="23"/>
  <c r="F132" i="21"/>
  <c r="H132" i="23"/>
  <c r="V132" i="23"/>
  <c r="F240" i="21"/>
  <c r="H240" i="23"/>
  <c r="F218" i="21"/>
  <c r="H218" i="23"/>
  <c r="F26" i="21"/>
  <c r="H26" i="23"/>
  <c r="V26" i="23"/>
  <c r="F66" i="21"/>
  <c r="H66" i="23"/>
  <c r="V66" i="23"/>
  <c r="F187" i="21"/>
  <c r="H187" i="23"/>
  <c r="F231" i="21"/>
  <c r="H231" i="23"/>
  <c r="F90" i="21"/>
  <c r="H90" i="23"/>
  <c r="F186" i="21"/>
  <c r="H186" i="23"/>
  <c r="V186" i="23"/>
  <c r="F149" i="21"/>
  <c r="H149" i="23"/>
  <c r="F50" i="21"/>
  <c r="H50" i="23"/>
  <c r="F23" i="21"/>
  <c r="H23" i="23"/>
  <c r="F139" i="21"/>
  <c r="H139" i="23"/>
  <c r="V139" i="23"/>
  <c r="F217" i="21"/>
  <c r="H217" i="23"/>
  <c r="F136" i="21"/>
  <c r="H136" i="23"/>
  <c r="F42" i="21"/>
  <c r="H42" i="23"/>
  <c r="F251" i="21"/>
  <c r="F52" i="21"/>
  <c r="H52" i="23"/>
  <c r="F167" i="21"/>
  <c r="H167" i="23"/>
  <c r="F194" i="21"/>
  <c r="H194" i="23"/>
  <c r="V194" i="23"/>
  <c r="F84" i="21"/>
  <c r="H84" i="23"/>
  <c r="V84" i="23"/>
  <c r="F178" i="21"/>
  <c r="H178" i="23"/>
  <c r="F94" i="21"/>
  <c r="H94" i="23"/>
  <c r="V94" i="23"/>
  <c r="F143" i="21"/>
  <c r="H143" i="23"/>
  <c r="F45" i="21"/>
  <c r="H45" i="23"/>
  <c r="V45" i="23"/>
  <c r="F25" i="21"/>
  <c r="H25" i="23"/>
  <c r="F207" i="21"/>
  <c r="H207" i="23"/>
  <c r="V207" i="23"/>
  <c r="F72" i="21"/>
  <c r="H72" i="23"/>
  <c r="F135" i="21"/>
  <c r="H135" i="23"/>
  <c r="V135" i="23"/>
  <c r="F81" i="21"/>
  <c r="H81" i="23"/>
  <c r="V81" i="23"/>
  <c r="F79" i="21"/>
  <c r="H79" i="23"/>
  <c r="F109" i="21"/>
  <c r="H109" i="23"/>
  <c r="V109" i="23"/>
  <c r="F31" i="21"/>
  <c r="H31" i="23"/>
  <c r="V31" i="23"/>
  <c r="F171" i="21"/>
  <c r="H171" i="23"/>
  <c r="F48" i="21"/>
  <c r="H48" i="23"/>
  <c r="V48" i="23"/>
  <c r="F198" i="21"/>
  <c r="H198" i="23"/>
  <c r="V198" i="23"/>
  <c r="F34" i="21"/>
  <c r="H34" i="23"/>
  <c r="V34" i="23"/>
  <c r="F154" i="21"/>
  <c r="H154" i="23"/>
  <c r="F206" i="21"/>
  <c r="H206" i="23"/>
  <c r="F197" i="21"/>
  <c r="H197" i="23"/>
  <c r="F216" i="21"/>
  <c r="H216" i="23"/>
  <c r="V216" i="23"/>
  <c r="F155" i="21"/>
  <c r="H155" i="23"/>
  <c r="F36" i="21"/>
  <c r="H36" i="23"/>
  <c r="F220" i="21"/>
  <c r="H220" i="23"/>
  <c r="F245" i="21"/>
  <c r="F82" i="21"/>
  <c r="H82" i="23"/>
  <c r="F64" i="21"/>
  <c r="H64" i="23"/>
  <c r="F254" i="21"/>
  <c r="F233" i="21"/>
  <c r="H233" i="23"/>
  <c r="V233" i="23"/>
  <c r="F120" i="21"/>
  <c r="H120" i="23"/>
  <c r="V120" i="23"/>
  <c r="F151" i="21"/>
  <c r="H151" i="23"/>
  <c r="F147" i="21"/>
  <c r="H147" i="23"/>
  <c r="F62" i="21"/>
  <c r="H62" i="23"/>
  <c r="V62" i="23"/>
  <c r="F177" i="21"/>
  <c r="H177" i="23"/>
  <c r="V177" i="23"/>
  <c r="F104" i="21"/>
  <c r="H104" i="23"/>
  <c r="V104" i="23"/>
  <c r="F24" i="21"/>
  <c r="H24" i="23"/>
  <c r="F200" i="21"/>
  <c r="H200" i="23"/>
  <c r="V200" i="23"/>
  <c r="F29" i="21"/>
  <c r="H29" i="23"/>
  <c r="F232" i="21"/>
  <c r="H232" i="23"/>
  <c r="V232" i="23"/>
  <c r="F223" i="21"/>
  <c r="H223" i="23"/>
  <c r="F208" i="21"/>
  <c r="H208" i="23"/>
  <c r="V208" i="23"/>
  <c r="F172" i="21"/>
  <c r="H172" i="23"/>
  <c r="V172" i="23"/>
  <c r="F124" i="21"/>
  <c r="H124" i="23"/>
  <c r="V124" i="23"/>
  <c r="F249" i="21"/>
  <c r="F133" i="21"/>
  <c r="H133" i="23"/>
  <c r="V133" i="23"/>
  <c r="F246" i="21"/>
  <c r="F174" i="21"/>
  <c r="H174" i="23"/>
  <c r="F201" i="21"/>
  <c r="H201" i="23"/>
  <c r="F103" i="21"/>
  <c r="H103" i="23"/>
  <c r="V103" i="23"/>
  <c r="F98" i="21"/>
  <c r="H98" i="23"/>
  <c r="F180" i="21"/>
  <c r="H180" i="23"/>
  <c r="V180" i="23"/>
  <c r="F205" i="21"/>
  <c r="H205" i="23"/>
  <c r="F93" i="21"/>
  <c r="H93" i="23"/>
  <c r="V93" i="23"/>
  <c r="F150" i="21"/>
  <c r="H150" i="23"/>
  <c r="F54" i="21"/>
  <c r="H54" i="23"/>
  <c r="V54" i="23"/>
  <c r="F162" i="21"/>
  <c r="H162" i="23"/>
  <c r="F110" i="21"/>
  <c r="H110" i="23"/>
  <c r="V110" i="23"/>
  <c r="F225" i="21"/>
  <c r="H225" i="23"/>
  <c r="F125" i="21"/>
  <c r="H125" i="23"/>
  <c r="V125" i="23"/>
  <c r="F114" i="21"/>
  <c r="H114" i="23"/>
  <c r="F140" i="21"/>
  <c r="H140" i="23"/>
  <c r="V140" i="23"/>
  <c r="F38" i="21"/>
  <c r="H38" i="23"/>
  <c r="F30" i="21"/>
  <c r="H30" i="23"/>
  <c r="F242" i="21"/>
  <c r="F252" i="21"/>
  <c r="F69" i="21"/>
  <c r="H69" i="23"/>
  <c r="F203" i="21"/>
  <c r="H203" i="23"/>
  <c r="F199" i="21"/>
  <c r="H199" i="23"/>
  <c r="V199" i="23"/>
  <c r="F176" i="21"/>
  <c r="H176" i="23"/>
  <c r="V176" i="23"/>
  <c r="F65" i="21"/>
  <c r="H65" i="23"/>
  <c r="F89" i="21"/>
  <c r="H89" i="23"/>
  <c r="V89" i="23"/>
  <c r="F73" i="21"/>
  <c r="H73" i="23"/>
  <c r="F129" i="21"/>
  <c r="H129" i="23"/>
  <c r="V129" i="23"/>
  <c r="F86" i="21"/>
  <c r="H86" i="23"/>
  <c r="F127" i="21"/>
  <c r="H127" i="23"/>
  <c r="V127" i="23"/>
  <c r="F32" i="21"/>
  <c r="H32" i="23"/>
  <c r="F102" i="21"/>
  <c r="H102" i="23"/>
  <c r="V102" i="23"/>
  <c r="F160" i="21"/>
  <c r="H160" i="23"/>
  <c r="V160" i="23"/>
  <c r="V228" i="23"/>
  <c r="G23" i="23"/>
  <c r="F255" i="22"/>
  <c r="F243" i="12"/>
  <c r="F209" i="12"/>
  <c r="F173" i="12"/>
  <c r="F94" i="12"/>
  <c r="F199" i="12"/>
  <c r="F254" i="12"/>
  <c r="F193" i="12"/>
  <c r="F168" i="12"/>
  <c r="F140" i="12"/>
  <c r="F160" i="12"/>
  <c r="F214" i="12"/>
  <c r="O15" i="23"/>
  <c r="U19" i="23"/>
  <c r="F255" i="7"/>
  <c r="K19" i="23"/>
  <c r="U14" i="23"/>
  <c r="F255" i="17"/>
  <c r="K14" i="23"/>
  <c r="V24" i="23"/>
  <c r="V203" i="23"/>
  <c r="V30" i="23"/>
  <c r="V174" i="23"/>
  <c r="V151" i="23"/>
  <c r="V64" i="23"/>
  <c r="V36" i="23"/>
  <c r="V206" i="23"/>
  <c r="V79" i="23"/>
  <c r="V167" i="23"/>
  <c r="V136" i="23"/>
  <c r="V50" i="23"/>
  <c r="V231" i="23"/>
  <c r="V218" i="23"/>
  <c r="V181" i="23"/>
  <c r="V123" i="23"/>
  <c r="V193" i="23"/>
  <c r="V97" i="23"/>
  <c r="V99" i="23"/>
  <c r="V189" i="23"/>
  <c r="V44" i="23"/>
  <c r="V179" i="23"/>
  <c r="V92" i="23"/>
  <c r="V161" i="23"/>
  <c r="V138" i="23"/>
  <c r="V191" i="23"/>
  <c r="V229" i="23"/>
  <c r="V21" i="23"/>
  <c r="V141" i="23"/>
  <c r="V40" i="23"/>
  <c r="V211" i="23"/>
  <c r="V100" i="23"/>
  <c r="V112" i="23"/>
  <c r="V182" i="23"/>
  <c r="V49" i="23"/>
  <c r="V227" i="23"/>
  <c r="V76" i="23"/>
  <c r="V196" i="23"/>
  <c r="V237" i="23"/>
  <c r="V56" i="23"/>
  <c r="V78" i="23"/>
  <c r="F255" i="10"/>
  <c r="N14" i="23"/>
  <c r="F255" i="18"/>
  <c r="G14" i="23"/>
  <c r="F255" i="19"/>
  <c r="V170" i="23"/>
  <c r="F255" i="16"/>
  <c r="L12" i="23"/>
  <c r="L15" i="23"/>
  <c r="M14" i="23"/>
  <c r="F255" i="13"/>
  <c r="F255" i="15"/>
  <c r="V86" i="23"/>
  <c r="V65" i="23"/>
  <c r="V69" i="23"/>
  <c r="V38" i="23"/>
  <c r="V150" i="23"/>
  <c r="V98" i="23"/>
  <c r="V29" i="23"/>
  <c r="V82" i="23"/>
  <c r="V155" i="23"/>
  <c r="V154" i="23"/>
  <c r="V171" i="23"/>
  <c r="V25" i="23"/>
  <c r="V178" i="23"/>
  <c r="V52" i="23"/>
  <c r="V217" i="23"/>
  <c r="V149" i="23"/>
  <c r="V187" i="23"/>
  <c r="V240" i="23"/>
  <c r="V230" i="23"/>
  <c r="V236" i="23"/>
  <c r="V95" i="23"/>
  <c r="V83" i="23"/>
  <c r="V43" i="23"/>
  <c r="V80" i="23"/>
  <c r="V28" i="23"/>
  <c r="V61" i="23"/>
  <c r="V117" i="23"/>
  <c r="V88" i="23"/>
  <c r="V122" i="23"/>
  <c r="V55" i="23"/>
  <c r="V53" i="23"/>
  <c r="V215" i="23"/>
  <c r="V235" i="23"/>
  <c r="V27" i="23"/>
  <c r="V168" i="23"/>
  <c r="V128" i="23"/>
  <c r="V224" i="23"/>
  <c r="V70" i="23"/>
  <c r="V105" i="23"/>
  <c r="V115" i="23"/>
  <c r="P14" i="23"/>
  <c r="T19" i="23"/>
  <c r="F255" i="9"/>
  <c r="V32" i="23"/>
  <c r="V73" i="23"/>
  <c r="V114" i="23"/>
  <c r="V205" i="23"/>
  <c r="V201" i="23"/>
  <c r="V223" i="23"/>
  <c r="V147" i="23"/>
  <c r="V220" i="23"/>
  <c r="V197" i="23"/>
  <c r="V72" i="23"/>
  <c r="V143" i="23"/>
  <c r="V42" i="23"/>
  <c r="V90" i="23"/>
  <c r="V190" i="23"/>
  <c r="V39" i="23"/>
  <c r="V106" i="23"/>
  <c r="V153" i="23"/>
  <c r="V144" i="23"/>
  <c r="V22" i="23"/>
  <c r="V219" i="23"/>
  <c r="V58" i="23"/>
  <c r="V57" i="23"/>
  <c r="V63" i="23"/>
  <c r="V146" i="23"/>
  <c r="V204" i="23"/>
  <c r="V33" i="23"/>
  <c r="V188" i="23"/>
  <c r="V37" i="23"/>
  <c r="V113" i="23"/>
  <c r="V157" i="23"/>
  <c r="V67" i="23"/>
  <c r="V163" i="23"/>
  <c r="V165" i="23"/>
  <c r="V173" i="23"/>
  <c r="V210" i="23"/>
  <c r="V47" i="23"/>
  <c r="T14" i="23"/>
  <c r="R140" i="23"/>
  <c r="Q140" i="23"/>
  <c r="K12" i="23"/>
  <c r="K15" i="23"/>
  <c r="K255" i="23"/>
  <c r="U255" i="23"/>
  <c r="U12" i="23"/>
  <c r="U15" i="23"/>
  <c r="Q168" i="23"/>
  <c r="W168" i="23"/>
  <c r="R168" i="23"/>
  <c r="Q94" i="23"/>
  <c r="R94" i="23"/>
  <c r="G12" i="23"/>
  <c r="G15" i="23"/>
  <c r="G255" i="23"/>
  <c r="V23" i="23"/>
  <c r="R172" i="23"/>
  <c r="Q172" i="23"/>
  <c r="Q106" i="23"/>
  <c r="R106" i="23"/>
  <c r="R19" i="23"/>
  <c r="Q19" i="23"/>
  <c r="F255" i="12"/>
  <c r="R166" i="23"/>
  <c r="Q166" i="23"/>
  <c r="R222" i="23"/>
  <c r="Q222" i="23"/>
  <c r="R144" i="23"/>
  <c r="Q144" i="23"/>
  <c r="Q179" i="23"/>
  <c r="W179" i="23"/>
  <c r="R179" i="23"/>
  <c r="Q202" i="23"/>
  <c r="R202" i="23"/>
  <c r="F255" i="11"/>
  <c r="Q148" i="23"/>
  <c r="R148" i="23"/>
  <c r="Q146" i="23"/>
  <c r="R146" i="23"/>
  <c r="R169" i="23"/>
  <c r="Q169" i="23"/>
  <c r="Q152" i="23"/>
  <c r="R152" i="23"/>
  <c r="R237" i="23"/>
  <c r="Q237" i="23"/>
  <c r="Q48" i="23"/>
  <c r="R48" i="23"/>
  <c r="Q147" i="23"/>
  <c r="R147" i="23"/>
  <c r="R206" i="23"/>
  <c r="Q206" i="23"/>
  <c r="W206" i="23"/>
  <c r="R92" i="23"/>
  <c r="Q92" i="23"/>
  <c r="R198" i="23"/>
  <c r="Q198" i="23"/>
  <c r="W198" i="23"/>
  <c r="R59" i="23"/>
  <c r="Q59" i="23"/>
  <c r="Q239" i="23"/>
  <c r="R239" i="23"/>
  <c r="Q120" i="23"/>
  <c r="R120" i="23"/>
  <c r="R192" i="23"/>
  <c r="Q192" i="23"/>
  <c r="W192" i="23"/>
  <c r="Q75" i="23"/>
  <c r="R75" i="23"/>
  <c r="R135" i="23"/>
  <c r="Q135" i="23"/>
  <c r="W135" i="23"/>
  <c r="R150" i="23"/>
  <c r="Q150" i="23"/>
  <c r="R138" i="23"/>
  <c r="Q138" i="23"/>
  <c r="W138" i="23"/>
  <c r="Q178" i="23"/>
  <c r="R178" i="23"/>
  <c r="Q26" i="23"/>
  <c r="R26" i="23"/>
  <c r="R31" i="23"/>
  <c r="Q31" i="23"/>
  <c r="R57" i="23"/>
  <c r="Q57" i="23"/>
  <c r="W57" i="23"/>
  <c r="R191" i="23"/>
  <c r="Q191" i="23"/>
  <c r="Q109" i="23"/>
  <c r="R109" i="23"/>
  <c r="R33" i="23"/>
  <c r="Q33" i="23"/>
  <c r="Q131" i="23"/>
  <c r="R131" i="23"/>
  <c r="R101" i="23"/>
  <c r="Q101" i="23"/>
  <c r="Q95" i="23"/>
  <c r="R95" i="23"/>
  <c r="R45" i="23"/>
  <c r="Q45" i="23"/>
  <c r="R42" i="23"/>
  <c r="Q42" i="23"/>
  <c r="W42" i="23"/>
  <c r="R128" i="23"/>
  <c r="Q128" i="23"/>
  <c r="R51" i="23"/>
  <c r="Q51" i="23"/>
  <c r="W51" i="23"/>
  <c r="Q62" i="23"/>
  <c r="R62" i="23"/>
  <c r="Q56" i="23"/>
  <c r="R56" i="23"/>
  <c r="Q142" i="23"/>
  <c r="R142" i="23"/>
  <c r="R181" i="23"/>
  <c r="Q181" i="23"/>
  <c r="W181" i="23"/>
  <c r="R212" i="23"/>
  <c r="Q212" i="23"/>
  <c r="Q124" i="23"/>
  <c r="R124" i="23"/>
  <c r="R61" i="23"/>
  <c r="Q61" i="23"/>
  <c r="Q235" i="23"/>
  <c r="R235" i="23"/>
  <c r="Q190" i="23"/>
  <c r="R190" i="23"/>
  <c r="Q139" i="23"/>
  <c r="R139" i="23"/>
  <c r="R29" i="23"/>
  <c r="Q29" i="23"/>
  <c r="Q174" i="23"/>
  <c r="R174" i="23"/>
  <c r="R58" i="23"/>
  <c r="Q58" i="23"/>
  <c r="R214" i="23"/>
  <c r="Q214" i="23"/>
  <c r="W214" i="23"/>
  <c r="Q193" i="23"/>
  <c r="R193" i="23"/>
  <c r="Q173" i="23"/>
  <c r="R173" i="23"/>
  <c r="H19" i="23"/>
  <c r="F255" i="21"/>
  <c r="Q225" i="23"/>
  <c r="R225" i="23"/>
  <c r="Q201" i="23"/>
  <c r="R201" i="23"/>
  <c r="R189" i="23"/>
  <c r="Q189" i="23"/>
  <c r="W189" i="23"/>
  <c r="S12" i="23"/>
  <c r="S15" i="23"/>
  <c r="S255" i="23"/>
  <c r="Q155" i="23"/>
  <c r="R155" i="23"/>
  <c r="R53" i="23"/>
  <c r="Q53" i="23"/>
  <c r="Q176" i="23"/>
  <c r="R176" i="23"/>
  <c r="Q80" i="23"/>
  <c r="R80" i="23"/>
  <c r="R111" i="23"/>
  <c r="Q111" i="23"/>
  <c r="W111" i="23"/>
  <c r="R236" i="23"/>
  <c r="Q236" i="23"/>
  <c r="Q232" i="23"/>
  <c r="R232" i="23"/>
  <c r="R118" i="23"/>
  <c r="Q118" i="23"/>
  <c r="Q197" i="23"/>
  <c r="R197" i="23"/>
  <c r="R141" i="23"/>
  <c r="Q141" i="23"/>
  <c r="Q182" i="23"/>
  <c r="R182" i="23"/>
  <c r="Q162" i="23"/>
  <c r="R162" i="23"/>
  <c r="Q79" i="23"/>
  <c r="R79" i="23"/>
  <c r="Q36" i="23"/>
  <c r="R36" i="23"/>
  <c r="Q177" i="23"/>
  <c r="R177" i="23"/>
  <c r="R25" i="23"/>
  <c r="Q25" i="23"/>
  <c r="Q83" i="23"/>
  <c r="R83" i="23"/>
  <c r="R210" i="23"/>
  <c r="Q210" i="23"/>
  <c r="R175" i="23"/>
  <c r="Q175" i="23"/>
  <c r="W175" i="23"/>
  <c r="R43" i="23"/>
  <c r="Q43" i="23"/>
  <c r="Q37" i="23"/>
  <c r="R37" i="23"/>
  <c r="R129" i="23"/>
  <c r="Q129" i="23"/>
  <c r="Q102" i="23"/>
  <c r="R102" i="23"/>
  <c r="R133" i="23"/>
  <c r="Q133" i="23"/>
  <c r="R32" i="23"/>
  <c r="Q32" i="23"/>
  <c r="R78" i="23"/>
  <c r="Q78" i="23"/>
  <c r="R24" i="23"/>
  <c r="Q24" i="23"/>
  <c r="R107" i="23"/>
  <c r="Q107" i="23"/>
  <c r="R116" i="23"/>
  <c r="Q116" i="23"/>
  <c r="W116" i="23"/>
  <c r="Q23" i="23"/>
  <c r="R23" i="23"/>
  <c r="Q103" i="23"/>
  <c r="R103" i="23"/>
  <c r="R74" i="23"/>
  <c r="Q74" i="23"/>
  <c r="R41" i="23"/>
  <c r="Q41" i="23"/>
  <c r="Q121" i="23"/>
  <c r="R121" i="23"/>
  <c r="R215" i="23"/>
  <c r="Q215" i="23"/>
  <c r="Q224" i="23"/>
  <c r="R224" i="23"/>
  <c r="Q134" i="23"/>
  <c r="R134" i="23"/>
  <c r="R30" i="23"/>
  <c r="Q30" i="23"/>
  <c r="Q207" i="23"/>
  <c r="R207" i="23"/>
  <c r="R233" i="23"/>
  <c r="Q233" i="23"/>
  <c r="Q221" i="23"/>
  <c r="R221" i="23"/>
  <c r="R238" i="23"/>
  <c r="Q238" i="23"/>
  <c r="Q195" i="23"/>
  <c r="R195" i="23"/>
  <c r="Q99" i="23"/>
  <c r="R99" i="23"/>
  <c r="R69" i="23"/>
  <c r="Q69" i="23"/>
  <c r="W69" i="23"/>
  <c r="Q226" i="23"/>
  <c r="R226" i="23"/>
  <c r="Q180" i="23"/>
  <c r="R180" i="23"/>
  <c r="R117" i="23"/>
  <c r="Q117" i="23"/>
  <c r="R149" i="23"/>
  <c r="Q149" i="23"/>
  <c r="W149" i="23"/>
  <c r="Q28" i="23"/>
  <c r="R28" i="23"/>
  <c r="J12" i="23"/>
  <c r="J15" i="23"/>
  <c r="N15" i="23"/>
  <c r="P12" i="23"/>
  <c r="P15" i="23"/>
  <c r="Z10" i="23"/>
  <c r="N255" i="23"/>
  <c r="R160" i="23"/>
  <c r="Q160" i="23"/>
  <c r="R209" i="23"/>
  <c r="Q209" i="23"/>
  <c r="Q39" i="23"/>
  <c r="R39" i="23"/>
  <c r="R185" i="23"/>
  <c r="Q185" i="23"/>
  <c r="Q218" i="23"/>
  <c r="R218" i="23"/>
  <c r="R186" i="23"/>
  <c r="Q186" i="23"/>
  <c r="Q184" i="23"/>
  <c r="R184" i="23"/>
  <c r="R132" i="23"/>
  <c r="Q132" i="23"/>
  <c r="M12" i="23"/>
  <c r="M255" i="23"/>
  <c r="R158" i="23"/>
  <c r="Q158" i="23"/>
  <c r="R68" i="23"/>
  <c r="Q68" i="23"/>
  <c r="Q203" i="23"/>
  <c r="R203" i="23"/>
  <c r="Q81" i="23"/>
  <c r="R81" i="23"/>
  <c r="Q87" i="23"/>
  <c r="R87" i="23"/>
  <c r="Q113" i="23"/>
  <c r="R113" i="23"/>
  <c r="R88" i="23"/>
  <c r="Q88" i="23"/>
  <c r="Q137" i="23"/>
  <c r="R137" i="23"/>
  <c r="R52" i="23"/>
  <c r="Q52" i="23"/>
  <c r="R122" i="23"/>
  <c r="Q122" i="23"/>
  <c r="R153" i="23"/>
  <c r="Q153" i="23"/>
  <c r="R196" i="23"/>
  <c r="Q196" i="23"/>
  <c r="R230" i="23"/>
  <c r="Q230" i="23"/>
  <c r="R35" i="23"/>
  <c r="Q35" i="23"/>
  <c r="R213" i="23"/>
  <c r="Q213" i="23"/>
  <c r="Q183" i="23"/>
  <c r="R183" i="23"/>
  <c r="R223" i="23"/>
  <c r="Q223" i="23"/>
  <c r="R34" i="23"/>
  <c r="Q34" i="23"/>
  <c r="R54" i="23"/>
  <c r="Q54" i="23"/>
  <c r="Q119" i="23"/>
  <c r="R119" i="23"/>
  <c r="Q71" i="23"/>
  <c r="R71" i="23"/>
  <c r="R50" i="23"/>
  <c r="Q50" i="23"/>
  <c r="Q93" i="23"/>
  <c r="R93" i="23"/>
  <c r="Q127" i="23"/>
  <c r="R127" i="23"/>
  <c r="Q22" i="23"/>
  <c r="R22" i="23"/>
  <c r="Q136" i="23"/>
  <c r="R136" i="23"/>
  <c r="Q89" i="23"/>
  <c r="R89" i="23"/>
  <c r="Q154" i="23"/>
  <c r="R154" i="23"/>
  <c r="R208" i="23"/>
  <c r="Q208" i="23"/>
  <c r="Q46" i="23"/>
  <c r="R46" i="23"/>
  <c r="R49" i="23"/>
  <c r="Q49" i="23"/>
  <c r="Q96" i="23"/>
  <c r="R96" i="23"/>
  <c r="Q161" i="23"/>
  <c r="R161" i="23"/>
  <c r="R115" i="23"/>
  <c r="Q115" i="23"/>
  <c r="R167" i="23"/>
  <c r="Q167" i="23"/>
  <c r="R77" i="23"/>
  <c r="Q77" i="23"/>
  <c r="Q187" i="23"/>
  <c r="R187" i="23"/>
  <c r="Q105" i="23"/>
  <c r="R105" i="23"/>
  <c r="Q157" i="23"/>
  <c r="R157" i="23"/>
  <c r="R227" i="23"/>
  <c r="Q227" i="23"/>
  <c r="Q170" i="23"/>
  <c r="R170" i="23"/>
  <c r="Q72" i="23"/>
  <c r="R72" i="23"/>
  <c r="Q91" i="23"/>
  <c r="R91" i="23"/>
  <c r="R219" i="23"/>
  <c r="Q219" i="23"/>
  <c r="Q164" i="23"/>
  <c r="R164" i="23"/>
  <c r="Q85" i="23"/>
  <c r="R85" i="23"/>
  <c r="Q114" i="23"/>
  <c r="R114" i="23"/>
  <c r="Q108" i="23"/>
  <c r="R108" i="23"/>
  <c r="Q199" i="23"/>
  <c r="R199" i="23"/>
  <c r="V162" i="23"/>
  <c r="H14" i="23"/>
  <c r="F255" i="20"/>
  <c r="I19" i="23"/>
  <c r="I14" i="23"/>
  <c r="R143" i="23"/>
  <c r="Q143" i="23"/>
  <c r="R40" i="23"/>
  <c r="Q40" i="23"/>
  <c r="R205" i="23"/>
  <c r="Q205" i="23"/>
  <c r="R194" i="23"/>
  <c r="Q194" i="23"/>
  <c r="Q200" i="23"/>
  <c r="R200" i="23"/>
  <c r="R188" i="23"/>
  <c r="Q188" i="23"/>
  <c r="R159" i="23"/>
  <c r="Q159" i="23"/>
  <c r="R171" i="23"/>
  <c r="Q171" i="23"/>
  <c r="Q231" i="23"/>
  <c r="R231" i="23"/>
  <c r="R163" i="23"/>
  <c r="Q163" i="23"/>
  <c r="Q60" i="23"/>
  <c r="R60" i="23"/>
  <c r="Q104" i="23"/>
  <c r="R104" i="23"/>
  <c r="R100" i="23"/>
  <c r="Q100" i="23"/>
  <c r="Q21" i="23"/>
  <c r="R21" i="23"/>
  <c r="Q234" i="23"/>
  <c r="R234" i="23"/>
  <c r="Q130" i="23"/>
  <c r="R130" i="23"/>
  <c r="R123" i="23"/>
  <c r="Q123" i="23"/>
  <c r="Q97" i="23"/>
  <c r="R97" i="23"/>
  <c r="Q47" i="23"/>
  <c r="R47" i="23"/>
  <c r="R82" i="23"/>
  <c r="Q82" i="23"/>
  <c r="R112" i="23"/>
  <c r="Q112" i="23"/>
  <c r="Q228" i="23"/>
  <c r="R228" i="23"/>
  <c r="R55" i="23"/>
  <c r="Q55" i="23"/>
  <c r="R64" i="23"/>
  <c r="Q64" i="23"/>
  <c r="Q27" i="23"/>
  <c r="R27" i="23"/>
  <c r="R229" i="23"/>
  <c r="Q229" i="23"/>
  <c r="Q65" i="23"/>
  <c r="R65" i="23"/>
  <c r="R98" i="23"/>
  <c r="Q98" i="23"/>
  <c r="Q211" i="23"/>
  <c r="R211" i="23"/>
  <c r="R165" i="23"/>
  <c r="Q165" i="23"/>
  <c r="R63" i="23"/>
  <c r="Q63" i="23"/>
  <c r="Q76" i="23"/>
  <c r="R76" i="23"/>
  <c r="R126" i="23"/>
  <c r="Q126" i="23"/>
  <c r="R67" i="23"/>
  <c r="Q67" i="23"/>
  <c r="Q145" i="23"/>
  <c r="R145" i="23"/>
  <c r="R70" i="23"/>
  <c r="Q70" i="23"/>
  <c r="R20" i="23"/>
  <c r="Q20" i="23"/>
  <c r="Q90" i="23"/>
  <c r="R90" i="23"/>
  <c r="Q86" i="23"/>
  <c r="R86" i="23"/>
  <c r="Q110" i="23"/>
  <c r="R110" i="23"/>
  <c r="R240" i="23"/>
  <c r="Q240" i="23"/>
  <c r="R125" i="23"/>
  <c r="Q125" i="23"/>
  <c r="R217" i="23"/>
  <c r="Q217" i="23"/>
  <c r="R73" i="23"/>
  <c r="Q73" i="23"/>
  <c r="R220" i="23"/>
  <c r="Q220" i="23"/>
  <c r="Q156" i="23"/>
  <c r="R156" i="23"/>
  <c r="R44" i="23"/>
  <c r="Q44" i="23"/>
  <c r="R204" i="23"/>
  <c r="Q204" i="23"/>
  <c r="R151" i="23"/>
  <c r="Q151" i="23"/>
  <c r="R66" i="23"/>
  <c r="Q66" i="23"/>
  <c r="Q216" i="23"/>
  <c r="R216" i="23"/>
  <c r="Q84" i="23"/>
  <c r="R84" i="23"/>
  <c r="Q38" i="23"/>
  <c r="R38" i="23"/>
  <c r="W199" i="23"/>
  <c r="W114" i="23"/>
  <c r="W164" i="23"/>
  <c r="W91" i="23"/>
  <c r="W170" i="23"/>
  <c r="W157" i="23"/>
  <c r="W187" i="23"/>
  <c r="W161" i="23"/>
  <c r="W89" i="23"/>
  <c r="W93" i="23"/>
  <c r="W87" i="23"/>
  <c r="W203" i="23"/>
  <c r="W66" i="23"/>
  <c r="W204" i="23"/>
  <c r="W73" i="23"/>
  <c r="W125" i="23"/>
  <c r="W70" i="23"/>
  <c r="W67" i="23"/>
  <c r="W165" i="23"/>
  <c r="W98" i="23"/>
  <c r="W229" i="23"/>
  <c r="W64" i="23"/>
  <c r="W82" i="23"/>
  <c r="W163" i="23"/>
  <c r="W171" i="23"/>
  <c r="W188" i="23"/>
  <c r="W194" i="23"/>
  <c r="V14" i="23"/>
  <c r="W108" i="23"/>
  <c r="W85" i="23"/>
  <c r="W72" i="23"/>
  <c r="W105" i="23"/>
  <c r="W96" i="23"/>
  <c r="W46" i="23"/>
  <c r="W154" i="23"/>
  <c r="W136" i="23"/>
  <c r="W127" i="23"/>
  <c r="W119" i="23"/>
  <c r="W183" i="23"/>
  <c r="W137" i="23"/>
  <c r="W113" i="23"/>
  <c r="W81" i="23"/>
  <c r="M15" i="23"/>
  <c r="W184" i="23"/>
  <c r="W218" i="23"/>
  <c r="W86" i="23"/>
  <c r="W145" i="23"/>
  <c r="W211" i="23"/>
  <c r="W65" i="23"/>
  <c r="W47" i="23"/>
  <c r="W234" i="23"/>
  <c r="W60" i="23"/>
  <c r="W231" i="23"/>
  <c r="W200" i="23"/>
  <c r="W226" i="23"/>
  <c r="W99" i="23"/>
  <c r="W224" i="23"/>
  <c r="W121" i="23"/>
  <c r="W80" i="23"/>
  <c r="W201" i="23"/>
  <c r="W193" i="23"/>
  <c r="W190" i="23"/>
  <c r="W142" i="23"/>
  <c r="W62" i="23"/>
  <c r="W178" i="23"/>
  <c r="W75" i="23"/>
  <c r="W120" i="23"/>
  <c r="W147" i="23"/>
  <c r="W148" i="23"/>
  <c r="W106" i="23"/>
  <c r="W167" i="23"/>
  <c r="W49" i="23"/>
  <c r="W54" i="23"/>
  <c r="W223" i="23"/>
  <c r="W213" i="23"/>
  <c r="W144" i="23"/>
  <c r="W166" i="23"/>
  <c r="W140" i="23"/>
  <c r="T12" i="23"/>
  <c r="T15" i="23"/>
  <c r="T255" i="23"/>
  <c r="P255" i="23"/>
  <c r="W219" i="23"/>
  <c r="W227" i="23"/>
  <c r="W77" i="23"/>
  <c r="W115" i="23"/>
  <c r="W50" i="23"/>
  <c r="W196" i="23"/>
  <c r="W122" i="23"/>
  <c r="W68" i="23"/>
  <c r="W160" i="23"/>
  <c r="Q14" i="23"/>
  <c r="W162" i="23"/>
  <c r="H255" i="23"/>
  <c r="V19" i="23"/>
  <c r="H12" i="23"/>
  <c r="H15" i="23"/>
  <c r="W222" i="23"/>
  <c r="Q12" i="23"/>
  <c r="Q255" i="23"/>
  <c r="W84" i="23"/>
  <c r="W156" i="23"/>
  <c r="W110" i="23"/>
  <c r="W90" i="23"/>
  <c r="W76" i="23"/>
  <c r="W228" i="23"/>
  <c r="W97" i="23"/>
  <c r="W130" i="23"/>
  <c r="W104" i="23"/>
  <c r="I255" i="23"/>
  <c r="I12" i="23"/>
  <c r="I15" i="23"/>
  <c r="W208" i="23"/>
  <c r="W230" i="23"/>
  <c r="W153" i="23"/>
  <c r="W52" i="23"/>
  <c r="W88" i="23"/>
  <c r="W158" i="23"/>
  <c r="W132" i="23"/>
  <c r="W186" i="23"/>
  <c r="W185" i="23"/>
  <c r="W209" i="23"/>
  <c r="W180" i="23"/>
  <c r="W195" i="23"/>
  <c r="W221" i="23"/>
  <c r="W207" i="23"/>
  <c r="W134" i="23"/>
  <c r="W103" i="23"/>
  <c r="W102" i="23"/>
  <c r="W83" i="23"/>
  <c r="W177" i="23"/>
  <c r="W79" i="23"/>
  <c r="W182" i="23"/>
  <c r="W197" i="23"/>
  <c r="W232" i="23"/>
  <c r="W176" i="23"/>
  <c r="W155" i="23"/>
  <c r="W225" i="23"/>
  <c r="W173" i="23"/>
  <c r="W174" i="23"/>
  <c r="W139" i="23"/>
  <c r="W124" i="23"/>
  <c r="W56" i="23"/>
  <c r="W95" i="23"/>
  <c r="W131" i="23"/>
  <c r="W109" i="23"/>
  <c r="W239" i="23"/>
  <c r="W48" i="23"/>
  <c r="W152" i="23"/>
  <c r="W146" i="23"/>
  <c r="R12" i="23"/>
  <c r="R255" i="23"/>
  <c r="W151" i="23"/>
  <c r="W44" i="23"/>
  <c r="W220" i="23"/>
  <c r="W217" i="23"/>
  <c r="W240" i="23"/>
  <c r="W126" i="23"/>
  <c r="W63" i="23"/>
  <c r="W55" i="23"/>
  <c r="W112" i="23"/>
  <c r="W123" i="23"/>
  <c r="W100" i="23"/>
  <c r="W159" i="23"/>
  <c r="W205" i="23"/>
  <c r="W143" i="23"/>
  <c r="W71" i="23"/>
  <c r="W117" i="23"/>
  <c r="W238" i="23"/>
  <c r="W233" i="23"/>
  <c r="W74" i="23"/>
  <c r="W107" i="23"/>
  <c r="W78" i="23"/>
  <c r="W133" i="23"/>
  <c r="W129" i="23"/>
  <c r="W43" i="23"/>
  <c r="W210" i="23"/>
  <c r="R14" i="23"/>
  <c r="W141" i="23"/>
  <c r="W118" i="23"/>
  <c r="W236" i="23"/>
  <c r="W53" i="23"/>
  <c r="W58" i="23"/>
  <c r="W61" i="23"/>
  <c r="W212" i="23"/>
  <c r="W128" i="23"/>
  <c r="W45" i="23"/>
  <c r="W101" i="23"/>
  <c r="W191" i="23"/>
  <c r="W150" i="23"/>
  <c r="W59" i="23"/>
  <c r="W92" i="23"/>
  <c r="W237" i="23"/>
  <c r="W169" i="23"/>
  <c r="W202" i="23"/>
  <c r="W94" i="23"/>
  <c r="Q15" i="23"/>
  <c r="W255" i="23"/>
  <c r="R15" i="23"/>
  <c r="V12" i="23"/>
  <c r="V15" i="23"/>
  <c r="V255" i="23"/>
</calcChain>
</file>

<file path=xl/sharedStrings.xml><?xml version="1.0" encoding="utf-8"?>
<sst xmlns="http://schemas.openxmlformats.org/spreadsheetml/2006/main" count="30403" uniqueCount="435">
  <si>
    <t>Bioinformatics</t>
  </si>
  <si>
    <t>Flow Cytometry</t>
  </si>
  <si>
    <t>Genomics</t>
  </si>
  <si>
    <t>Histopathology</t>
  </si>
  <si>
    <t>Microscopy</t>
  </si>
  <si>
    <t>Proteomics</t>
  </si>
  <si>
    <t>BRU</t>
  </si>
  <si>
    <t>Balasubramanian</t>
  </si>
  <si>
    <t>Brenton</t>
  </si>
  <si>
    <t>Brindle</t>
  </si>
  <si>
    <t>Caldas</t>
  </si>
  <si>
    <t>Carroll</t>
  </si>
  <si>
    <t>Gergely</t>
  </si>
  <si>
    <t>Griffiths</t>
  </si>
  <si>
    <t>Jodrell</t>
  </si>
  <si>
    <t>Markowetz</t>
  </si>
  <si>
    <t>Murphy</t>
  </si>
  <si>
    <t>Murrell</t>
  </si>
  <si>
    <t>Narita</t>
  </si>
  <si>
    <t>Neal</t>
  </si>
  <si>
    <t>Odom</t>
  </si>
  <si>
    <t>Ponder</t>
  </si>
  <si>
    <t>Rosenfeld</t>
  </si>
  <si>
    <t>Stingl</t>
  </si>
  <si>
    <t>Tavare</t>
  </si>
  <si>
    <t>Winton</t>
  </si>
  <si>
    <t>Product</t>
  </si>
  <si>
    <t>Unit</t>
  </si>
  <si>
    <t>Month</t>
  </si>
  <si>
    <t>Period</t>
  </si>
  <si>
    <t>Core Facility</t>
  </si>
  <si>
    <t>Units</t>
  </si>
  <si>
    <t>Reporting Group</t>
  </si>
  <si>
    <t>Balasubramanian Core</t>
  </si>
  <si>
    <t>Brenton Core</t>
  </si>
  <si>
    <t>Brindle Core</t>
  </si>
  <si>
    <t>Caldas Core</t>
  </si>
  <si>
    <t>Carroll Core</t>
  </si>
  <si>
    <t>Gergely Core</t>
  </si>
  <si>
    <t>Griffiths Core</t>
  </si>
  <si>
    <t>Jodrell Core</t>
  </si>
  <si>
    <t>Markowetz Core</t>
  </si>
  <si>
    <t>Murphy Core</t>
  </si>
  <si>
    <t>Murrell Core</t>
  </si>
  <si>
    <t>Narita Core</t>
  </si>
  <si>
    <t>Neal Core</t>
  </si>
  <si>
    <t>Odom Core</t>
  </si>
  <si>
    <t>Ponder Core</t>
  </si>
  <si>
    <t>Rosenfeld Core</t>
  </si>
  <si>
    <t>Stingl Core</t>
  </si>
  <si>
    <t>Tavare Core</t>
  </si>
  <si>
    <t>Winton Core</t>
  </si>
  <si>
    <t>Core or Grant</t>
  </si>
  <si>
    <t>Core</t>
  </si>
  <si>
    <t>Grant</t>
  </si>
  <si>
    <t>Price</t>
  </si>
  <si>
    <t>Unit Usage</t>
  </si>
  <si>
    <t>Cost</t>
  </si>
  <si>
    <t>Core/ University grant/ CRUK grant</t>
  </si>
  <si>
    <t>Instructions to Core Facility Manager</t>
  </si>
  <si>
    <t>Total</t>
  </si>
  <si>
    <t>Month:</t>
  </si>
  <si>
    <t>Completing the Monthly Usage Template</t>
  </si>
  <si>
    <t>Group or project</t>
  </si>
  <si>
    <t>Cost centre Code</t>
  </si>
  <si>
    <t>Bioinformatics support - 1 hour</t>
  </si>
  <si>
    <t>Hours</t>
  </si>
  <si>
    <t>Illumina 6 GX</t>
  </si>
  <si>
    <t>Illumina HT12 GX</t>
  </si>
  <si>
    <t>Real-Time - 384 Plate x10</t>
  </si>
  <si>
    <t>Real-Time - ABI Fast SYBR (2ml)</t>
  </si>
  <si>
    <t>Real-Time - ABI TaqMan Fast (1 box)</t>
  </si>
  <si>
    <t>Real-Time - ABI TaqMan Universal Master Mix (1 box)</t>
  </si>
  <si>
    <t>Real-Time - Plate Seals x100</t>
  </si>
  <si>
    <t>Arrays</t>
  </si>
  <si>
    <t>Plates (x10)</t>
  </si>
  <si>
    <t>Aliquots</t>
  </si>
  <si>
    <t>Boxes</t>
  </si>
  <si>
    <t>Plate seals (x100)</t>
  </si>
  <si>
    <t>Parrafin processing</t>
  </si>
  <si>
    <t>One off Paraffin</t>
  </si>
  <si>
    <t>Additional Paraffin</t>
  </si>
  <si>
    <t>Special Paraffin</t>
  </si>
  <si>
    <t>Frozen processing</t>
  </si>
  <si>
    <t>Skin Frozen</t>
  </si>
  <si>
    <t>Non skin Frozen</t>
  </si>
  <si>
    <t>Special Frozen</t>
  </si>
  <si>
    <t>Brightfield Scanning</t>
  </si>
  <si>
    <t>Fluorescence Scanning</t>
  </si>
  <si>
    <t>H&amp;E</t>
  </si>
  <si>
    <t>miRNA ISH</t>
  </si>
  <si>
    <t>Workup IHC</t>
  </si>
  <si>
    <t>Radioactive ISH</t>
  </si>
  <si>
    <t>Specials</t>
  </si>
  <si>
    <t>Standard IHC</t>
  </si>
  <si>
    <t>TMA cores</t>
  </si>
  <si>
    <t>Blocks</t>
  </si>
  <si>
    <t>Sections</t>
  </si>
  <si>
    <t>Slides</t>
  </si>
  <si>
    <t>Cores</t>
  </si>
  <si>
    <t>Leica MP system</t>
  </si>
  <si>
    <t>TrimScope</t>
  </si>
  <si>
    <t>Collaborative projects salary contribution</t>
  </si>
  <si>
    <t>Spinning Disc System</t>
  </si>
  <si>
    <t>Leica Confocal</t>
  </si>
  <si>
    <t>Nikon Confocal</t>
  </si>
  <si>
    <t>Nikon Widefield</t>
  </si>
  <si>
    <t>Aria</t>
  </si>
  <si>
    <t>Calibur</t>
  </si>
  <si>
    <t>Imagestream</t>
  </si>
  <si>
    <t>Influx</t>
  </si>
  <si>
    <t>LSR2</t>
  </si>
  <si>
    <t>Charge per cage per day</t>
  </si>
  <si>
    <t>Specialist technical time</t>
  </si>
  <si>
    <t>Cage days</t>
  </si>
  <si>
    <t>Samples</t>
  </si>
  <si>
    <t>X - External</t>
  </si>
  <si>
    <t>External</t>
  </si>
  <si>
    <t>LMB</t>
  </si>
  <si>
    <t>Gurdon Institute</t>
  </si>
  <si>
    <t>Gurdon</t>
  </si>
  <si>
    <t>Plant Sciences</t>
  </si>
  <si>
    <t>PlantSci</t>
  </si>
  <si>
    <t>Training/assistance</t>
  </si>
  <si>
    <t>hours</t>
  </si>
  <si>
    <t>iCys Cytometer</t>
  </si>
  <si>
    <t>Imaging</t>
  </si>
  <si>
    <t>Luciferin</t>
  </si>
  <si>
    <t>gram(s)</t>
  </si>
  <si>
    <t>RNA/DNA</t>
  </si>
  <si>
    <t>Fearon Group</t>
  </si>
  <si>
    <t>Agilent Bioanalyser Chip</t>
  </si>
  <si>
    <t>Chip</t>
  </si>
  <si>
    <t>Real-Time instrument use</t>
  </si>
  <si>
    <t>Fluidigm instrument use</t>
  </si>
  <si>
    <t>Martin</t>
  </si>
  <si>
    <t>Evan</t>
  </si>
  <si>
    <t>Martins</t>
  </si>
  <si>
    <t>Ibrahim</t>
  </si>
  <si>
    <t>Training</t>
  </si>
  <si>
    <t>Session</t>
  </si>
  <si>
    <t>Other Charges</t>
  </si>
  <si>
    <t>£</t>
  </si>
  <si>
    <t>Off-Line Chromatography</t>
  </si>
  <si>
    <t>Single Separation</t>
  </si>
  <si>
    <t>Orbitrap Peptide Analysis</t>
  </si>
  <si>
    <t>Data Analysis</t>
  </si>
  <si>
    <t>In-soln Digest</t>
  </si>
  <si>
    <t>In-gel Digest</t>
  </si>
  <si>
    <t>LC-MS/MS system use</t>
  </si>
  <si>
    <t>Y FISH</t>
  </si>
  <si>
    <t>Slide</t>
  </si>
  <si>
    <t>samples</t>
  </si>
  <si>
    <t>PALM</t>
  </si>
  <si>
    <t>Action/Who?</t>
  </si>
  <si>
    <t>Reference compounds</t>
  </si>
  <si>
    <t>Sanger Centre</t>
  </si>
  <si>
    <t>Sanger</t>
  </si>
  <si>
    <t>Staff development time</t>
  </si>
  <si>
    <t>Sample analysis, tissue, easy</t>
  </si>
  <si>
    <t>batch</t>
  </si>
  <si>
    <t>Tumour Modelling</t>
  </si>
  <si>
    <t>Band A Internal</t>
  </si>
  <si>
    <t>Each</t>
  </si>
  <si>
    <t>Band A Affiliates</t>
  </si>
  <si>
    <t>Band A Commercial</t>
  </si>
  <si>
    <t>Band B Internal</t>
  </si>
  <si>
    <t>Band B affiliates</t>
  </si>
  <si>
    <t>Band B Commercial</t>
  </si>
  <si>
    <t>Band C Internal</t>
  </si>
  <si>
    <t>Band C Affiliates</t>
  </si>
  <si>
    <t>Band C Commercial</t>
  </si>
  <si>
    <t>Band D Internal</t>
  </si>
  <si>
    <t>Band D Affiliates</t>
  </si>
  <si>
    <t>Technical Rate Internal</t>
  </si>
  <si>
    <t>Technical Rate Affiliates</t>
  </si>
  <si>
    <t>Technical Rate Commecial</t>
  </si>
  <si>
    <t>Band D Commercial</t>
  </si>
  <si>
    <t>ICGC</t>
  </si>
  <si>
    <t>RDAG/321</t>
  </si>
  <si>
    <t>Development pack 1</t>
  </si>
  <si>
    <t>Development Pack 2</t>
  </si>
  <si>
    <t>Development Pack 3</t>
  </si>
  <si>
    <t>Development Pack 4</t>
  </si>
  <si>
    <t>Development Pack 5</t>
  </si>
  <si>
    <t>Development Pack 6</t>
  </si>
  <si>
    <t>Sample analysis plasma easy</t>
  </si>
  <si>
    <t>Sample analysis plasma difficult</t>
  </si>
  <si>
    <t>Sample anlysis tissue difficult</t>
  </si>
  <si>
    <t>RDAG/287</t>
  </si>
  <si>
    <t>Gottgens group CIMR</t>
  </si>
  <si>
    <t>RBAG/136</t>
  </si>
  <si>
    <t>SWAG/037</t>
  </si>
  <si>
    <t>SWAG/038</t>
  </si>
  <si>
    <t>SWAG/039</t>
  </si>
  <si>
    <t>SWAG/040</t>
  </si>
  <si>
    <t>SWAG/041</t>
  </si>
  <si>
    <t>SWAG/042</t>
  </si>
  <si>
    <t>SWAG/043</t>
  </si>
  <si>
    <t>SWAG/044</t>
  </si>
  <si>
    <t>SWAG/045</t>
  </si>
  <si>
    <t>SWAG/046</t>
  </si>
  <si>
    <t>SWAG/047</t>
  </si>
  <si>
    <t>SWAG/048</t>
  </si>
  <si>
    <t>SWAG/049</t>
  </si>
  <si>
    <t>SWAG/051</t>
  </si>
  <si>
    <t>SWAG/AAA</t>
  </si>
  <si>
    <t>SWAG/BBB</t>
  </si>
  <si>
    <t>SWAG/053</t>
  </si>
  <si>
    <t>SWAG/054</t>
  </si>
  <si>
    <t>SWAG/055</t>
  </si>
  <si>
    <t>SWAG/058</t>
  </si>
  <si>
    <t>SWAI/001 MRC Gounaris Brenton</t>
  </si>
  <si>
    <t>SWAI/001</t>
  </si>
  <si>
    <t>SWAI/007 EC IMI Griffiths</t>
  </si>
  <si>
    <t>SWAI/007</t>
  </si>
  <si>
    <t>SWAG/050 Whitaker Biomarker project</t>
  </si>
  <si>
    <t>SWAG/050</t>
  </si>
  <si>
    <t>SWAI/012 ERC CONSERVREGC ODOM</t>
  </si>
  <si>
    <t>SWAI/012</t>
  </si>
  <si>
    <t>SWAH/001</t>
  </si>
  <si>
    <t>SWAH/001 CRUK Matakidou Neal</t>
  </si>
  <si>
    <t>RDAG/287 Ventikaraman</t>
  </si>
  <si>
    <t>Fearon SQAG/018</t>
  </si>
  <si>
    <t>SWAG/013</t>
  </si>
  <si>
    <t>SQAG/018</t>
  </si>
  <si>
    <t>CRUK CI Grant</t>
  </si>
  <si>
    <t>Other Grant</t>
  </si>
  <si>
    <t>CRUK CI grant</t>
  </si>
  <si>
    <t>Other grant</t>
  </si>
  <si>
    <t>D'Avino</t>
  </si>
  <si>
    <t>Dept of Path</t>
  </si>
  <si>
    <t>Trios</t>
  </si>
  <si>
    <t>cage days</t>
  </si>
  <si>
    <t>Transgenics</t>
  </si>
  <si>
    <t>SBAG/067 CIMR Heamatology</t>
  </si>
  <si>
    <t>SBAG/067</t>
  </si>
  <si>
    <t>Rats</t>
  </si>
  <si>
    <t>SWAI/022 KWF Winton</t>
  </si>
  <si>
    <t>SWAI/022</t>
  </si>
  <si>
    <t>Protect Neal</t>
  </si>
  <si>
    <t>Protect</t>
  </si>
  <si>
    <t>Maxwell SCAG/248</t>
  </si>
  <si>
    <t>SCAG/248</t>
  </si>
  <si>
    <t>Fitzgerald</t>
  </si>
  <si>
    <t>Stott</t>
  </si>
  <si>
    <t>SWAI/040 Fearon</t>
  </si>
  <si>
    <t>SWAI/040</t>
  </si>
  <si>
    <t>Real-Time KAPA Illumina ABI Lib Quantification kits</t>
  </si>
  <si>
    <t>Box</t>
  </si>
  <si>
    <t>Sample</t>
  </si>
  <si>
    <t>SWAI/030 MRC CinC Fearon</t>
  </si>
  <si>
    <t>SWAI/030</t>
  </si>
  <si>
    <t>Illumina-Prep TruSeq Nextera library prep</t>
  </si>
  <si>
    <t>Philpott</t>
  </si>
  <si>
    <t>Illumina-Prep AccessArray</t>
  </si>
  <si>
    <t>48.48 Chip Prep</t>
  </si>
  <si>
    <t>Illumina-Prep ChIP</t>
  </si>
  <si>
    <t>TruSeq ChIP lib prep</t>
  </si>
  <si>
    <t>Illumina-Prep NexteraXT</t>
  </si>
  <si>
    <t>NexteraXT lib prep</t>
  </si>
  <si>
    <t>TruSeq Human Exome</t>
  </si>
  <si>
    <t>Illumina-Prep DNA</t>
  </si>
  <si>
    <t>Illumina-Prep Rapid Exome</t>
  </si>
  <si>
    <t>Illumina-Prep RNA</t>
  </si>
  <si>
    <t>Illumina-Seq MiSeq50v2</t>
  </si>
  <si>
    <t>MiSeq run</t>
  </si>
  <si>
    <t>Illumina-Seq MiSeq300v2</t>
  </si>
  <si>
    <t>Illumina-Sep MiSeq500v2</t>
  </si>
  <si>
    <t>RR Illumina-Seq MiSeq150v3</t>
  </si>
  <si>
    <t>RR Illumina-Seq MiSeq600v3</t>
  </si>
  <si>
    <t>MiSeq Run</t>
  </si>
  <si>
    <t>RR Illumina-Seq PE50v1</t>
  </si>
  <si>
    <t>RR Illumina-Seq PE75v1</t>
  </si>
  <si>
    <t>RR Illumina-Seq PE75Rapidv1</t>
  </si>
  <si>
    <t>RR Illumina-Seq PE100v1</t>
  </si>
  <si>
    <t>RR Illumina-Seq PE100Rapidv1</t>
  </si>
  <si>
    <t>RR Illumina-Seq SE40v1</t>
  </si>
  <si>
    <t>RR Illumina-Seq SE99v1</t>
  </si>
  <si>
    <t>RR Illumina-Seq SE100v1</t>
  </si>
  <si>
    <t>Stem Cell</t>
  </si>
  <si>
    <t>StemCell</t>
  </si>
  <si>
    <t>Haematology</t>
  </si>
  <si>
    <t>MRC CCU Frezza</t>
  </si>
  <si>
    <t>Frezza</t>
  </si>
  <si>
    <t>SKAG/001 Ventikaraman</t>
  </si>
  <si>
    <t>SKAG/001</t>
  </si>
  <si>
    <t>Medical Genetics - Tischowitz</t>
  </si>
  <si>
    <t>Tischowitz</t>
  </si>
  <si>
    <t>Boulenour</t>
  </si>
  <si>
    <t>Williams-Grey RRZC/043</t>
  </si>
  <si>
    <t>RRZC/043</t>
  </si>
  <si>
    <t>Direct Detect cards</t>
  </si>
  <si>
    <t>E-Gel 48-well agarose gels</t>
  </si>
  <si>
    <t>E-Gel 96-well agarose gels</t>
  </si>
  <si>
    <t>E-Gel EX agarose gels</t>
  </si>
  <si>
    <t>E-Gel SizeSelect gels</t>
  </si>
  <si>
    <t>NuPAGE BOLT Gels</t>
  </si>
  <si>
    <t>NuPAGE pre-cast 1.0mm gels</t>
  </si>
  <si>
    <t>NuPAGE pre-cast 1.5mm gels</t>
  </si>
  <si>
    <t>NuPAGE pre-cast 26-well midi gels</t>
  </si>
  <si>
    <t>Obs and Gynae</t>
  </si>
  <si>
    <t>Obs</t>
  </si>
  <si>
    <t>IMS</t>
  </si>
  <si>
    <t>iBlot 2.0 mini</t>
  </si>
  <si>
    <t>stack</t>
  </si>
  <si>
    <t>iBlot 2.0 regular</t>
  </si>
  <si>
    <t>SWAI/035 EC Rather Caldas</t>
  </si>
  <si>
    <t>SWAI/035</t>
  </si>
  <si>
    <t>Jackson</t>
  </si>
  <si>
    <t>SWAI/064 ERC Odom</t>
  </si>
  <si>
    <t>SWAI/064</t>
  </si>
  <si>
    <t>SWAI/062 Sentinel Jodrell</t>
  </si>
  <si>
    <t>SWAI/062</t>
  </si>
  <si>
    <t>RR Illumina-Seq PE150 Rapid</t>
  </si>
  <si>
    <t>SWAH/021 CRUK Oudenhove Brenton</t>
  </si>
  <si>
    <t>SWAH/021</t>
  </si>
  <si>
    <t>each</t>
  </si>
  <si>
    <t>PK Bioanalytics</t>
  </si>
  <si>
    <t>Research Instrumentation</t>
  </si>
  <si>
    <t>SWAI/034 Caldas EC Eurocan</t>
  </si>
  <si>
    <t>SWAI/034</t>
  </si>
  <si>
    <t>SWAI/034 EC Caldas</t>
  </si>
  <si>
    <t>SWAH/024 CRUK Winton</t>
  </si>
  <si>
    <t>SWAH/024</t>
  </si>
  <si>
    <t>RR Illumina-Seq SE50</t>
  </si>
  <si>
    <t>Run</t>
  </si>
  <si>
    <t>PMAG/277</t>
  </si>
  <si>
    <t>SWAI/043 ACT Fearon</t>
  </si>
  <si>
    <t>SWAI/043</t>
  </si>
  <si>
    <t>RIAG/055 Gaynor</t>
  </si>
  <si>
    <t>RIAG/055</t>
  </si>
  <si>
    <t>PMAG/339 Kyle</t>
  </si>
  <si>
    <t>PMAG/339</t>
  </si>
  <si>
    <t>Quant IT dsDNA HS kit</t>
  </si>
  <si>
    <t>Quant IT RNA BR kit</t>
  </si>
  <si>
    <t>Quant IT RNA HS kit</t>
  </si>
  <si>
    <t>Qubit dsDNA kits BR &amp; HS</t>
  </si>
  <si>
    <t>Qubit micro RNA kit</t>
  </si>
  <si>
    <t>Qubit Protein Kit</t>
  </si>
  <si>
    <t>Qubit RNA kits BR &amp; HS</t>
  </si>
  <si>
    <t>Qubit ssDNA kit</t>
  </si>
  <si>
    <t xml:space="preserve">iBlot 1.0 mini </t>
  </si>
  <si>
    <t>iBlot 1.0 regular</t>
  </si>
  <si>
    <t>Quant IT dsDNA BR kit</t>
  </si>
  <si>
    <t>SWAI/049 AZ Neal</t>
  </si>
  <si>
    <t>SWAI/049</t>
  </si>
  <si>
    <t>RJAG/071</t>
  </si>
  <si>
    <t>RJAG/071 Teo</t>
  </si>
  <si>
    <t>PKAG/544 Coleman</t>
  </si>
  <si>
    <t>PKAG/544</t>
  </si>
  <si>
    <t>Bohndiek</t>
  </si>
  <si>
    <t>Hannon</t>
  </si>
  <si>
    <t>RR Illumina-Seq NextSeq 75</t>
  </si>
  <si>
    <t>RR Illumina-Seq NextSeq 300</t>
  </si>
  <si>
    <t>RR Illumina-Seq HiSeq PE125</t>
  </si>
  <si>
    <t>RR Illumina-Seq NextSeq 150</t>
  </si>
  <si>
    <t>SWAI/045 Path Soc Caldas</t>
  </si>
  <si>
    <t>SWAI/045</t>
  </si>
  <si>
    <t>SWAI/041 UF Carroll</t>
  </si>
  <si>
    <t>SWAI/041</t>
  </si>
  <si>
    <t>Orbitrap</t>
  </si>
  <si>
    <t>RIME Analysis</t>
  </si>
  <si>
    <t>Analysis</t>
  </si>
  <si>
    <t>SILAC reagents</t>
  </si>
  <si>
    <t>Aliquot</t>
  </si>
  <si>
    <t>SPE Clean-up</t>
  </si>
  <si>
    <t>Smith Group CIMR</t>
  </si>
  <si>
    <t>Smith CIMR</t>
  </si>
  <si>
    <t>In YTD - do not edit this column</t>
  </si>
  <si>
    <t>Hannon Core</t>
  </si>
  <si>
    <t>SWAG/063</t>
  </si>
  <si>
    <t>Bohndiek Core</t>
  </si>
  <si>
    <t>SWAG/064</t>
  </si>
  <si>
    <t>Miller Group</t>
  </si>
  <si>
    <t>SWAG/065</t>
  </si>
  <si>
    <t>Miller</t>
  </si>
  <si>
    <t>TMT Full proteome Analysis</t>
  </si>
  <si>
    <t>D Chan (Jodrell Group)</t>
  </si>
  <si>
    <t>SWGD.GAAB</t>
  </si>
  <si>
    <t>Brindle Imaging</t>
  </si>
  <si>
    <t>SWAI/047 AstraZeneca Jodrell</t>
  </si>
  <si>
    <t>SWAI/047</t>
  </si>
  <si>
    <t>PHJZ/155 Gerrard Evans</t>
  </si>
  <si>
    <t>PHJZ/155</t>
  </si>
  <si>
    <t>AstraZeneca @ CI</t>
  </si>
  <si>
    <t>SWGM.GAAA</t>
  </si>
  <si>
    <t>Citizen Science</t>
  </si>
  <si>
    <t>Kaneider-Kaser</t>
  </si>
  <si>
    <t>Charnock-Jones</t>
  </si>
  <si>
    <t>Tischkowitz</t>
  </si>
  <si>
    <t>Venkitaramanan</t>
  </si>
  <si>
    <t>SWAG/001</t>
  </si>
  <si>
    <t>SWAG/002</t>
  </si>
  <si>
    <t>SWAI/060 Medimmune - Brindle</t>
  </si>
  <si>
    <t>SWAI/060</t>
  </si>
  <si>
    <t>SWAH/026 - Imaging Centre - Brindle (Robbie Bielik)</t>
  </si>
  <si>
    <t>SWAH/026</t>
  </si>
  <si>
    <t>SWAI/038 MRC (K Wadhwa) - Carroll</t>
  </si>
  <si>
    <t>SWAI/038</t>
  </si>
  <si>
    <t>SWAI/046 MRC (Adam Nelson) - Carroll</t>
  </si>
  <si>
    <t>SWAI/046</t>
  </si>
  <si>
    <t>CORE - Genomics</t>
  </si>
  <si>
    <t>SWAG/006</t>
  </si>
  <si>
    <t>CORE - Bioinformatics</t>
  </si>
  <si>
    <t>CORE - Biorepository</t>
  </si>
  <si>
    <t>CORE - Bioinformatics Core</t>
  </si>
  <si>
    <t>CORE - Biorepository Core</t>
  </si>
  <si>
    <t>CORE - Proteomics</t>
  </si>
  <si>
    <t>SWAG/012</t>
  </si>
  <si>
    <t>SWGC - Fatima Junaid (Winton)</t>
  </si>
  <si>
    <t>SWGC.LJAL</t>
  </si>
  <si>
    <t>£ TOTAL</t>
  </si>
  <si>
    <r>
      <t xml:space="preserve">1. In the </t>
    </r>
    <r>
      <rPr>
        <b/>
        <sz val="11"/>
        <color theme="1"/>
        <rFont val="Calibri"/>
        <family val="2"/>
        <scheme val="minor"/>
      </rPr>
      <t>blue cells</t>
    </r>
    <r>
      <rPr>
        <sz val="11"/>
        <color theme="1"/>
        <rFont val="Calibri"/>
        <family val="2"/>
        <scheme val="minor"/>
      </rPr>
      <t xml:space="preserve"> in the grid below, enter the number of units of each product purchased by each research group during the month. </t>
    </r>
  </si>
  <si>
    <t>ONLY NUMBERS SHOULD BE ENTERED INTO THE GRID</t>
  </si>
  <si>
    <t>DO NOT SORT</t>
  </si>
  <si>
    <t>DO NOT REMOVE FROM FINANCE SHARED DRIVE</t>
  </si>
  <si>
    <t>IT</t>
  </si>
  <si>
    <t>Laptop/Desktop</t>
  </si>
  <si>
    <t>Storage Quota</t>
  </si>
  <si>
    <t>Cluster Compute</t>
  </si>
  <si>
    <t>GB</t>
  </si>
  <si>
    <t>Group</t>
  </si>
  <si>
    <t>Cost Code</t>
  </si>
  <si>
    <t>Funding Source</t>
  </si>
  <si>
    <r>
      <t xml:space="preserve">1. In the </t>
    </r>
    <r>
      <rPr>
        <b/>
        <sz val="11"/>
        <color theme="1"/>
        <rFont val="Calibri"/>
        <family val="2"/>
        <scheme val="minor"/>
      </rPr>
      <t>blue cells</t>
    </r>
    <r>
      <rPr>
        <sz val="11"/>
        <color theme="1"/>
        <rFont val="Calibri"/>
        <family val="2"/>
        <scheme val="minor"/>
      </rPr>
      <t xml:space="preserve"> in the grid below, enter the number of units of each product purchased by each research group during the month. ONLY NUMBERS SHOULD BE ENTERED INTO THE GRID</t>
    </r>
  </si>
  <si>
    <t>DO NOT SORT THIS SHEET!!</t>
  </si>
  <si>
    <t>TOTAL</t>
  </si>
  <si>
    <t>YTD 14-15</t>
  </si>
  <si>
    <t>YTD 15-16</t>
  </si>
  <si>
    <t>BIOINFORMATICS</t>
  </si>
  <si>
    <t>SWDG.GAAA</t>
  </si>
  <si>
    <t>SWGD-GAAB</t>
  </si>
  <si>
    <t>Derek Chan</t>
  </si>
  <si>
    <t>RDAG/408 - Ponder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</si>
</sst>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7" formatCode="&quot;£&quot;#,##0.00;\-&quot;£&quot;#,##0.00"/>
    <numFmt numFmtId="164" formatCode="&quot;£&quot;#,##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 Black"/>
      <family val="2"/>
    </font>
    <font>
      <sz val="12"/>
      <color theme="1"/>
      <name val="Arial Black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FFFF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</borders>
  <cellStyleXfs count="4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0">
    <xf numFmtId="0" fontId="0" fillId="0" borderId="0" xfId="0"/>
    <xf numFmtId="0" fontId="1" fillId="3" borderId="4" xfId="0" applyFont="1" applyFill="1" applyBorder="1"/>
    <xf numFmtId="0" fontId="0" fillId="0" borderId="0" xfId="0" applyAlignment="1">
      <alignment horizontal="center"/>
    </xf>
    <xf numFmtId="0" fontId="1" fillId="3" borderId="3" xfId="0" applyFont="1" applyFill="1" applyBorder="1"/>
    <xf numFmtId="0" fontId="0" fillId="5" borderId="7" xfId="0" applyFill="1" applyBorder="1"/>
    <xf numFmtId="0" fontId="0" fillId="5" borderId="7" xfId="0" applyFill="1" applyBorder="1" applyAlignment="1">
      <alignment horizontal="center"/>
    </xf>
    <xf numFmtId="0" fontId="0" fillId="5" borderId="8" xfId="0" applyFill="1" applyBorder="1"/>
    <xf numFmtId="0" fontId="0" fillId="5" borderId="0" xfId="0" applyFill="1" applyBorder="1" applyAlignment="1">
      <alignment horizontal="center"/>
    </xf>
    <xf numFmtId="0" fontId="0" fillId="5" borderId="10" xfId="0" applyFill="1" applyBorder="1"/>
    <xf numFmtId="0" fontId="0" fillId="5" borderId="0" xfId="0" applyFill="1" applyBorder="1"/>
    <xf numFmtId="0" fontId="0" fillId="5" borderId="12" xfId="0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/>
    <xf numFmtId="0" fontId="1" fillId="5" borderId="0" xfId="0" applyFont="1" applyFill="1" applyBorder="1"/>
    <xf numFmtId="17" fontId="0" fillId="0" borderId="0" xfId="0" applyNumberFormat="1"/>
    <xf numFmtId="0" fontId="1" fillId="3" borderId="14" xfId="0" applyFont="1" applyFill="1" applyBorder="1"/>
    <xf numFmtId="17" fontId="0" fillId="5" borderId="0" xfId="0" applyNumberFormat="1" applyFill="1" applyBorder="1" applyAlignment="1">
      <alignment horizontal="center"/>
    </xf>
    <xf numFmtId="0" fontId="0" fillId="4" borderId="1" xfId="0" applyFill="1" applyBorder="1" applyAlignment="1" applyProtection="1">
      <alignment horizontal="center"/>
      <protection locked="0"/>
    </xf>
    <xf numFmtId="0" fontId="0" fillId="4" borderId="2" xfId="0" applyFill="1" applyBorder="1" applyAlignment="1" applyProtection="1">
      <alignment horizontal="center"/>
      <protection locked="0"/>
    </xf>
    <xf numFmtId="0" fontId="4" fillId="6" borderId="4" xfId="0" applyFont="1" applyFill="1" applyBorder="1"/>
    <xf numFmtId="0" fontId="1" fillId="6" borderId="4" xfId="0" applyFont="1" applyFill="1" applyBorder="1" applyAlignment="1" applyProtection="1">
      <alignment horizontal="center"/>
      <protection hidden="1"/>
    </xf>
    <xf numFmtId="0" fontId="1" fillId="7" borderId="4" xfId="0" applyFont="1" applyFill="1" applyBorder="1" applyAlignment="1">
      <alignment horizontal="center"/>
    </xf>
    <xf numFmtId="0" fontId="6" fillId="6" borderId="6" xfId="0" applyFont="1" applyFill="1" applyBorder="1"/>
    <xf numFmtId="0" fontId="1" fillId="3" borderId="4" xfId="0" applyFont="1" applyFill="1" applyBorder="1" applyAlignment="1">
      <alignment wrapText="1"/>
    </xf>
    <xf numFmtId="0" fontId="1" fillId="2" borderId="14" xfId="0" applyFont="1" applyFill="1" applyBorder="1" applyAlignment="1">
      <alignment horizontal="center" wrapText="1"/>
    </xf>
    <xf numFmtId="0" fontId="0" fillId="7" borderId="0" xfId="0" applyFill="1"/>
    <xf numFmtId="0" fontId="0" fillId="0" borderId="0" xfId="0" applyFill="1" applyBorder="1"/>
    <xf numFmtId="0" fontId="0" fillId="5" borderId="0" xfId="0" applyFill="1" applyBorder="1" applyAlignment="1" applyProtection="1">
      <alignment horizontal="center"/>
    </xf>
    <xf numFmtId="7" fontId="0" fillId="0" borderId="0" xfId="0" applyNumberFormat="1"/>
    <xf numFmtId="0" fontId="0" fillId="0" borderId="0" xfId="0"/>
    <xf numFmtId="17" fontId="0" fillId="0" borderId="0" xfId="0" applyNumberFormat="1"/>
    <xf numFmtId="0" fontId="0" fillId="8" borderId="0" xfId="0" applyFill="1"/>
    <xf numFmtId="17" fontId="0" fillId="8" borderId="0" xfId="0" applyNumberFormat="1" applyFill="1"/>
    <xf numFmtId="0" fontId="1" fillId="7" borderId="3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/>
    </xf>
    <xf numFmtId="0" fontId="2" fillId="6" borderId="2" xfId="0" applyFont="1" applyFill="1" applyBorder="1" applyProtection="1">
      <protection locked="0"/>
    </xf>
    <xf numFmtId="164" fontId="2" fillId="6" borderId="1" xfId="0" applyNumberFormat="1" applyFont="1" applyFill="1" applyBorder="1" applyAlignment="1" applyProtection="1">
      <alignment horizontal="center"/>
      <protection hidden="1"/>
    </xf>
    <xf numFmtId="0" fontId="0" fillId="6" borderId="9" xfId="0" applyFill="1" applyBorder="1" applyAlignment="1">
      <alignment horizontal="left"/>
    </xf>
    <xf numFmtId="0" fontId="2" fillId="7" borderId="4" xfId="0" applyFont="1" applyFill="1" applyBorder="1" applyAlignment="1">
      <alignment horizontal="center" wrapText="1"/>
    </xf>
    <xf numFmtId="0" fontId="2" fillId="7" borderId="3" xfId="0" applyFont="1" applyFill="1" applyBorder="1" applyAlignment="1">
      <alignment horizontal="center" wrapText="1"/>
    </xf>
    <xf numFmtId="0" fontId="1" fillId="7" borderId="3" xfId="0" applyFont="1" applyFill="1" applyBorder="1" applyAlignment="1">
      <alignment horizontal="center" vertical="center"/>
    </xf>
    <xf numFmtId="0" fontId="0" fillId="6" borderId="0" xfId="0" applyFill="1" applyBorder="1" applyAlignment="1">
      <alignment horizontal="left" wrapText="1"/>
    </xf>
    <xf numFmtId="0" fontId="0" fillId="0" borderId="0" xfId="0" applyAlignment="1">
      <alignment horizontal="left"/>
    </xf>
    <xf numFmtId="0" fontId="1" fillId="0" borderId="0" xfId="0" applyFont="1"/>
    <xf numFmtId="0" fontId="5" fillId="0" borderId="0" xfId="0" applyFont="1" applyFill="1" applyBorder="1"/>
    <xf numFmtId="0" fontId="5" fillId="0" borderId="10" xfId="0" applyFont="1" applyFill="1" applyBorder="1" applyProtection="1">
      <protection locked="0"/>
    </xf>
    <xf numFmtId="164" fontId="4" fillId="6" borderId="4" xfId="0" applyNumberFormat="1" applyFont="1" applyFill="1" applyBorder="1" applyAlignment="1">
      <alignment horizontal="center"/>
    </xf>
    <xf numFmtId="0" fontId="8" fillId="6" borderId="15" xfId="0" applyFont="1" applyFill="1" applyBorder="1" applyAlignment="1">
      <alignment horizontal="left"/>
    </xf>
    <xf numFmtId="0" fontId="8" fillId="6" borderId="16" xfId="0" applyFont="1" applyFill="1" applyBorder="1" applyAlignment="1">
      <alignment horizontal="left"/>
    </xf>
    <xf numFmtId="17" fontId="8" fillId="6" borderId="16" xfId="0" applyNumberFormat="1" applyFont="1" applyFill="1" applyBorder="1" applyAlignment="1">
      <alignment horizontal="center"/>
    </xf>
    <xf numFmtId="1" fontId="8" fillId="6" borderId="16" xfId="0" applyNumberFormat="1" applyFont="1" applyFill="1" applyBorder="1" applyAlignment="1">
      <alignment horizontal="center"/>
    </xf>
    <xf numFmtId="1" fontId="8" fillId="6" borderId="16" xfId="0" applyNumberFormat="1" applyFont="1" applyFill="1" applyBorder="1" applyAlignment="1">
      <alignment horizontal="left"/>
    </xf>
    <xf numFmtId="17" fontId="8" fillId="6" borderId="16" xfId="0" applyNumberFormat="1" applyFont="1" applyFill="1" applyBorder="1" applyAlignment="1">
      <alignment horizontal="left"/>
    </xf>
    <xf numFmtId="0" fontId="1" fillId="6" borderId="16" xfId="0" applyFont="1" applyFill="1" applyBorder="1" applyAlignment="1">
      <alignment horizontal="center"/>
    </xf>
    <xf numFmtId="0" fontId="8" fillId="6" borderId="16" xfId="0" applyFont="1" applyFill="1" applyBorder="1" applyAlignment="1"/>
    <xf numFmtId="0" fontId="1" fillId="6" borderId="17" xfId="0" applyFont="1" applyFill="1" applyBorder="1" applyAlignment="1">
      <alignment horizontal="center"/>
    </xf>
    <xf numFmtId="0" fontId="1" fillId="5" borderId="10" xfId="0" applyFont="1" applyFill="1" applyBorder="1"/>
    <xf numFmtId="0" fontId="0" fillId="5" borderId="7" xfId="0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3" fillId="6" borderId="7" xfId="0" applyFont="1" applyFill="1" applyBorder="1" applyAlignment="1">
      <alignment horizontal="left"/>
    </xf>
    <xf numFmtId="17" fontId="0" fillId="5" borderId="0" xfId="0" applyNumberFormat="1" applyFill="1" applyBorder="1" applyAlignment="1">
      <alignment horizontal="left"/>
    </xf>
    <xf numFmtId="0" fontId="1" fillId="5" borderId="0" xfId="0" applyFont="1" applyFill="1" applyBorder="1" applyAlignment="1">
      <alignment horizontal="left"/>
    </xf>
    <xf numFmtId="0" fontId="2" fillId="6" borderId="2" xfId="0" applyFont="1" applyFill="1" applyBorder="1" applyAlignment="1" applyProtection="1">
      <alignment horizontal="left"/>
      <protection locked="0"/>
    </xf>
    <xf numFmtId="0" fontId="2" fillId="6" borderId="2" xfId="0" applyFont="1" applyFill="1" applyBorder="1" applyAlignment="1" applyProtection="1">
      <alignment horizontal="left"/>
      <protection hidden="1"/>
    </xf>
    <xf numFmtId="0" fontId="4" fillId="6" borderId="4" xfId="0" applyFon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7" fillId="6" borderId="0" xfId="0" applyFont="1" applyFill="1" applyBorder="1" applyAlignment="1">
      <alignment horizontal="left" wrapText="1"/>
    </xf>
    <xf numFmtId="0" fontId="0" fillId="6" borderId="0" xfId="0" applyFill="1" applyBorder="1" applyAlignment="1">
      <alignment horizontal="left" wrapText="1"/>
    </xf>
    <xf numFmtId="0" fontId="1" fillId="7" borderId="3" xfId="0" applyFont="1" applyFill="1" applyBorder="1" applyAlignment="1">
      <alignment horizontal="center" vertical="center"/>
    </xf>
    <xf numFmtId="0" fontId="9" fillId="6" borderId="16" xfId="0" applyFont="1" applyFill="1" applyBorder="1" applyAlignment="1">
      <alignment horizontal="right"/>
    </xf>
    <xf numFmtId="17" fontId="9" fillId="6" borderId="16" xfId="0" applyNumberFormat="1" applyFont="1" applyFill="1" applyBorder="1" applyAlignment="1">
      <alignment horizontal="center"/>
    </xf>
    <xf numFmtId="1" fontId="9" fillId="6" borderId="16" xfId="0" applyNumberFormat="1" applyFont="1" applyFill="1" applyBorder="1" applyAlignment="1">
      <alignment horizontal="center"/>
    </xf>
    <xf numFmtId="1" fontId="9" fillId="6" borderId="16" xfId="0" applyNumberFormat="1" applyFont="1" applyFill="1" applyBorder="1" applyAlignment="1">
      <alignment horizontal="left"/>
    </xf>
    <xf numFmtId="17" fontId="9" fillId="6" borderId="16" xfId="0" applyNumberFormat="1" applyFont="1" applyFill="1" applyBorder="1" applyAlignment="1">
      <alignment horizontal="left"/>
    </xf>
    <xf numFmtId="0" fontId="3" fillId="6" borderId="7" xfId="0" applyFont="1" applyFill="1" applyBorder="1"/>
    <xf numFmtId="0" fontId="3" fillId="6" borderId="0" xfId="0" applyFont="1" applyFill="1" applyBorder="1"/>
    <xf numFmtId="0" fontId="0" fillId="6" borderId="0" xfId="0" applyFill="1" applyBorder="1" applyAlignment="1">
      <alignment horizontal="left"/>
    </xf>
    <xf numFmtId="17" fontId="1" fillId="7" borderId="5" xfId="0" applyNumberFormat="1" applyFont="1" applyFill="1" applyBorder="1" applyAlignment="1">
      <alignment horizontal="center"/>
    </xf>
    <xf numFmtId="0" fontId="1" fillId="9" borderId="4" xfId="0" applyFont="1" applyFill="1" applyBorder="1"/>
    <xf numFmtId="0" fontId="0" fillId="9" borderId="4" xfId="0" applyFill="1" applyBorder="1"/>
    <xf numFmtId="164" fontId="0" fillId="9" borderId="4" xfId="0" applyNumberFormat="1" applyFill="1" applyBorder="1" applyAlignment="1">
      <alignment horizontal="center"/>
    </xf>
    <xf numFmtId="17" fontId="1" fillId="9" borderId="4" xfId="0" applyNumberFormat="1" applyFont="1" applyFill="1" applyBorder="1" applyAlignment="1">
      <alignment horizontal="left"/>
    </xf>
    <xf numFmtId="164" fontId="1" fillId="9" borderId="4" xfId="0" applyNumberFormat="1" applyFont="1" applyFill="1" applyBorder="1" applyAlignment="1">
      <alignment horizontal="center"/>
    </xf>
    <xf numFmtId="17" fontId="1" fillId="7" borderId="4" xfId="0" applyNumberFormat="1" applyFont="1" applyFill="1" applyBorder="1" applyAlignment="1">
      <alignment horizontal="center"/>
    </xf>
    <xf numFmtId="0" fontId="2" fillId="6" borderId="1" xfId="0" applyFont="1" applyFill="1" applyBorder="1" applyProtection="1">
      <protection hidden="1"/>
    </xf>
    <xf numFmtId="164" fontId="0" fillId="4" borderId="1" xfId="0" applyNumberFormat="1" applyFill="1" applyBorder="1" applyAlignment="1" applyProtection="1">
      <alignment horizontal="center"/>
      <protection locked="0"/>
    </xf>
    <xf numFmtId="164" fontId="1" fillId="6" borderId="4" xfId="0" applyNumberFormat="1" applyFont="1" applyFill="1" applyBorder="1" applyAlignment="1" applyProtection="1">
      <alignment horizontal="center"/>
      <protection hidden="1"/>
    </xf>
    <xf numFmtId="0" fontId="2" fillId="10" borderId="2" xfId="0" applyFont="1" applyFill="1" applyBorder="1" applyProtection="1">
      <protection locked="0"/>
    </xf>
    <xf numFmtId="0" fontId="2" fillId="10" borderId="18" xfId="0" applyFont="1" applyFill="1" applyBorder="1" applyAlignment="1" applyProtection="1">
      <alignment horizontal="left"/>
      <protection hidden="1"/>
    </xf>
    <xf numFmtId="0" fontId="1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10" borderId="2" xfId="0" applyFont="1" applyFill="1" applyBorder="1" applyAlignment="1" applyProtection="1">
      <alignment horizontal="left"/>
      <protection hidden="1"/>
    </xf>
    <xf numFmtId="0" fontId="7" fillId="6" borderId="9" xfId="0" applyFont="1" applyFill="1" applyBorder="1" applyAlignment="1">
      <alignment horizontal="left" wrapText="1"/>
    </xf>
    <xf numFmtId="0" fontId="7" fillId="6" borderId="0" xfId="0" applyFont="1" applyFill="1" applyBorder="1" applyAlignment="1">
      <alignment horizontal="left" wrapText="1"/>
    </xf>
    <xf numFmtId="0" fontId="0" fillId="6" borderId="9" xfId="0" applyFill="1" applyBorder="1" applyAlignment="1">
      <alignment horizontal="left" wrapText="1"/>
    </xf>
    <xf numFmtId="0" fontId="0" fillId="6" borderId="0" xfId="0" applyFill="1" applyBorder="1" applyAlignment="1">
      <alignment horizontal="left" wrapText="1"/>
    </xf>
    <xf numFmtId="0" fontId="0" fillId="6" borderId="11" xfId="0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1" fillId="7" borderId="3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</cellXfs>
  <cellStyles count="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3.xml"/><Relationship Id="rId21" Type="http://schemas.openxmlformats.org/officeDocument/2006/relationships/externalLink" Target="externalLinks/externalLink4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/Documents%20and%20Settings/bennet10/Application%20Data/Microsoft/Excel/May%202012/Histopathology/Histopathology%20May%20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point.cri.camres.org/sites/DirectorsOffice/Public%20Write/Core%20Facilities/Histopathology/Completed%20sheets/Histopathology%20July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point.cri.camres.org/sites/DirectorsOffice/Public%20Write/Core%20Facilities/Histopathology/Completed%20sheets/Histopathology%20August%20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perations/finance/group_folders/Cross%20Charging/2015-16/Report%20Sheets/Masters%2018-05-1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Core Facility Usage"/>
      <sheetName val="Lookups"/>
    </sheetNames>
    <sheetDataSet>
      <sheetData sheetId="0"/>
      <sheetData sheetId="1">
        <row r="2">
          <cell r="V2" t="str">
            <v>CB3451 Fearon SQAG/011</v>
          </cell>
        </row>
        <row r="3">
          <cell r="V3" t="str">
            <v>CB3452 Fearon SQAG/013</v>
          </cell>
        </row>
        <row r="4">
          <cell r="V4" t="str">
            <v>CB3453 Fearon SQAG/014</v>
          </cell>
        </row>
        <row r="5">
          <cell r="V5" t="str">
            <v>CB4101 BRINDLE CRUK PROG</v>
          </cell>
        </row>
        <row r="6">
          <cell r="V6" t="str">
            <v>CB4102 BRINDLE CRUK GALLAGHER</v>
          </cell>
        </row>
        <row r="7">
          <cell r="V7" t="str">
            <v>CB4103 BRINDLE CRUK CHAPMAN</v>
          </cell>
        </row>
        <row r="8">
          <cell r="V8" t="str">
            <v>CB4104 BRINDLE - FAWCETT BRC</v>
          </cell>
        </row>
        <row r="9">
          <cell r="V9" t="str">
            <v>CB4105 BRINDLE EC ENCITE</v>
          </cell>
        </row>
        <row r="10">
          <cell r="V10" t="str">
            <v>CB4106 BRINDLE LLS Dzien</v>
          </cell>
        </row>
        <row r="11">
          <cell r="V11" t="str">
            <v>CB4107 BRINDLE MRC Booth</v>
          </cell>
        </row>
        <row r="12">
          <cell r="V12" t="str">
            <v>CB4108 BRINDLE EC Metaflux</v>
          </cell>
        </row>
        <row r="13">
          <cell r="V13" t="str">
            <v>CB4121 MURPHY CHAIR</v>
          </cell>
        </row>
        <row r="14">
          <cell r="V14" t="str">
            <v>CB4131 NEAL CRUK PROG</v>
          </cell>
        </row>
        <row r="15">
          <cell r="V15" t="str">
            <v>CB4135 NEAL TRAN</v>
          </cell>
        </row>
        <row r="16">
          <cell r="V16" t="str">
            <v>CB4144 CALDAS LEQUENSE</v>
          </cell>
        </row>
        <row r="17">
          <cell r="V17" t="str">
            <v>CB4147 Caldas - MRC Goldgraben</v>
          </cell>
        </row>
        <row r="18">
          <cell r="V18" t="str">
            <v>CB4155 BRENTON PARKINSON</v>
          </cell>
        </row>
        <row r="19">
          <cell r="V19" t="str">
            <v>CB4156 Brenton Act Gounaris</v>
          </cell>
        </row>
        <row r="20">
          <cell r="V20" t="str">
            <v>CB4161 TAVARE CHAIR</v>
          </cell>
        </row>
        <row r="21">
          <cell r="V21" t="str">
            <v>CB4162 TAVARE CRUK PROG</v>
          </cell>
        </row>
        <row r="22">
          <cell r="V22" t="str">
            <v>CB4174 Murrell Wu Chemistry funding</v>
          </cell>
        </row>
        <row r="23">
          <cell r="V23" t="str">
            <v>CB4181 GERGELY ROYAL SOC</v>
          </cell>
        </row>
        <row r="24">
          <cell r="V24" t="str">
            <v>CB4182 Gergely RDZD/010 CRUK Escriu</v>
          </cell>
        </row>
        <row r="25">
          <cell r="V25" t="str">
            <v>CB4195 PONDER BCRF RDZD/052</v>
          </cell>
        </row>
        <row r="26">
          <cell r="V26" t="str">
            <v>CB4242 TUVESON AMS LIAU</v>
          </cell>
        </row>
        <row r="27">
          <cell r="V27" t="str">
            <v>CB4243 TUVESON re PCC</v>
          </cell>
        </row>
        <row r="28">
          <cell r="V28" t="str">
            <v>CB4261 STINGL Baridi Neal</v>
          </cell>
        </row>
        <row r="29">
          <cell r="V29" t="str">
            <v>CB4271 Jodrell Prog RDZD/004</v>
          </cell>
        </row>
        <row r="30">
          <cell r="V30" t="str">
            <v>CB4272 Jodrell RDZD/010 CRUK Gossage</v>
          </cell>
        </row>
        <row r="31">
          <cell r="V31" t="str">
            <v>CB4354 Fearon SQAG/015</v>
          </cell>
        </row>
        <row r="32">
          <cell r="V32" t="str">
            <v>CB4355 Fearon SQAG/017</v>
          </cell>
        </row>
        <row r="33">
          <cell r="V33" t="str">
            <v>CB4356 Fearon SQAG/018</v>
          </cell>
        </row>
        <row r="34">
          <cell r="V34" t="str">
            <v>CB4357 Fearon RCAG/368</v>
          </cell>
        </row>
        <row r="35">
          <cell r="V35" t="str">
            <v>CB4511 MURPHY RDZD/032</v>
          </cell>
        </row>
        <row r="36">
          <cell r="V36" t="str">
            <v>CB4520 NEAL Whitaker RDZD/040</v>
          </cell>
        </row>
        <row r="37">
          <cell r="V37" t="str">
            <v>CB4521 Whitaker Biomarker project</v>
          </cell>
        </row>
        <row r="38">
          <cell r="V38" t="str">
            <v>Evan</v>
          </cell>
        </row>
        <row r="39">
          <cell r="V39" t="str">
            <v>GA3274 NCI 31P-MRS  GRIFFITHS</v>
          </cell>
        </row>
        <row r="40">
          <cell r="V40" t="str">
            <v>GA3283 ERC CONSERVREGC ODOM</v>
          </cell>
        </row>
        <row r="41">
          <cell r="V41" t="str">
            <v>GA3287 EC OPTISTEM WATT</v>
          </cell>
        </row>
        <row r="42">
          <cell r="V42" t="str">
            <v>GA3288 BCC CARROLL</v>
          </cell>
        </row>
        <row r="43">
          <cell r="V43" t="str">
            <v>GA3303 EC_BOLD_ODOM</v>
          </cell>
        </row>
        <row r="44">
          <cell r="V44" t="str">
            <v>GA3304 EC_HEALING_WATT</v>
          </cell>
        </row>
        <row r="45">
          <cell r="V45" t="str">
            <v>GA3305 EC_ER-PARTNERS_CARROLL</v>
          </cell>
        </row>
        <row r="46">
          <cell r="V46" t="str">
            <v>GA3307 EC_BASIS_CALDAS</v>
          </cell>
        </row>
        <row r="47">
          <cell r="V47" t="str">
            <v>GA3311 BCC_Prater_Stingl</v>
          </cell>
        </row>
        <row r="48">
          <cell r="V48" t="str">
            <v>GA3318 HFSP_NARITA</v>
          </cell>
        </row>
        <row r="49">
          <cell r="V49" t="str">
            <v>GA3322 CFC_Net_Tuveson</v>
          </cell>
        </row>
        <row r="50">
          <cell r="V50" t="str">
            <v>GA3326 CRUK DC Watt</v>
          </cell>
        </row>
        <row r="51">
          <cell r="V51" t="str">
            <v>GA3328 PCUK Shivan Tuveson</v>
          </cell>
        </row>
        <row r="52">
          <cell r="V52" t="str">
            <v>GA3331 EC EPC-TM-Net Tuveson</v>
          </cell>
        </row>
        <row r="53">
          <cell r="V53" t="str">
            <v>GA3333 NIH SPORE Tuveson</v>
          </cell>
        </row>
        <row r="54">
          <cell r="V54" t="str">
            <v>GA3337 AICR KCL Carroll</v>
          </cell>
        </row>
        <row r="55">
          <cell r="V55" t="str">
            <v>GA3338 ACT Booth Brindle</v>
          </cell>
        </row>
        <row r="56">
          <cell r="V56" t="str">
            <v>GA3343 CRUK Senectus Narita</v>
          </cell>
        </row>
        <row r="57">
          <cell r="V57" t="str">
            <v>GA3346 EC IMI Griffiths</v>
          </cell>
        </row>
        <row r="58">
          <cell r="V58" t="str">
            <v>GA3347 JSPS Narita</v>
          </cell>
        </row>
        <row r="59">
          <cell r="V59" t="str">
            <v>GC3085 Metabric_Caldas</v>
          </cell>
        </row>
        <row r="60">
          <cell r="V60" t="str">
            <v>GC3088 GSK Neal</v>
          </cell>
        </row>
        <row r="61">
          <cell r="V61" t="str">
            <v>GC3089 FibroGen Tuveson</v>
          </cell>
        </row>
        <row r="62">
          <cell r="V62" t="str">
            <v>GF3065 MRC GOLDIE WATT</v>
          </cell>
        </row>
        <row r="63">
          <cell r="V63" t="str">
            <v>GF3066 EC IEF BOREN BRINDLE</v>
          </cell>
        </row>
        <row r="64">
          <cell r="V64" t="str">
            <v>GF3078 NIH Connelly Watt</v>
          </cell>
        </row>
        <row r="65">
          <cell r="V65" t="str">
            <v>GF3079 CROSS_AINSWORTH_GRIFFITHS</v>
          </cell>
        </row>
        <row r="66">
          <cell r="V66" t="str">
            <v>GF3081 EC_STEFFLOVA_ODOM</v>
          </cell>
        </row>
        <row r="67">
          <cell r="V67" t="str">
            <v>GF3082 EC_Feig_Tuveson</v>
          </cell>
        </row>
        <row r="68">
          <cell r="V68" t="str">
            <v>GF3083 EC_BRUNA_CALDAS</v>
          </cell>
        </row>
        <row r="69">
          <cell r="V69" t="str">
            <v>GF3084 VW_Wilbert_CARROLL</v>
          </cell>
        </row>
        <row r="70">
          <cell r="V70" t="str">
            <v>GF3085 VW_Asling_CARROLL</v>
          </cell>
        </row>
        <row r="71">
          <cell r="V71" t="str">
            <v>GF3092 EMBO_YIP_ODOM</v>
          </cell>
        </row>
        <row r="72">
          <cell r="V72" t="str">
            <v>GF3095 EC_Rodrigues_Brindle</v>
          </cell>
        </row>
        <row r="73">
          <cell r="V73" t="str">
            <v>GF3097 CR-UK_Cook_Tuveson</v>
          </cell>
        </row>
        <row r="74">
          <cell r="V74" t="str">
            <v>GF3099 CRUK Matakidou Tuveson</v>
          </cell>
        </row>
        <row r="75">
          <cell r="V75" t="str">
            <v>GF3100 NIH_FIEHLER_WATT</v>
          </cell>
        </row>
        <row r="76">
          <cell r="V76" t="str">
            <v>GF3110 AIRC Perna Tuveson</v>
          </cell>
        </row>
        <row r="77">
          <cell r="V77" t="str">
            <v>GF3112 EMBO YIP Carroll</v>
          </cell>
        </row>
        <row r="78">
          <cell r="V78" t="str">
            <v>GF3113 EC Perna Tuveson</v>
          </cell>
        </row>
        <row r="79">
          <cell r="V79" t="str">
            <v>GF3115 MRC Gounaris Brenton</v>
          </cell>
        </row>
        <row r="80">
          <cell r="V80" t="str">
            <v>Gurdon Institute</v>
          </cell>
        </row>
        <row r="81">
          <cell r="V81" t="str">
            <v>Ibrahim</v>
          </cell>
        </row>
        <row r="82">
          <cell r="V82" t="str">
            <v>Jodrell CCTC Phase 1 account</v>
          </cell>
        </row>
        <row r="83">
          <cell r="V83" t="str">
            <v>LMB</v>
          </cell>
        </row>
        <row r="84">
          <cell r="V84" t="str">
            <v>Martins</v>
          </cell>
        </row>
        <row r="85">
          <cell r="V85" t="str">
            <v>Plant Sciences</v>
          </cell>
        </row>
        <row r="86">
          <cell r="V86" t="str">
            <v>Ventikaraman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onthly Core Facility Usage"/>
      <sheetName val="Lookups"/>
    </sheetNames>
    <sheetDataSet>
      <sheetData sheetId="0"/>
      <sheetData sheetId="1">
        <row r="2">
          <cell r="V2" t="str">
            <v>CB3451 Fearon SQAG/011</v>
          </cell>
        </row>
        <row r="3">
          <cell r="V3" t="str">
            <v>CB3452 Fearon SQAG/013</v>
          </cell>
        </row>
        <row r="4">
          <cell r="V4" t="str">
            <v>CB3453 Fearon SQAG/014</v>
          </cell>
        </row>
        <row r="5">
          <cell r="V5" t="str">
            <v>CB4101 BRINDLE CRUK PROG</v>
          </cell>
        </row>
        <row r="6">
          <cell r="V6" t="str">
            <v>CB4102 BRINDLE CRUK GALLAGHER</v>
          </cell>
        </row>
        <row r="7">
          <cell r="V7" t="str">
            <v>CB4103 BRINDLE CRUK CHAPMAN</v>
          </cell>
        </row>
        <row r="8">
          <cell r="V8" t="str">
            <v>CB4104 BRINDLE - FAWCETT BRC</v>
          </cell>
        </row>
        <row r="9">
          <cell r="V9" t="str">
            <v>CB4105 BRINDLE EC ENCITE</v>
          </cell>
        </row>
        <row r="10">
          <cell r="V10" t="str">
            <v>CB4106 BRINDLE LLS Dzien</v>
          </cell>
        </row>
        <row r="11">
          <cell r="V11" t="str">
            <v>CB4107 BRINDLE MRC Booth</v>
          </cell>
        </row>
        <row r="12">
          <cell r="V12" t="str">
            <v>CB4108 BRINDLE EC Metaflux</v>
          </cell>
        </row>
        <row r="13">
          <cell r="V13" t="str">
            <v>CB4121 MURPHY CHAIR</v>
          </cell>
        </row>
        <row r="14">
          <cell r="V14" t="str">
            <v>CB4131 NEAL CRUK PROG</v>
          </cell>
        </row>
        <row r="15">
          <cell r="V15" t="str">
            <v>CB4135 NEAL TRAN</v>
          </cell>
        </row>
        <row r="16">
          <cell r="V16" t="str">
            <v>CB4144 CALDAS LEQUENSE</v>
          </cell>
        </row>
        <row r="17">
          <cell r="V17" t="str">
            <v>CB4147 Caldas - MRC Goldgraben</v>
          </cell>
        </row>
        <row r="18">
          <cell r="V18" t="str">
            <v>CB4155 BRENTON PARKINSON</v>
          </cell>
        </row>
        <row r="19">
          <cell r="V19" t="str">
            <v>CB4156 Brenton Act Gounaris</v>
          </cell>
        </row>
        <row r="20">
          <cell r="V20" t="str">
            <v>CB4161 TAVARE CHAIR</v>
          </cell>
        </row>
        <row r="21">
          <cell r="V21" t="str">
            <v>CB4162 TAVARE CRUK PROG</v>
          </cell>
        </row>
        <row r="22">
          <cell r="V22" t="str">
            <v>CB4174 Murrell Wu Chemistry funding</v>
          </cell>
        </row>
        <row r="23">
          <cell r="V23" t="str">
            <v>CB4181 GERGELY ROYAL SOC</v>
          </cell>
        </row>
        <row r="24">
          <cell r="V24" t="str">
            <v>CB4182 Gergely RDZD/010 CRUK Escriu</v>
          </cell>
        </row>
        <row r="25">
          <cell r="V25" t="str">
            <v>CB4195 PONDER BCRF RDZD/052</v>
          </cell>
        </row>
        <row r="26">
          <cell r="V26" t="str">
            <v>CB4242 TUVESON AMS LIAU</v>
          </cell>
        </row>
        <row r="27">
          <cell r="V27" t="str">
            <v>CB4243 TUVESON re PCC</v>
          </cell>
        </row>
        <row r="28">
          <cell r="V28" t="str">
            <v>CB4261 STINGL Baridi Neal</v>
          </cell>
        </row>
        <row r="29">
          <cell r="V29" t="str">
            <v>CB4271 Jodrell Prog RDZD/004</v>
          </cell>
        </row>
        <row r="30">
          <cell r="V30" t="str">
            <v>CB4272 Jodrell RDZD/010 CRUK Gossage</v>
          </cell>
        </row>
        <row r="31">
          <cell r="V31" t="str">
            <v>CB4354 Fearon SQAG/015</v>
          </cell>
        </row>
        <row r="32">
          <cell r="V32" t="str">
            <v>CB4355 Fearon SQAG/017</v>
          </cell>
        </row>
        <row r="33">
          <cell r="V33" t="str">
            <v>CB4356 Fearon SQAG/018</v>
          </cell>
        </row>
        <row r="34">
          <cell r="V34" t="str">
            <v>CB4357 Fearon RCAG/368</v>
          </cell>
        </row>
        <row r="35">
          <cell r="V35" t="str">
            <v>CB4511 MURPHY RDZD/032</v>
          </cell>
        </row>
        <row r="36">
          <cell r="V36" t="str">
            <v>CB4520 NEAL Whitaker RDZD/040</v>
          </cell>
        </row>
        <row r="37">
          <cell r="V37" t="str">
            <v>CB4521 Whitaker Biomarker project</v>
          </cell>
        </row>
        <row r="38">
          <cell r="V38" t="str">
            <v>Evan</v>
          </cell>
        </row>
        <row r="39">
          <cell r="V39" t="str">
            <v>GA3274 NCI 31P-MRS  GRIFFITHS</v>
          </cell>
        </row>
        <row r="40">
          <cell r="V40" t="str">
            <v>GA3283 ERC CONSERVREGC ODOM</v>
          </cell>
        </row>
        <row r="41">
          <cell r="V41" t="str">
            <v>GA3287 EC OPTISTEM WATT</v>
          </cell>
        </row>
        <row r="42">
          <cell r="V42" t="str">
            <v>GA3288 BCC CARROLL</v>
          </cell>
        </row>
        <row r="43">
          <cell r="V43" t="str">
            <v>GA3303 EC_BOLD_ODOM</v>
          </cell>
        </row>
        <row r="44">
          <cell r="V44" t="str">
            <v>GA3304 EC_HEALING_WATT</v>
          </cell>
        </row>
        <row r="45">
          <cell r="V45" t="str">
            <v>GA3305 EC_ER-PARTNERS_CARROLL</v>
          </cell>
        </row>
        <row r="46">
          <cell r="V46" t="str">
            <v>GA3307 EC_BASIS_CALDAS</v>
          </cell>
        </row>
        <row r="47">
          <cell r="V47" t="str">
            <v>GA3311 BCC_Prater_Stingl</v>
          </cell>
        </row>
        <row r="48">
          <cell r="V48" t="str">
            <v>GA3318 HFSP_NARITA</v>
          </cell>
        </row>
        <row r="49">
          <cell r="V49" t="str">
            <v>GA3322 CFC_Net_Tuveson</v>
          </cell>
        </row>
        <row r="50">
          <cell r="V50" t="str">
            <v>GA3326 CRUK DC Watt</v>
          </cell>
        </row>
        <row r="51">
          <cell r="V51" t="str">
            <v>GA3328 PCUK Shivan Tuveson</v>
          </cell>
        </row>
        <row r="52">
          <cell r="V52" t="str">
            <v>GA3331 EC EPC-TM-Net Tuveson</v>
          </cell>
        </row>
        <row r="53">
          <cell r="V53" t="str">
            <v>GA3333 NIH SPORE Tuveson</v>
          </cell>
        </row>
        <row r="54">
          <cell r="V54" t="str">
            <v>GA3337 AICR KCL Carroll</v>
          </cell>
        </row>
        <row r="55">
          <cell r="V55" t="str">
            <v>GA3338 ACT Booth Brindle</v>
          </cell>
        </row>
        <row r="56">
          <cell r="V56" t="str">
            <v>GA3343 CRUK Senectus Narita</v>
          </cell>
        </row>
        <row r="57">
          <cell r="V57" t="str">
            <v>GA3346 EC IMI Griffiths</v>
          </cell>
        </row>
        <row r="58">
          <cell r="V58" t="str">
            <v>GA3347 JSPS Narita</v>
          </cell>
        </row>
        <row r="59">
          <cell r="V59" t="str">
            <v>GC3085 Metabric_Caldas</v>
          </cell>
        </row>
        <row r="60">
          <cell r="V60" t="str">
            <v>GC3088 GSK Neal</v>
          </cell>
        </row>
        <row r="61">
          <cell r="V61" t="str">
            <v>GC3089 FibroGen Tuveson</v>
          </cell>
        </row>
        <row r="62">
          <cell r="V62" t="str">
            <v>GF3065 MRC GOLDIE WATT</v>
          </cell>
        </row>
        <row r="63">
          <cell r="V63" t="str">
            <v>GF3066 EC IEF BOREN BRINDLE</v>
          </cell>
        </row>
        <row r="64">
          <cell r="V64" t="str">
            <v>GF3078 NIH Connelly Watt</v>
          </cell>
        </row>
        <row r="65">
          <cell r="V65" t="str">
            <v>GF3079 CROSS_AINSWORTH_GRIFFITHS</v>
          </cell>
        </row>
        <row r="66">
          <cell r="V66" t="str">
            <v>GF3081 EC_STEFFLOVA_ODOM</v>
          </cell>
        </row>
        <row r="67">
          <cell r="V67" t="str">
            <v>GF3082 EC_Feig_Tuveson</v>
          </cell>
        </row>
        <row r="68">
          <cell r="V68" t="str">
            <v>GF3083 EC_BRUNA_CALDAS</v>
          </cell>
        </row>
        <row r="69">
          <cell r="V69" t="str">
            <v>GF3084 VW_Wilbert_CARROLL</v>
          </cell>
        </row>
        <row r="70">
          <cell r="V70" t="str">
            <v>GF3085 VW_Asling_CARROLL</v>
          </cell>
        </row>
        <row r="71">
          <cell r="V71" t="str">
            <v>GF3092 EMBO_YIP_ODOM</v>
          </cell>
        </row>
        <row r="72">
          <cell r="V72" t="str">
            <v>GF3095 EC_Rodrigues_Brindle</v>
          </cell>
        </row>
        <row r="73">
          <cell r="V73" t="str">
            <v>GF3097 CR-UK_Cook_Tuveson</v>
          </cell>
        </row>
        <row r="74">
          <cell r="V74" t="str">
            <v>GF3099 CRUK Matakidou Tuveson</v>
          </cell>
        </row>
        <row r="75">
          <cell r="V75" t="str">
            <v>GF3100 NIH_FIEHLER_WATT</v>
          </cell>
        </row>
        <row r="76">
          <cell r="V76" t="str">
            <v>GF3110 AIRC Perna Tuveson</v>
          </cell>
        </row>
        <row r="77">
          <cell r="V77" t="str">
            <v>GF3112 EMBO YIP Carroll</v>
          </cell>
        </row>
        <row r="78">
          <cell r="V78" t="str">
            <v>GF3113 EC Perna Tuveson</v>
          </cell>
        </row>
        <row r="79">
          <cell r="V79" t="str">
            <v>GF3115 MRC Gounaris Brenton</v>
          </cell>
        </row>
        <row r="80">
          <cell r="V80" t="str">
            <v>Gurdon Institute</v>
          </cell>
        </row>
        <row r="81">
          <cell r="V81" t="str">
            <v>Ibrahim</v>
          </cell>
        </row>
        <row r="82">
          <cell r="V82" t="str">
            <v>Jodrell CCTC Phase 1 account</v>
          </cell>
        </row>
        <row r="83">
          <cell r="V83" t="str">
            <v>LMB</v>
          </cell>
        </row>
        <row r="84">
          <cell r="V84" t="str">
            <v>Martins</v>
          </cell>
        </row>
        <row r="85">
          <cell r="V85" t="str">
            <v>Plant Sciences</v>
          </cell>
        </row>
        <row r="86">
          <cell r="V86" t="str">
            <v>Ventikaraman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onthly Core Facility Usage"/>
      <sheetName val="Lookups"/>
    </sheetNames>
    <sheetDataSet>
      <sheetData sheetId="0"/>
      <sheetData sheetId="1">
        <row r="2">
          <cell r="V2" t="str">
            <v>CB3451 Fearon SQAG/011</v>
          </cell>
        </row>
        <row r="3">
          <cell r="V3" t="str">
            <v>CB3452 Fearon SQAG/013</v>
          </cell>
        </row>
        <row r="4">
          <cell r="V4" t="str">
            <v>CB3453 Fearon SQAG/014</v>
          </cell>
        </row>
        <row r="5">
          <cell r="V5" t="str">
            <v>CB4101 BRINDLE CRUK PROG</v>
          </cell>
        </row>
        <row r="6">
          <cell r="V6" t="str">
            <v>CB4102 BRINDLE CRUK GALLAGHER</v>
          </cell>
        </row>
        <row r="7">
          <cell r="V7" t="str">
            <v>CB4103 BRINDLE CRUK CHAPMAN</v>
          </cell>
        </row>
        <row r="8">
          <cell r="V8" t="str">
            <v>CB4104 BRINDLE - FAWCETT BRC</v>
          </cell>
        </row>
        <row r="9">
          <cell r="V9" t="str">
            <v>CB4105 BRINDLE EC ENCITE</v>
          </cell>
        </row>
        <row r="10">
          <cell r="V10" t="str">
            <v>CB4106 BRINDLE LLS Dzien</v>
          </cell>
        </row>
        <row r="11">
          <cell r="V11" t="str">
            <v>CB4107 BRINDLE MRC Booth</v>
          </cell>
        </row>
        <row r="12">
          <cell r="V12" t="str">
            <v>CB4108 BRINDLE EC Metaflux</v>
          </cell>
        </row>
        <row r="13">
          <cell r="V13" t="str">
            <v>CB4121 MURPHY CHAIR</v>
          </cell>
        </row>
        <row r="14">
          <cell r="V14" t="str">
            <v>CB4131 NEAL CRUK PROG</v>
          </cell>
        </row>
        <row r="15">
          <cell r="V15" t="str">
            <v>CB4135 NEAL TRAN</v>
          </cell>
        </row>
        <row r="16">
          <cell r="V16" t="str">
            <v>CB4144 CALDAS LEQUENSE</v>
          </cell>
        </row>
        <row r="17">
          <cell r="V17" t="str">
            <v>CB4147 Caldas - MRC Goldgraben</v>
          </cell>
        </row>
        <row r="18">
          <cell r="V18" t="str">
            <v>CB4155 BRENTON PARKINSON</v>
          </cell>
        </row>
        <row r="19">
          <cell r="V19" t="str">
            <v>CB4156 Brenton Act Gounaris</v>
          </cell>
        </row>
        <row r="20">
          <cell r="V20" t="str">
            <v>CB4161 TAVARE CHAIR</v>
          </cell>
        </row>
        <row r="21">
          <cell r="V21" t="str">
            <v>CB4162 TAVARE CRUK PROG</v>
          </cell>
        </row>
        <row r="22">
          <cell r="V22" t="str">
            <v>CB4174 Murrell Wu Chemistry funding</v>
          </cell>
        </row>
        <row r="23">
          <cell r="V23" t="str">
            <v>CB4181 GERGELY ROYAL SOC</v>
          </cell>
        </row>
        <row r="24">
          <cell r="V24" t="str">
            <v>CB4182 Gergely RDZD/010 CRUK Escriu</v>
          </cell>
        </row>
        <row r="25">
          <cell r="V25" t="str">
            <v>CB4195 PONDER BCRF RDZD/052</v>
          </cell>
        </row>
        <row r="26">
          <cell r="V26" t="str">
            <v>CB4242 TUVESON AMS LIAU</v>
          </cell>
        </row>
        <row r="27">
          <cell r="V27" t="str">
            <v>CB4243 TUVESON re PCC</v>
          </cell>
        </row>
        <row r="28">
          <cell r="V28" t="str">
            <v>CB4261 STINGL Baridi Neal</v>
          </cell>
        </row>
        <row r="29">
          <cell r="V29" t="str">
            <v>CB4271 Jodrell Prog RDZD/004</v>
          </cell>
        </row>
        <row r="30">
          <cell r="V30" t="str">
            <v>CB4272 Jodrell RDZD/010 CRUK Gossage</v>
          </cell>
        </row>
        <row r="31">
          <cell r="V31" t="str">
            <v>CB4354 Fearon SQAG/015</v>
          </cell>
        </row>
        <row r="32">
          <cell r="V32" t="str">
            <v>CB4355 Fearon SQAG/017</v>
          </cell>
        </row>
        <row r="33">
          <cell r="V33" t="str">
            <v>CB4356 Fearon SQAG/018</v>
          </cell>
        </row>
        <row r="34">
          <cell r="V34" t="str">
            <v>CB4357 Fearon RCAG/368</v>
          </cell>
        </row>
        <row r="35">
          <cell r="V35" t="str">
            <v>CB4361 Fearon RCFO</v>
          </cell>
        </row>
        <row r="36">
          <cell r="V36" t="str">
            <v>CB4511 MURPHY RDZD/032</v>
          </cell>
        </row>
        <row r="37">
          <cell r="V37" t="str">
            <v>CB4520 NEAL Whitaker RDZD/040</v>
          </cell>
        </row>
        <row r="38">
          <cell r="V38" t="str">
            <v>CB4521 Whitaker Biomarker project</v>
          </cell>
        </row>
        <row r="39">
          <cell r="V39" t="str">
            <v>Evan</v>
          </cell>
        </row>
        <row r="40">
          <cell r="V40" t="str">
            <v>GA3274 NCI 31P-MRS  GRIFFITHS</v>
          </cell>
        </row>
        <row r="41">
          <cell r="V41" t="str">
            <v>GA3283 ERC CONSERVREGC ODOM</v>
          </cell>
        </row>
        <row r="42">
          <cell r="V42" t="str">
            <v>GA3287 EC OPTISTEM WATT</v>
          </cell>
        </row>
        <row r="43">
          <cell r="V43" t="str">
            <v>GA3288 BCC CARROLL</v>
          </cell>
        </row>
        <row r="44">
          <cell r="V44" t="str">
            <v>GA3303 EC_BOLD_ODOM</v>
          </cell>
        </row>
        <row r="45">
          <cell r="V45" t="str">
            <v>GA3304 EC_HEALING_WATT</v>
          </cell>
        </row>
        <row r="46">
          <cell r="V46" t="str">
            <v>GA3305 EC_ER-PARTNERS_CARROLL</v>
          </cell>
        </row>
        <row r="47">
          <cell r="V47" t="str">
            <v>GA3307 EC_BASIS_CALDAS</v>
          </cell>
        </row>
        <row r="48">
          <cell r="V48" t="str">
            <v>GA3311 BCC_Prater_Stingl</v>
          </cell>
        </row>
        <row r="49">
          <cell r="V49" t="str">
            <v>GA3318 HFSP_NARITA</v>
          </cell>
        </row>
        <row r="50">
          <cell r="V50" t="str">
            <v>GA3322 CFC_Net_Tuveson</v>
          </cell>
        </row>
        <row r="51">
          <cell r="V51" t="str">
            <v>GA3326 CRUK DC Watt</v>
          </cell>
        </row>
        <row r="52">
          <cell r="V52" t="str">
            <v>GA3328 PCUK Shivan Tuveson</v>
          </cell>
        </row>
        <row r="53">
          <cell r="V53" t="str">
            <v>GA3331 EC EPC-TM-Net Tuveson</v>
          </cell>
        </row>
        <row r="54">
          <cell r="V54" t="str">
            <v>GA3333 NIH SPORE Tuveson</v>
          </cell>
        </row>
        <row r="55">
          <cell r="V55" t="str">
            <v>GA3337 AICR KCL Carroll</v>
          </cell>
        </row>
        <row r="56">
          <cell r="V56" t="str">
            <v>GA3338 ACT Booth Brindle</v>
          </cell>
        </row>
        <row r="57">
          <cell r="V57" t="str">
            <v>GA3343 CRUK Senectus Narita</v>
          </cell>
        </row>
        <row r="58">
          <cell r="V58" t="str">
            <v>GA3346 EC IMI Griffiths</v>
          </cell>
        </row>
        <row r="59">
          <cell r="V59" t="str">
            <v>GA3347 JSPS Narita</v>
          </cell>
        </row>
        <row r="60">
          <cell r="V60" t="str">
            <v>GC3085 Metabric_Caldas</v>
          </cell>
        </row>
        <row r="61">
          <cell r="V61" t="str">
            <v>GC3088 GSK Neal</v>
          </cell>
        </row>
        <row r="62">
          <cell r="V62" t="str">
            <v>GC3089 FibroGen Tuveson</v>
          </cell>
        </row>
        <row r="63">
          <cell r="V63" t="str">
            <v>GC3097 Merck Inhibition Tuveson</v>
          </cell>
        </row>
        <row r="64">
          <cell r="V64" t="str">
            <v>GF3065 MRC GOLDIE WATT</v>
          </cell>
        </row>
        <row r="65">
          <cell r="V65" t="str">
            <v>GF3066 EC IEF BOREN BRINDLE</v>
          </cell>
        </row>
        <row r="66">
          <cell r="V66" t="str">
            <v>GF3078 NIH Connelly Watt</v>
          </cell>
        </row>
        <row r="67">
          <cell r="V67" t="str">
            <v>GF3079 CROSS_AINSWORTH_GRIFFITHS</v>
          </cell>
        </row>
        <row r="68">
          <cell r="V68" t="str">
            <v>GF3081 EC_STEFFLOVA_ODOM</v>
          </cell>
        </row>
        <row r="69">
          <cell r="V69" t="str">
            <v>GF3082 EC_Feig_Tuveson</v>
          </cell>
        </row>
        <row r="70">
          <cell r="V70" t="str">
            <v>GF3083 EC_BRUNA_CALDAS</v>
          </cell>
        </row>
        <row r="71">
          <cell r="V71" t="str">
            <v>GF3084 VW_Wilbert_CARROLL</v>
          </cell>
        </row>
        <row r="72">
          <cell r="V72" t="str">
            <v>GF3085 VW_Asling_CARROLL</v>
          </cell>
        </row>
        <row r="73">
          <cell r="V73" t="str">
            <v>GF3092 EMBO_YIP_ODOM</v>
          </cell>
        </row>
        <row r="74">
          <cell r="V74" t="str">
            <v>GF3095 EC_Rodrigues_Brindle</v>
          </cell>
        </row>
        <row r="75">
          <cell r="V75" t="str">
            <v>GF3097 CR-UK_Cook_Tuveson</v>
          </cell>
        </row>
        <row r="76">
          <cell r="V76" t="str">
            <v>GF3099 CRUK Matakidou Tuveson</v>
          </cell>
        </row>
        <row r="77">
          <cell r="V77" t="str">
            <v>GF3100 NIH_FIEHLER_WATT</v>
          </cell>
        </row>
        <row r="78">
          <cell r="V78" t="str">
            <v>GF3110 AIRC Perna Tuveson</v>
          </cell>
        </row>
        <row r="79">
          <cell r="V79" t="str">
            <v>GF3112 EMBO YIP Carroll</v>
          </cell>
        </row>
        <row r="80">
          <cell r="V80" t="str">
            <v>GF3113 EC Perna Tuveson</v>
          </cell>
        </row>
        <row r="81">
          <cell r="V81" t="str">
            <v>GF3115 MRC Gounaris Brenton</v>
          </cell>
        </row>
        <row r="82">
          <cell r="V82" t="str">
            <v>Gurdon Institute</v>
          </cell>
        </row>
        <row r="83">
          <cell r="V83" t="str">
            <v>Ibrahim</v>
          </cell>
        </row>
        <row r="84">
          <cell r="V84" t="str">
            <v>Jodrell CCTC Phase 1 account</v>
          </cell>
        </row>
        <row r="85">
          <cell r="V85" t="str">
            <v>LMB</v>
          </cell>
        </row>
        <row r="86">
          <cell r="V86" t="str">
            <v>Martins</v>
          </cell>
        </row>
        <row r="87">
          <cell r="V87" t="str">
            <v>Plant Sciences</v>
          </cell>
        </row>
        <row r="88">
          <cell r="V88" t="str">
            <v>Sanger Centre</v>
          </cell>
        </row>
        <row r="89">
          <cell r="V89" t="str">
            <v>Ventikaraman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 Sheet"/>
      <sheetName val="Monthly Core Master"/>
      <sheetName val="Lookups"/>
      <sheetName val="Price Card"/>
      <sheetName val="Chart of Accounts"/>
    </sheetNames>
    <sheetDataSet>
      <sheetData sheetId="0"/>
      <sheetData sheetId="1">
        <row r="18">
          <cell r="B18" t="str">
            <v>CRUK Core Award: Research Groups</v>
          </cell>
        </row>
        <row r="19">
          <cell r="C19" t="str">
            <v xml:space="preserve">BALASUBRAMANIAN </v>
          </cell>
          <cell r="D19" t="str">
            <v>SWAG/037</v>
          </cell>
          <cell r="E19" t="str">
            <v xml:space="preserve">BALASUBRAMANIAN </v>
          </cell>
        </row>
        <row r="20">
          <cell r="C20" t="str">
            <v xml:space="preserve">BOHNDIEK </v>
          </cell>
          <cell r="D20" t="str">
            <v>SWAG/064</v>
          </cell>
          <cell r="E20" t="str">
            <v xml:space="preserve">BOHNDIEK </v>
          </cell>
        </row>
        <row r="21">
          <cell r="C21" t="str">
            <v>BRENTON</v>
          </cell>
          <cell r="D21" t="str">
            <v>SWAG/038</v>
          </cell>
          <cell r="E21" t="str">
            <v>BRENTON</v>
          </cell>
        </row>
        <row r="22">
          <cell r="C22" t="str">
            <v xml:space="preserve">BRINDLE </v>
          </cell>
          <cell r="D22" t="str">
            <v>SWAG/039</v>
          </cell>
          <cell r="E22" t="str">
            <v xml:space="preserve">BRINDLE </v>
          </cell>
        </row>
        <row r="23">
          <cell r="C23" t="str">
            <v xml:space="preserve">CALDAS </v>
          </cell>
          <cell r="D23" t="str">
            <v>SWAG/040</v>
          </cell>
          <cell r="E23" t="str">
            <v xml:space="preserve">CALDAS </v>
          </cell>
        </row>
        <row r="24">
          <cell r="C24" t="str">
            <v xml:space="preserve">CARROLL </v>
          </cell>
          <cell r="D24" t="str">
            <v>SWAG/041</v>
          </cell>
          <cell r="E24" t="str">
            <v xml:space="preserve">CARROLL </v>
          </cell>
        </row>
        <row r="25">
          <cell r="C25" t="str">
            <v xml:space="preserve">FEARON </v>
          </cell>
          <cell r="D25" t="str">
            <v>SWAG/060</v>
          </cell>
          <cell r="E25" t="str">
            <v xml:space="preserve">FEARON </v>
          </cell>
        </row>
        <row r="26">
          <cell r="C26" t="str">
            <v xml:space="preserve">GERGELY </v>
          </cell>
          <cell r="D26" t="str">
            <v>SWAG/042</v>
          </cell>
          <cell r="E26" t="str">
            <v xml:space="preserve">GERGELY </v>
          </cell>
        </row>
        <row r="27">
          <cell r="C27" t="str">
            <v>GILBERTSON</v>
          </cell>
          <cell r="D27" t="str">
            <v>SWAG/072</v>
          </cell>
          <cell r="E27" t="str">
            <v>GILBERTSON</v>
          </cell>
        </row>
        <row r="28">
          <cell r="C28" t="str">
            <v xml:space="preserve">GRIFFITHS </v>
          </cell>
          <cell r="D28" t="str">
            <v>SWAG/043</v>
          </cell>
          <cell r="E28" t="str">
            <v xml:space="preserve">GRIFFITHS </v>
          </cell>
        </row>
        <row r="29">
          <cell r="C29" t="str">
            <v xml:space="preserve">HANNON </v>
          </cell>
          <cell r="D29" t="str">
            <v>SWAG/063</v>
          </cell>
          <cell r="E29" t="str">
            <v xml:space="preserve">HANNON </v>
          </cell>
        </row>
        <row r="30">
          <cell r="C30" t="str">
            <v xml:space="preserve">JODRELL </v>
          </cell>
          <cell r="D30" t="str">
            <v>SWAG/044</v>
          </cell>
          <cell r="E30" t="str">
            <v xml:space="preserve">JODRELL </v>
          </cell>
        </row>
        <row r="31">
          <cell r="B31">
            <v>0</v>
          </cell>
          <cell r="C31" t="str">
            <v>MARIONI</v>
          </cell>
          <cell r="D31" t="str">
            <v>SWAG/071</v>
          </cell>
          <cell r="E31" t="str">
            <v>MARIONI</v>
          </cell>
        </row>
        <row r="32">
          <cell r="C32" t="str">
            <v xml:space="preserve">MARKOWETZ </v>
          </cell>
          <cell r="D32" t="str">
            <v>SWAG/045</v>
          </cell>
          <cell r="E32" t="str">
            <v xml:space="preserve">MARKOWETZ </v>
          </cell>
        </row>
        <row r="33">
          <cell r="C33" t="str">
            <v xml:space="preserve">MILLER </v>
          </cell>
          <cell r="D33" t="str">
            <v>SWAG/065</v>
          </cell>
          <cell r="E33" t="str">
            <v xml:space="preserve">MILLER </v>
          </cell>
        </row>
        <row r="34">
          <cell r="C34" t="str">
            <v xml:space="preserve">NARITA </v>
          </cell>
          <cell r="D34" t="str">
            <v>SWAG/048</v>
          </cell>
          <cell r="E34" t="str">
            <v xml:space="preserve">NARITA </v>
          </cell>
        </row>
        <row r="35">
          <cell r="C35" t="str">
            <v xml:space="preserve">NEAL </v>
          </cell>
          <cell r="D35" t="str">
            <v>SWAG/049</v>
          </cell>
          <cell r="E35" t="str">
            <v xml:space="preserve">NEAL </v>
          </cell>
        </row>
        <row r="36">
          <cell r="C36" t="str">
            <v xml:space="preserve">ODOM </v>
          </cell>
          <cell r="D36" t="str">
            <v>SWAG/051</v>
          </cell>
          <cell r="E36" t="str">
            <v xml:space="preserve">ODOM </v>
          </cell>
        </row>
        <row r="37">
          <cell r="C37" t="str">
            <v xml:space="preserve">ROSENFELD </v>
          </cell>
          <cell r="D37" t="str">
            <v>SWAG/053</v>
          </cell>
          <cell r="E37" t="str">
            <v xml:space="preserve">ROSENFELD </v>
          </cell>
        </row>
        <row r="38">
          <cell r="C38" t="str">
            <v xml:space="preserve">STINGL </v>
          </cell>
          <cell r="D38" t="str">
            <v>SWAG/054</v>
          </cell>
          <cell r="E38" t="str">
            <v xml:space="preserve">STINGL </v>
          </cell>
        </row>
        <row r="39">
          <cell r="C39" t="str">
            <v xml:space="preserve">TAVARÉ </v>
          </cell>
          <cell r="D39" t="str">
            <v>SWAG/055</v>
          </cell>
          <cell r="E39" t="str">
            <v xml:space="preserve">TAVARÉ </v>
          </cell>
        </row>
        <row r="40">
          <cell r="C40" t="str">
            <v>WHITAKER [BIOMARKER]</v>
          </cell>
          <cell r="D40" t="str">
            <v>SWAG/050</v>
          </cell>
          <cell r="E40" t="str">
            <v>WHITAKER [BIOMARKER]</v>
          </cell>
        </row>
        <row r="41">
          <cell r="C41" t="str">
            <v xml:space="preserve">WINTON </v>
          </cell>
          <cell r="D41" t="str">
            <v>SWAG/058</v>
          </cell>
          <cell r="E41" t="str">
            <v xml:space="preserve">WINTON </v>
          </cell>
        </row>
        <row r="42">
          <cell r="C42" t="str">
            <v>de la ROCHE</v>
          </cell>
          <cell r="D42" t="str">
            <v>SWAG/073</v>
          </cell>
          <cell r="E42" t="str">
            <v>de la ROCHE</v>
          </cell>
        </row>
        <row r="43">
          <cell r="C43" t="str">
            <v>NEW - JGL3 (wet lab)</v>
          </cell>
          <cell r="D43" t="str">
            <v>SWAG/074</v>
          </cell>
          <cell r="E43" t="str">
            <v>NEW - JGL3 (wet lab)</v>
          </cell>
        </row>
        <row r="44">
          <cell r="C44" t="str">
            <v>NEW - JGL4 (dry lab)</v>
          </cell>
          <cell r="D44" t="str">
            <v>SWAG/075</v>
          </cell>
          <cell r="E44" t="str">
            <v>NEW - JGL4 (dry lab)</v>
          </cell>
        </row>
        <row r="45">
          <cell r="B45" t="str">
            <v>CRUK Core Award: Core Facilities</v>
          </cell>
        </row>
        <row r="46">
          <cell r="C46" t="str">
            <v>Bioinformatics</v>
          </cell>
          <cell r="D46" t="str">
            <v>SWAG/001</v>
          </cell>
          <cell r="E46" t="str">
            <v>CORE FACILITY</v>
          </cell>
        </row>
        <row r="47">
          <cell r="C47" t="str">
            <v>Bio-Repository</v>
          </cell>
          <cell r="D47" t="str">
            <v>SWAG/002</v>
          </cell>
          <cell r="E47" t="str">
            <v>CORE FACILITY</v>
          </cell>
        </row>
        <row r="48">
          <cell r="C48" t="str">
            <v>BRU</v>
          </cell>
          <cell r="D48" t="str">
            <v>SWAG/003</v>
          </cell>
          <cell r="E48" t="str">
            <v>CORE FACILITY</v>
          </cell>
        </row>
        <row r="49">
          <cell r="C49" t="str">
            <v>Research Instrumentation</v>
          </cell>
          <cell r="D49" t="str">
            <v>SWAG/004</v>
          </cell>
          <cell r="E49" t="str">
            <v>CORE FACILITY</v>
          </cell>
        </row>
        <row r="50">
          <cell r="C50" t="str">
            <v>Flow Cytometry</v>
          </cell>
          <cell r="D50" t="str">
            <v>SWAG/005</v>
          </cell>
          <cell r="E50" t="str">
            <v>CORE FACILITY</v>
          </cell>
        </row>
        <row r="51">
          <cell r="C51" t="str">
            <v>Genomics</v>
          </cell>
          <cell r="D51" t="str">
            <v>SWAG/006</v>
          </cell>
          <cell r="E51" t="str">
            <v>CORE FACILITY</v>
          </cell>
        </row>
        <row r="52">
          <cell r="C52" t="str">
            <v>Glasswash &amp; Media</v>
          </cell>
          <cell r="D52" t="str">
            <v>SWAG/007</v>
          </cell>
          <cell r="E52" t="str">
            <v>CORE FACILITY</v>
          </cell>
        </row>
        <row r="53">
          <cell r="C53" t="str">
            <v>Histopathology</v>
          </cell>
          <cell r="D53" t="str">
            <v>SWAG/008</v>
          </cell>
          <cell r="E53" t="str">
            <v>CORE FACILITY</v>
          </cell>
        </row>
        <row r="54">
          <cell r="C54" t="str">
            <v>Microscopy</v>
          </cell>
          <cell r="D54" t="str">
            <v>SWAG/009</v>
          </cell>
          <cell r="E54" t="str">
            <v>CORE FACILITY</v>
          </cell>
        </row>
        <row r="55">
          <cell r="C55" t="str">
            <v>Imaging Griffiths</v>
          </cell>
          <cell r="D55" t="str">
            <v>SWAG/010</v>
          </cell>
          <cell r="E55" t="str">
            <v>CORE FACILITY</v>
          </cell>
        </row>
        <row r="56">
          <cell r="C56" t="str">
            <v>PK/Bioanalytics</v>
          </cell>
          <cell r="D56" t="str">
            <v>SWAG/011</v>
          </cell>
          <cell r="E56" t="str">
            <v>CORE FACILITY</v>
          </cell>
        </row>
        <row r="57">
          <cell r="C57" t="str">
            <v>Proteomics</v>
          </cell>
          <cell r="D57" t="str">
            <v>SWAG/012</v>
          </cell>
          <cell r="E57" t="str">
            <v>CORE FACILITY</v>
          </cell>
        </row>
        <row r="58">
          <cell r="C58" t="str">
            <v>Imaging Brindle</v>
          </cell>
          <cell r="D58" t="str">
            <v>SWAG/013</v>
          </cell>
          <cell r="E58" t="str">
            <v>CORE FACILITY</v>
          </cell>
        </row>
        <row r="59">
          <cell r="C59" t="str">
            <v>Transgenics</v>
          </cell>
          <cell r="D59" t="str">
            <v>SWAG/014</v>
          </cell>
          <cell r="E59" t="str">
            <v>CORE FACILITY</v>
          </cell>
        </row>
        <row r="60">
          <cell r="C60" t="str">
            <v xml:space="preserve">Tumour Modelling </v>
          </cell>
          <cell r="D60" t="str">
            <v>SWAG/059</v>
          </cell>
          <cell r="E60" t="str">
            <v>CORE FACILITY</v>
          </cell>
        </row>
        <row r="61">
          <cell r="C61" t="str">
            <v>NewCore</v>
          </cell>
          <cell r="D61">
            <v>0</v>
          </cell>
          <cell r="E61" t="str">
            <v>CORE FACILITY</v>
          </cell>
        </row>
        <row r="62">
          <cell r="B62" t="str">
            <v>CRUK Core Award: Other</v>
          </cell>
        </row>
        <row r="63">
          <cell r="C63" t="str">
            <v>Innovation Incubator - Project One</v>
          </cell>
          <cell r="D63" t="str">
            <v>SWAG/067</v>
          </cell>
          <cell r="E63" t="str">
            <v>WELLS</v>
          </cell>
        </row>
        <row r="64">
          <cell r="C64" t="str">
            <v>Innovation Incubator - Project Two</v>
          </cell>
          <cell r="D64" t="str">
            <v>SWAG/068</v>
          </cell>
          <cell r="E64" t="str">
            <v>WELLS</v>
          </cell>
        </row>
        <row r="65">
          <cell r="C65" t="str">
            <v>Innovation Incubator - Project Three</v>
          </cell>
          <cell r="D65" t="str">
            <v>SWAG/069</v>
          </cell>
          <cell r="E65" t="str">
            <v>WELLS</v>
          </cell>
        </row>
        <row r="66">
          <cell r="C66" t="str">
            <v>Innovation Incubator - Project Four</v>
          </cell>
          <cell r="D66" t="str">
            <v>SWAG/070</v>
          </cell>
          <cell r="E66" t="str">
            <v>WELLS</v>
          </cell>
        </row>
        <row r="67">
          <cell r="B67" t="str">
            <v>CRUK CI Grants</v>
          </cell>
        </row>
        <row r="68">
          <cell r="C68" t="str">
            <v>WELLCOME TRUST</v>
          </cell>
          <cell r="D68" t="str">
            <v>SWAI/039</v>
          </cell>
          <cell r="E68" t="str">
            <v xml:space="preserve">BALASUBRAMANIAN </v>
          </cell>
        </row>
        <row r="69">
          <cell r="C69" t="str">
            <v>EC FP7 ERC AIG</v>
          </cell>
          <cell r="D69" t="str">
            <v>SWAI/081</v>
          </cell>
          <cell r="E69" t="str">
            <v xml:space="preserve">BALASUBRAMANIAN </v>
          </cell>
        </row>
        <row r="70">
          <cell r="C70" t="str">
            <v>CR-UK</v>
          </cell>
          <cell r="D70" t="str">
            <v>SWAH/002</v>
          </cell>
          <cell r="E70" t="str">
            <v>BRENTON</v>
          </cell>
        </row>
        <row r="71">
          <cell r="C71" t="str">
            <v>CR-UK</v>
          </cell>
          <cell r="D71" t="str">
            <v>SWAH/021</v>
          </cell>
          <cell r="E71" t="str">
            <v>BRENTON</v>
          </cell>
        </row>
        <row r="72">
          <cell r="C72" t="str">
            <v>CR-UK (Elizabeth Moore)</v>
          </cell>
          <cell r="D72" t="str">
            <v>SWAH/031</v>
          </cell>
          <cell r="E72" t="str">
            <v>BRENTON</v>
          </cell>
        </row>
        <row r="73">
          <cell r="C73" t="str">
            <v>MRC &amp; TARGET OVARIAN (Liz Moore)</v>
          </cell>
          <cell r="D73" t="str">
            <v>SWAI/068</v>
          </cell>
          <cell r="E73" t="str">
            <v>BRENTON</v>
          </cell>
        </row>
        <row r="74">
          <cell r="C74" t="str">
            <v>QMUL (FB MRC)</v>
          </cell>
          <cell r="D74" t="str">
            <v>SWAI/104</v>
          </cell>
          <cell r="E74" t="str">
            <v>BRENTON</v>
          </cell>
        </row>
        <row r="75">
          <cell r="C75" t="str">
            <v>CR-UK (Imaging Centre)</v>
          </cell>
          <cell r="D75" t="str">
            <v>SWAH/026</v>
          </cell>
          <cell r="E75" t="str">
            <v xml:space="preserve">BRINDLE </v>
          </cell>
        </row>
        <row r="76">
          <cell r="C76" t="str">
            <v>CR-UK (Richard Mair)</v>
          </cell>
          <cell r="D76" t="str">
            <v>SWAH/029</v>
          </cell>
          <cell r="E76" t="str">
            <v xml:space="preserve">BRINDLE </v>
          </cell>
        </row>
        <row r="77">
          <cell r="C77" t="str">
            <v>CR-UK (David Lewis travel)</v>
          </cell>
          <cell r="D77" t="str">
            <v>SWAH/042</v>
          </cell>
          <cell r="E77" t="str">
            <v xml:space="preserve">BRINDLE </v>
          </cell>
        </row>
        <row r="78">
          <cell r="C78" t="str">
            <v>WELLCOME TRUST</v>
          </cell>
          <cell r="D78" t="str">
            <v>SWAI/029</v>
          </cell>
          <cell r="E78" t="str">
            <v xml:space="preserve">BRINDLE </v>
          </cell>
        </row>
        <row r="79">
          <cell r="C79" t="str">
            <v>MEDIMMUNE</v>
          </cell>
          <cell r="D79" t="str">
            <v>SWAI/060</v>
          </cell>
          <cell r="E79" t="str">
            <v xml:space="preserve">BRINDLE </v>
          </cell>
        </row>
        <row r="80">
          <cell r="C80" t="str">
            <v>BHF</v>
          </cell>
          <cell r="D80" t="str">
            <v>SWAI/079</v>
          </cell>
          <cell r="E80" t="str">
            <v xml:space="preserve">BRINDLE </v>
          </cell>
        </row>
        <row r="81">
          <cell r="C81" t="str">
            <v>ECH2020 MSC ITN</v>
          </cell>
          <cell r="D81" t="str">
            <v>SWAI/080</v>
          </cell>
          <cell r="E81" t="str">
            <v xml:space="preserve">BRINDLE </v>
          </cell>
        </row>
        <row r="82">
          <cell r="C82" t="str">
            <v>AARHUS UNIVERSITY (Jiazheng Wang)</v>
          </cell>
          <cell r="D82" t="str">
            <v>SWAI/091</v>
          </cell>
          <cell r="E82" t="str">
            <v xml:space="preserve">BRINDLE </v>
          </cell>
        </row>
        <row r="83">
          <cell r="C83" t="str">
            <v>WELLCOME TRUST (Myfanwy Hill)</v>
          </cell>
          <cell r="D83" t="str">
            <v>SWAI/106</v>
          </cell>
          <cell r="E83" t="str">
            <v xml:space="preserve">BRINDLE </v>
          </cell>
        </row>
        <row r="84">
          <cell r="C84" t="str">
            <v>CR-UK (Imaging Centre)</v>
          </cell>
          <cell r="D84" t="str">
            <v>SWAH/028</v>
          </cell>
          <cell r="E84" t="str">
            <v xml:space="preserve">CALDAS </v>
          </cell>
        </row>
        <row r="85">
          <cell r="C85" t="str">
            <v>CR-UK (Helen Bardwell)</v>
          </cell>
          <cell r="D85" t="str">
            <v>SWAH/037</v>
          </cell>
          <cell r="E85" t="str">
            <v xml:space="preserve">CALDAS </v>
          </cell>
        </row>
        <row r="86">
          <cell r="C86" t="str">
            <v>GENENTECH INC</v>
          </cell>
          <cell r="D86" t="str">
            <v>SWAI/033</v>
          </cell>
          <cell r="E86" t="str">
            <v xml:space="preserve">CALDAS </v>
          </cell>
        </row>
        <row r="87">
          <cell r="C87" t="str">
            <v>EC FP7 NoE (EurocanPlatform)</v>
          </cell>
          <cell r="D87" t="str">
            <v>SWAI/034</v>
          </cell>
          <cell r="E87" t="str">
            <v xml:space="preserve">CALDAS </v>
          </cell>
        </row>
        <row r="88">
          <cell r="C88" t="str">
            <v>EC FP7 CP</v>
          </cell>
          <cell r="D88" t="str">
            <v>SWAI/035</v>
          </cell>
          <cell r="E88" t="str">
            <v xml:space="preserve">CALDAS </v>
          </cell>
        </row>
        <row r="89">
          <cell r="C89" t="str">
            <v>PATHOLOGICAL SOCIETY (Raza Ali)</v>
          </cell>
          <cell r="D89" t="str">
            <v>SWAI/045</v>
          </cell>
          <cell r="E89" t="str">
            <v xml:space="preserve">CALDAS </v>
          </cell>
        </row>
        <row r="90">
          <cell r="C90" t="str">
            <v>AMS (Raza Ali)</v>
          </cell>
          <cell r="D90" t="str">
            <v>SWAI/070</v>
          </cell>
          <cell r="E90" t="str">
            <v xml:space="preserve">CALDAS </v>
          </cell>
        </row>
        <row r="91">
          <cell r="C91" t="str">
            <v>GENENTECH INC</v>
          </cell>
          <cell r="D91" t="str">
            <v>SWAI/072</v>
          </cell>
          <cell r="E91" t="str">
            <v xml:space="preserve">CALDAS </v>
          </cell>
        </row>
        <row r="92">
          <cell r="C92" t="str">
            <v>WELLCOME TRUST (Rajbir Batra)</v>
          </cell>
          <cell r="D92" t="str">
            <v>SWAI/077</v>
          </cell>
          <cell r="E92" t="str">
            <v xml:space="preserve">CALDAS </v>
          </cell>
        </row>
        <row r="93">
          <cell r="C93" t="str">
            <v>EC IMI JU</v>
          </cell>
          <cell r="D93" t="str">
            <v>SWAI/083</v>
          </cell>
          <cell r="E93" t="str">
            <v xml:space="preserve">CALDAS </v>
          </cell>
        </row>
        <row r="94">
          <cell r="C94" t="str">
            <v>H2020 MSC (Maurizio Callari)</v>
          </cell>
          <cell r="D94" t="str">
            <v>SWAI/092</v>
          </cell>
          <cell r="E94" t="str">
            <v xml:space="preserve">CALDAS </v>
          </cell>
        </row>
        <row r="95">
          <cell r="C95" t="str">
            <v>WELLCOME TRUST (Stephen Sammut)</v>
          </cell>
          <cell r="D95" t="str">
            <v>SWAI/094</v>
          </cell>
          <cell r="E95" t="str">
            <v xml:space="preserve">CALDAS </v>
          </cell>
        </row>
        <row r="96">
          <cell r="C96" t="str">
            <v>MRC (K Wadhwa)</v>
          </cell>
          <cell r="D96" t="str">
            <v>SWAI/038</v>
          </cell>
          <cell r="E96" t="str">
            <v xml:space="preserve">CARROLL </v>
          </cell>
        </row>
        <row r="97">
          <cell r="C97" t="str">
            <v>MRC (Adam Nelson)</v>
          </cell>
          <cell r="D97" t="str">
            <v>SWAI/046</v>
          </cell>
          <cell r="E97" t="str">
            <v xml:space="preserve">CARROLL </v>
          </cell>
        </row>
        <row r="98">
          <cell r="C98" t="str">
            <v>GENENTECH INC</v>
          </cell>
          <cell r="D98" t="str">
            <v>SWAI/059</v>
          </cell>
          <cell r="E98" t="str">
            <v xml:space="preserve">CARROLL </v>
          </cell>
        </row>
        <row r="99">
          <cell r="C99" t="str">
            <v>WELLCOME TRUST (Simon Johnston)</v>
          </cell>
          <cell r="D99" t="str">
            <v>SWAI/061</v>
          </cell>
          <cell r="E99" t="str">
            <v xml:space="preserve">CARROLL </v>
          </cell>
        </row>
        <row r="100">
          <cell r="C100" t="str">
            <v>SERAGON PHARMACEUTICALS</v>
          </cell>
          <cell r="D100" t="str">
            <v>SWAI/065</v>
          </cell>
          <cell r="E100" t="str">
            <v xml:space="preserve">CARROLL </v>
          </cell>
        </row>
        <row r="101">
          <cell r="C101" t="str">
            <v>THE LOUIS-JEANTET FOUNDATION</v>
          </cell>
          <cell r="D101" t="str">
            <v>SWAI/067</v>
          </cell>
          <cell r="E101" t="str">
            <v xml:space="preserve">CARROLL </v>
          </cell>
        </row>
        <row r="102">
          <cell r="C102" t="str">
            <v>SOCIETY FOR ENDOCRINOLOGY</v>
          </cell>
          <cell r="D102" t="str">
            <v>SWAI/074</v>
          </cell>
          <cell r="E102" t="str">
            <v xml:space="preserve">CARROLL </v>
          </cell>
        </row>
        <row r="103">
          <cell r="C103" t="str">
            <v>LUSTGARTEN FOUNDATION</v>
          </cell>
          <cell r="D103" t="str">
            <v>SWAI/040</v>
          </cell>
          <cell r="E103" t="str">
            <v xml:space="preserve">FEARON </v>
          </cell>
        </row>
        <row r="104">
          <cell r="C104" t="str">
            <v>GLAXOSMITHKLINE</v>
          </cell>
          <cell r="D104" t="str">
            <v>SWAI/058</v>
          </cell>
          <cell r="E104" t="str">
            <v xml:space="preserve">FEARON </v>
          </cell>
        </row>
        <row r="105">
          <cell r="C105" t="str">
            <v>EC FP7 CP</v>
          </cell>
          <cell r="D105" t="str">
            <v>SWAI/007</v>
          </cell>
          <cell r="E105" t="str">
            <v xml:space="preserve">GRIFFITHS </v>
          </cell>
        </row>
        <row r="106">
          <cell r="C106" t="str">
            <v>BRIAN CROSS MEMORIAL</v>
          </cell>
          <cell r="D106" t="str">
            <v>SWAI/008</v>
          </cell>
          <cell r="E106" t="str">
            <v xml:space="preserve">GRIFFITHS </v>
          </cell>
        </row>
        <row r="107">
          <cell r="C107" t="str">
            <v>ROYAL SOCIETY (Greg Hannon)</v>
          </cell>
          <cell r="D107" t="str">
            <v>SWAI/088</v>
          </cell>
          <cell r="E107" t="str">
            <v xml:space="preserve">HANNON </v>
          </cell>
        </row>
        <row r="108">
          <cell r="C108" t="str">
            <v>U.S. ARMY</v>
          </cell>
          <cell r="D108" t="str">
            <v>SWAI/103</v>
          </cell>
          <cell r="E108" t="str">
            <v xml:space="preserve">HANNON </v>
          </cell>
        </row>
        <row r="109">
          <cell r="C109" t="str">
            <v>PEW CHARITABLE TRUST</v>
          </cell>
          <cell r="D109" t="str">
            <v>SWAI/105</v>
          </cell>
          <cell r="E109" t="str">
            <v xml:space="preserve">HANNON </v>
          </cell>
        </row>
        <row r="110">
          <cell r="C110" t="str">
            <v>CR-UK</v>
          </cell>
          <cell r="D110" t="str">
            <v>SWAH/025</v>
          </cell>
          <cell r="E110" t="str">
            <v xml:space="preserve">JODRELL </v>
          </cell>
        </row>
        <row r="111">
          <cell r="C111" t="str">
            <v>JOHNS HOPKINS (SU2C)</v>
          </cell>
          <cell r="D111" t="str">
            <v>SWAI/075</v>
          </cell>
          <cell r="E111" t="str">
            <v xml:space="preserve">JODRELL </v>
          </cell>
        </row>
        <row r="112">
          <cell r="C112" t="str">
            <v>ASTRAZENECA</v>
          </cell>
          <cell r="D112" t="str">
            <v>SWAI/047</v>
          </cell>
          <cell r="E112" t="str">
            <v xml:space="preserve">JODRELL </v>
          </cell>
        </row>
        <row r="113">
          <cell r="C113" t="str">
            <v>ASTRAZENECA</v>
          </cell>
          <cell r="D113" t="str">
            <v>SWAI/085</v>
          </cell>
          <cell r="E113" t="str">
            <v xml:space="preserve">JODRELL </v>
          </cell>
        </row>
        <row r="114">
          <cell r="C114" t="str">
            <v>ACT (Sanjeev Kumar)</v>
          </cell>
          <cell r="D114" t="str">
            <v>SWAI/102</v>
          </cell>
          <cell r="E114" t="str">
            <v xml:space="preserve">JODRELL </v>
          </cell>
        </row>
        <row r="115">
          <cell r="C115" t="str">
            <v>ASTRAZENECA</v>
          </cell>
          <cell r="D115" t="str">
            <v>SWAI/048</v>
          </cell>
          <cell r="E115" t="str">
            <v xml:space="preserve">JODRELL </v>
          </cell>
        </row>
        <row r="116">
          <cell r="C116" t="str">
            <v>BREAST CANCER CAMPAIGN</v>
          </cell>
          <cell r="D116" t="str">
            <v>SWAI/027</v>
          </cell>
          <cell r="E116" t="str">
            <v xml:space="preserve">MARKOWETZ </v>
          </cell>
        </row>
        <row r="117">
          <cell r="C117" t="str">
            <v>WELLCOME TRUST (Joseph Harvey)</v>
          </cell>
          <cell r="D117" t="str">
            <v>SWAI/082</v>
          </cell>
          <cell r="E117" t="str">
            <v xml:space="preserve">MARKOWETZ </v>
          </cell>
        </row>
        <row r="118">
          <cell r="C118" t="str">
            <v>CR-UK (Matthew Hoare)</v>
          </cell>
          <cell r="D118" t="str">
            <v>SWAH/032</v>
          </cell>
          <cell r="E118" t="str">
            <v xml:space="preserve">NARITA </v>
          </cell>
        </row>
        <row r="119">
          <cell r="C119" t="str">
            <v>MRC</v>
          </cell>
          <cell r="D119" t="str">
            <v>SWAI/086</v>
          </cell>
          <cell r="E119" t="str">
            <v xml:space="preserve">NARITA </v>
          </cell>
        </row>
        <row r="120">
          <cell r="C120" t="str">
            <v>EC FP7 - Consolidator Grant</v>
          </cell>
          <cell r="D120" t="str">
            <v>SWAI/064</v>
          </cell>
          <cell r="E120" t="str">
            <v xml:space="preserve">ODOM </v>
          </cell>
        </row>
        <row r="121">
          <cell r="C121" t="str">
            <v>WELLCOME TRUST (Sarah Aitken)</v>
          </cell>
          <cell r="D121" t="str">
            <v>SWAI/078</v>
          </cell>
          <cell r="E121" t="str">
            <v xml:space="preserve">ODOM </v>
          </cell>
        </row>
        <row r="122">
          <cell r="C122" t="str">
            <v>EC H2020 MSC (Ericca Stamper)</v>
          </cell>
          <cell r="D122" t="str">
            <v>SWAI/095</v>
          </cell>
          <cell r="E122" t="str">
            <v xml:space="preserve">ODOM </v>
          </cell>
        </row>
        <row r="123">
          <cell r="C123" t="str">
            <v>CR-UK (Keval Patel)</v>
          </cell>
          <cell r="D123" t="str">
            <v>SWAH/030</v>
          </cell>
          <cell r="E123" t="str">
            <v xml:space="preserve">ROSENFELD </v>
          </cell>
        </row>
        <row r="124">
          <cell r="C124" t="str">
            <v>ASTRAZENECA</v>
          </cell>
          <cell r="D124" t="str">
            <v>SWAI/049</v>
          </cell>
          <cell r="E124" t="str">
            <v xml:space="preserve">ROSENFELD </v>
          </cell>
        </row>
        <row r="125">
          <cell r="C125" t="str">
            <v>EC FP7 ERC SIRG</v>
          </cell>
          <cell r="D125" t="str">
            <v>SWAI/050</v>
          </cell>
          <cell r="E125" t="str">
            <v xml:space="preserve">ROSENFELD </v>
          </cell>
        </row>
        <row r="126">
          <cell r="C126" t="str">
            <v>RCS (Keval Patel)</v>
          </cell>
          <cell r="D126" t="str">
            <v>SWAI/051</v>
          </cell>
          <cell r="E126" t="str">
            <v xml:space="preserve">ROSENFELD </v>
          </cell>
        </row>
        <row r="127">
          <cell r="C127" t="str">
            <v>RCS (Suzie Murphy)</v>
          </cell>
          <cell r="D127" t="str">
            <v>SWAI/073</v>
          </cell>
          <cell r="E127" t="str">
            <v xml:space="preserve">ROSENFELD </v>
          </cell>
        </row>
        <row r="128">
          <cell r="C128" t="str">
            <v>JOHNS HOPKINS (SU2C)</v>
          </cell>
          <cell r="D128" t="str">
            <v>SWAI/084</v>
          </cell>
          <cell r="E128" t="str">
            <v xml:space="preserve">ROSENFELD </v>
          </cell>
        </row>
        <row r="129">
          <cell r="C129" t="str">
            <v>ICR (fb CR-UK)</v>
          </cell>
          <cell r="D129" t="str">
            <v>SWAH/034</v>
          </cell>
          <cell r="E129" t="str">
            <v xml:space="preserve">TAVARÉ </v>
          </cell>
        </row>
        <row r="130">
          <cell r="C130" t="str">
            <v>CR-UK (Greg Hannon)</v>
          </cell>
          <cell r="D130" t="str">
            <v>SWAH/033</v>
          </cell>
          <cell r="E130" t="str">
            <v xml:space="preserve">TAVARÉ </v>
          </cell>
        </row>
        <row r="131">
          <cell r="C131" t="str">
            <v>CR-UK (Greg Hannon)</v>
          </cell>
          <cell r="D131" t="str">
            <v>SWAH/036</v>
          </cell>
          <cell r="E131" t="str">
            <v xml:space="preserve">TAVARÉ </v>
          </cell>
        </row>
        <row r="132">
          <cell r="C132" t="str">
            <v>CR-UK (3rd Floor Dev)</v>
          </cell>
          <cell r="D132" t="str">
            <v>SWAH/039</v>
          </cell>
          <cell r="E132" t="str">
            <v xml:space="preserve">TAVARÉ </v>
          </cell>
        </row>
        <row r="133">
          <cell r="C133" t="str">
            <v>EC FP7 CP</v>
          </cell>
          <cell r="D133" t="str">
            <v>SWAI/031</v>
          </cell>
          <cell r="E133" t="str">
            <v xml:space="preserve">TAVARÉ </v>
          </cell>
        </row>
        <row r="134">
          <cell r="C134" t="str">
            <v>THE ROYAL SOCIETY (Sach Mukherjee)</v>
          </cell>
          <cell r="D134" t="str">
            <v>SWAI/066</v>
          </cell>
          <cell r="E134" t="str">
            <v xml:space="preserve">TAVARÉ </v>
          </cell>
        </row>
        <row r="135">
          <cell r="C135" t="str">
            <v>AMS (Alastair Lamb)</v>
          </cell>
          <cell r="D135" t="str">
            <v>SWAI/071</v>
          </cell>
          <cell r="E135" t="str">
            <v xml:space="preserve">TAVARÉ </v>
          </cell>
        </row>
        <row r="136">
          <cell r="C136" t="str">
            <v>WELLCOME TRUST (Sameer Abujudeh)</v>
          </cell>
          <cell r="D136" t="str">
            <v>SWAI/087</v>
          </cell>
          <cell r="E136" t="str">
            <v xml:space="preserve">TAVARÉ </v>
          </cell>
        </row>
        <row r="137">
          <cell r="C137" t="str">
            <v>CR-UK (CCC - 13-C Radiopharmacy Suite)</v>
          </cell>
          <cell r="D137" t="str">
            <v>SWAH/040</v>
          </cell>
          <cell r="E137" t="str">
            <v>WELLS</v>
          </cell>
        </row>
        <row r="138">
          <cell r="C138" t="str">
            <v>CR-UK (CCC K Edwards salary)</v>
          </cell>
          <cell r="D138" t="str">
            <v>SWAH/041</v>
          </cell>
          <cell r="E138" t="str">
            <v>WELLS</v>
          </cell>
        </row>
        <row r="139">
          <cell r="C139" t="str">
            <v>CRT (Shanti Rayagiri)</v>
          </cell>
          <cell r="D139" t="str">
            <v>SWAH/038</v>
          </cell>
          <cell r="E139" t="str">
            <v>WHITAKER [BIOMARKER]</v>
          </cell>
        </row>
        <row r="140">
          <cell r="C140" t="str">
            <v>AMMF</v>
          </cell>
          <cell r="D140" t="str">
            <v>SWAI/011</v>
          </cell>
          <cell r="E140" t="str">
            <v>WHITAKER [BIOMARKER]</v>
          </cell>
        </row>
        <row r="141">
          <cell r="C141" t="str">
            <v>THE PROSTATE CANCER CHARITY</v>
          </cell>
          <cell r="D141" t="str">
            <v>SWAI/028</v>
          </cell>
          <cell r="E141" t="str">
            <v>WHITAKER [BIOMARKER]</v>
          </cell>
        </row>
        <row r="142">
          <cell r="C142" t="str">
            <v>UEA FB MOVEMBER</v>
          </cell>
          <cell r="D142" t="str">
            <v>SWAI/056</v>
          </cell>
          <cell r="E142" t="str">
            <v>WHITAKER [BIOMARKER]</v>
          </cell>
        </row>
        <row r="143">
          <cell r="C143" t="str">
            <v xml:space="preserve">THE UROLOGY FOUNDATION </v>
          </cell>
          <cell r="D143" t="str">
            <v>SWAI/063</v>
          </cell>
          <cell r="E143" t="str">
            <v>WHITAKER [BIOMARKER]</v>
          </cell>
        </row>
        <row r="144">
          <cell r="C144" t="str">
            <v>CR-UK (Athena Matakidou)</v>
          </cell>
          <cell r="D144" t="str">
            <v>SWAH/001</v>
          </cell>
          <cell r="E144" t="str">
            <v xml:space="preserve">WINTON </v>
          </cell>
        </row>
        <row r="145">
          <cell r="C145" t="str">
            <v>CR-UK (Simon Buczacki)</v>
          </cell>
          <cell r="D145" t="str">
            <v>SWAH/024</v>
          </cell>
          <cell r="E145" t="str">
            <v xml:space="preserve">WINTON </v>
          </cell>
        </row>
        <row r="146">
          <cell r="C146" t="str">
            <v>WELLCOME TRUST</v>
          </cell>
          <cell r="D146" t="str">
            <v>SWAI/069</v>
          </cell>
          <cell r="E146" t="str">
            <v xml:space="preserve">WINTON </v>
          </cell>
        </row>
        <row r="147">
          <cell r="C147" t="str">
            <v xml:space="preserve">SENTINEL ONCOLOGY LTD </v>
          </cell>
          <cell r="D147" t="str">
            <v>SWAI/062</v>
          </cell>
          <cell r="E147" t="str">
            <v xml:space="preserve">JODRELL </v>
          </cell>
        </row>
        <row r="148">
          <cell r="C148" t="str">
            <v>PROSTATE CANCER UK (Lamb)</v>
          </cell>
          <cell r="D148" t="str">
            <v>SWAI/107</v>
          </cell>
          <cell r="E148" t="str">
            <v xml:space="preserve">TAVARÉ </v>
          </cell>
        </row>
        <row r="149">
          <cell r="C149" t="str">
            <v>Blank</v>
          </cell>
          <cell r="D149">
            <v>0</v>
          </cell>
          <cell r="E149">
            <v>0</v>
          </cell>
        </row>
        <row r="150">
          <cell r="C150" t="str">
            <v>Blank</v>
          </cell>
          <cell r="D150">
            <v>0</v>
          </cell>
          <cell r="E150">
            <v>0</v>
          </cell>
        </row>
        <row r="151">
          <cell r="C151" t="str">
            <v>Blank</v>
          </cell>
          <cell r="D151">
            <v>0</v>
          </cell>
          <cell r="E151">
            <v>0</v>
          </cell>
        </row>
        <row r="152">
          <cell r="C152" t="str">
            <v>Blank</v>
          </cell>
          <cell r="D152">
            <v>0</v>
          </cell>
          <cell r="E152">
            <v>0</v>
          </cell>
        </row>
        <row r="153">
          <cell r="C153" t="str">
            <v>Blank</v>
          </cell>
          <cell r="D153">
            <v>0</v>
          </cell>
          <cell r="E153">
            <v>0</v>
          </cell>
        </row>
        <row r="154">
          <cell r="C154" t="str">
            <v>Blank</v>
          </cell>
          <cell r="D154">
            <v>0</v>
          </cell>
          <cell r="E154">
            <v>0</v>
          </cell>
        </row>
        <row r="155">
          <cell r="C155" t="str">
            <v>Blank</v>
          </cell>
          <cell r="D155">
            <v>0</v>
          </cell>
          <cell r="E155">
            <v>0</v>
          </cell>
        </row>
        <row r="156">
          <cell r="C156" t="str">
            <v>Blank</v>
          </cell>
          <cell r="D156">
            <v>0</v>
          </cell>
          <cell r="E156">
            <v>0</v>
          </cell>
        </row>
        <row r="157">
          <cell r="C157" t="str">
            <v>Blank</v>
          </cell>
          <cell r="D157">
            <v>0</v>
          </cell>
          <cell r="E157">
            <v>0</v>
          </cell>
        </row>
        <row r="158">
          <cell r="C158" t="str">
            <v>Blank</v>
          </cell>
          <cell r="D158">
            <v>0</v>
          </cell>
          <cell r="E158">
            <v>0</v>
          </cell>
        </row>
        <row r="159">
          <cell r="B159" t="str">
            <v>External Sources of Income</v>
          </cell>
        </row>
        <row r="160">
          <cell r="C160" t="str">
            <v>AstraZeneca Staff based in CI</v>
          </cell>
          <cell r="D160" t="str">
            <v>Grant</v>
          </cell>
          <cell r="E160" t="str">
            <v>X - External</v>
          </cell>
        </row>
        <row r="161">
          <cell r="C161" t="str">
            <v>Benaich Nathan</v>
          </cell>
          <cell r="D161" t="str">
            <v>Grant</v>
          </cell>
          <cell r="E161" t="str">
            <v>X - External</v>
          </cell>
        </row>
        <row r="162">
          <cell r="C162" t="str">
            <v>Boulenour</v>
          </cell>
          <cell r="D162" t="str">
            <v>Grant</v>
          </cell>
          <cell r="E162" t="str">
            <v>X - External</v>
          </cell>
        </row>
        <row r="163">
          <cell r="C163" t="str">
            <v>Brain Repair</v>
          </cell>
          <cell r="D163" t="str">
            <v>Grant</v>
          </cell>
          <cell r="E163" t="str">
            <v>X - External</v>
          </cell>
        </row>
        <row r="164">
          <cell r="C164" t="str">
            <v>Charnock-Jones</v>
          </cell>
          <cell r="D164" t="str">
            <v>Grant</v>
          </cell>
          <cell r="E164" t="str">
            <v>X - External</v>
          </cell>
        </row>
        <row r="165">
          <cell r="C165" t="str">
            <v>Citizen Science</v>
          </cell>
          <cell r="D165" t="str">
            <v>Grant</v>
          </cell>
          <cell r="E165" t="str">
            <v>X - External</v>
          </cell>
        </row>
        <row r="166">
          <cell r="C166" t="str">
            <v>CRT ZZ0005</v>
          </cell>
          <cell r="D166" t="str">
            <v>Grant</v>
          </cell>
          <cell r="E166" t="str">
            <v>X - External</v>
          </cell>
        </row>
        <row r="167">
          <cell r="C167" t="str">
            <v>D Chan (Jodrell Group)</v>
          </cell>
          <cell r="D167" t="str">
            <v>Grant</v>
          </cell>
          <cell r="E167" t="str">
            <v>X - External</v>
          </cell>
        </row>
        <row r="168">
          <cell r="C168" t="str">
            <v>D'Avino</v>
          </cell>
          <cell r="D168" t="str">
            <v>Grant</v>
          </cell>
          <cell r="E168" t="str">
            <v>X - External</v>
          </cell>
        </row>
        <row r="169">
          <cell r="C169" t="str">
            <v>Derek Chan</v>
          </cell>
          <cell r="D169" t="str">
            <v>Grant</v>
          </cell>
          <cell r="E169" t="str">
            <v>X - External</v>
          </cell>
        </row>
        <row r="170">
          <cell r="C170" t="str">
            <v>Edwards</v>
          </cell>
          <cell r="D170" t="str">
            <v>Grant</v>
          </cell>
          <cell r="E170" t="str">
            <v>X - External</v>
          </cell>
        </row>
        <row r="171">
          <cell r="B171">
            <v>0</v>
          </cell>
          <cell r="C171" t="str">
            <v>Evan</v>
          </cell>
          <cell r="D171" t="str">
            <v>Grant</v>
          </cell>
          <cell r="E171" t="str">
            <v>X - External</v>
          </cell>
        </row>
        <row r="172">
          <cell r="B172">
            <v>0</v>
          </cell>
          <cell r="C172" t="str">
            <v>Fitzgerald</v>
          </cell>
          <cell r="D172" t="str">
            <v>Grant</v>
          </cell>
          <cell r="E172" t="str">
            <v>X - External</v>
          </cell>
        </row>
        <row r="173">
          <cell r="B173">
            <v>0</v>
          </cell>
          <cell r="C173" t="str">
            <v>RBAG/136 - Gottgens group CIMR</v>
          </cell>
          <cell r="D173" t="str">
            <v>Grant</v>
          </cell>
          <cell r="E173" t="str">
            <v>X - External</v>
          </cell>
        </row>
        <row r="174">
          <cell r="B174">
            <v>0</v>
          </cell>
          <cell r="C174" t="str">
            <v>Gurdon Institute</v>
          </cell>
          <cell r="D174" t="str">
            <v>Grant</v>
          </cell>
          <cell r="E174" t="str">
            <v>X - External</v>
          </cell>
        </row>
        <row r="175">
          <cell r="B175">
            <v>0</v>
          </cell>
          <cell r="C175" t="str">
            <v>Haematology</v>
          </cell>
          <cell r="D175" t="str">
            <v>Grant</v>
          </cell>
          <cell r="E175" t="str">
            <v>X - External</v>
          </cell>
        </row>
        <row r="176">
          <cell r="B176">
            <v>0</v>
          </cell>
          <cell r="C176" t="str">
            <v>Ibrahim</v>
          </cell>
          <cell r="D176" t="str">
            <v>Grant</v>
          </cell>
          <cell r="E176" t="str">
            <v>X - External</v>
          </cell>
        </row>
        <row r="177">
          <cell r="B177">
            <v>0</v>
          </cell>
          <cell r="C177" t="str">
            <v>IMS</v>
          </cell>
          <cell r="D177" t="str">
            <v>Grant</v>
          </cell>
          <cell r="E177" t="str">
            <v>X - External</v>
          </cell>
        </row>
        <row r="178">
          <cell r="B178">
            <v>0</v>
          </cell>
          <cell r="C178" t="str">
            <v>Inivata Staff based in CI</v>
          </cell>
          <cell r="D178" t="str">
            <v>Grant</v>
          </cell>
          <cell r="E178" t="str">
            <v>X - External</v>
          </cell>
        </row>
        <row r="179">
          <cell r="B179">
            <v>0</v>
          </cell>
          <cell r="C179" t="str">
            <v>Jackson</v>
          </cell>
          <cell r="D179" t="str">
            <v>Grant</v>
          </cell>
          <cell r="E179" t="str">
            <v>X - External</v>
          </cell>
        </row>
        <row r="180">
          <cell r="B180">
            <v>0</v>
          </cell>
          <cell r="C180" t="str">
            <v>Jupp</v>
          </cell>
          <cell r="D180" t="str">
            <v>Grant</v>
          </cell>
          <cell r="E180" t="str">
            <v>X - External</v>
          </cell>
        </row>
        <row r="181">
          <cell r="B181">
            <v>0</v>
          </cell>
          <cell r="C181" t="str">
            <v>Kaneider-Kaser</v>
          </cell>
          <cell r="D181" t="str">
            <v>Grant</v>
          </cell>
          <cell r="E181" t="str">
            <v>X - External</v>
          </cell>
        </row>
        <row r="182">
          <cell r="B182">
            <v>0</v>
          </cell>
          <cell r="C182" t="str">
            <v>LMB</v>
          </cell>
          <cell r="D182" t="str">
            <v>Grant</v>
          </cell>
          <cell r="E182" t="str">
            <v>X - External</v>
          </cell>
        </row>
        <row r="183">
          <cell r="B183">
            <v>0</v>
          </cell>
          <cell r="C183" t="str">
            <v>Martins</v>
          </cell>
          <cell r="D183" t="str">
            <v>Grant</v>
          </cell>
          <cell r="E183" t="str">
            <v>X - External</v>
          </cell>
        </row>
        <row r="184">
          <cell r="B184">
            <v>0</v>
          </cell>
          <cell r="C184" t="str">
            <v>SCAG/248 - Maxwell</v>
          </cell>
          <cell r="D184" t="str">
            <v>Grant</v>
          </cell>
          <cell r="E184" t="str">
            <v>X - External</v>
          </cell>
        </row>
        <row r="185">
          <cell r="B185">
            <v>0</v>
          </cell>
          <cell r="C185" t="str">
            <v>Medical Genetics - Tischowitz</v>
          </cell>
          <cell r="D185" t="str">
            <v>Grant</v>
          </cell>
          <cell r="E185" t="str">
            <v>X - External</v>
          </cell>
        </row>
        <row r="186">
          <cell r="B186">
            <v>0</v>
          </cell>
          <cell r="C186" t="str">
            <v>Morris J. Brown Addenbrookes</v>
          </cell>
          <cell r="D186" t="str">
            <v>Grant</v>
          </cell>
          <cell r="E186" t="str">
            <v>X - External</v>
          </cell>
        </row>
        <row r="187">
          <cell r="B187">
            <v>0</v>
          </cell>
          <cell r="C187" t="str">
            <v>MRC CCU Frezza</v>
          </cell>
          <cell r="D187" t="str">
            <v>Grant</v>
          </cell>
          <cell r="E187" t="str">
            <v>X - External</v>
          </cell>
        </row>
        <row r="188">
          <cell r="B188">
            <v>0</v>
          </cell>
          <cell r="C188" t="str">
            <v>Obs and Gynae</v>
          </cell>
          <cell r="D188" t="str">
            <v>Grant</v>
          </cell>
          <cell r="E188" t="str">
            <v>X - External</v>
          </cell>
        </row>
        <row r="189">
          <cell r="B189">
            <v>0</v>
          </cell>
          <cell r="C189" t="str">
            <v>Philpott</v>
          </cell>
          <cell r="D189" t="str">
            <v>Grant</v>
          </cell>
          <cell r="E189" t="str">
            <v>X - External</v>
          </cell>
        </row>
        <row r="190">
          <cell r="B190">
            <v>0</v>
          </cell>
          <cell r="C190" t="str">
            <v>PHJZ/155 - Gerrard Evans</v>
          </cell>
          <cell r="D190" t="str">
            <v>Grant</v>
          </cell>
          <cell r="E190" t="str">
            <v>X - External</v>
          </cell>
        </row>
        <row r="191">
          <cell r="B191">
            <v>0</v>
          </cell>
          <cell r="C191" t="str">
            <v>PKAG/544 - Coleman</v>
          </cell>
          <cell r="D191" t="str">
            <v>Grant</v>
          </cell>
          <cell r="E191" t="str">
            <v>X - External</v>
          </cell>
        </row>
        <row r="192">
          <cell r="B192">
            <v>0</v>
          </cell>
          <cell r="C192" t="str">
            <v>Plant Sciences</v>
          </cell>
          <cell r="D192" t="str">
            <v>Grant</v>
          </cell>
          <cell r="E192" t="str">
            <v>X - External</v>
          </cell>
        </row>
        <row r="193">
          <cell r="B193">
            <v>0</v>
          </cell>
          <cell r="C193" t="str">
            <v>PMAG/277</v>
          </cell>
          <cell r="D193" t="str">
            <v>Grant</v>
          </cell>
          <cell r="E193" t="str">
            <v>X - External</v>
          </cell>
        </row>
        <row r="194">
          <cell r="B194">
            <v>0</v>
          </cell>
          <cell r="C194" t="str">
            <v>PMAG/339 - Kyle</v>
          </cell>
          <cell r="D194" t="str">
            <v>Grant</v>
          </cell>
          <cell r="E194" t="str">
            <v>X - External</v>
          </cell>
        </row>
        <row r="195">
          <cell r="B195">
            <v>0</v>
          </cell>
          <cell r="C195" t="str">
            <v>RDAG/287 - Ventikaraman</v>
          </cell>
          <cell r="D195" t="str">
            <v>Grant</v>
          </cell>
          <cell r="E195" t="str">
            <v>X - External</v>
          </cell>
        </row>
        <row r="196">
          <cell r="B196">
            <v>0</v>
          </cell>
          <cell r="C196" t="str">
            <v>RIAG/055 - Gaynor</v>
          </cell>
          <cell r="D196" t="str">
            <v>Grant</v>
          </cell>
          <cell r="E196" t="str">
            <v>X - External</v>
          </cell>
        </row>
        <row r="197">
          <cell r="B197">
            <v>0</v>
          </cell>
          <cell r="C197" t="str">
            <v>RJAG/071 - Teo</v>
          </cell>
          <cell r="D197" t="str">
            <v>Grant</v>
          </cell>
          <cell r="E197" t="str">
            <v>X - External</v>
          </cell>
        </row>
        <row r="198">
          <cell r="B198">
            <v>0</v>
          </cell>
          <cell r="C198" t="str">
            <v>RQAG/035 - Gallagher</v>
          </cell>
          <cell r="D198" t="str">
            <v>Grant</v>
          </cell>
          <cell r="E198" t="str">
            <v>X - External</v>
          </cell>
        </row>
        <row r="199">
          <cell r="B199">
            <v>0</v>
          </cell>
          <cell r="C199" t="str">
            <v>Sakari Vanharanta</v>
          </cell>
          <cell r="D199" t="str">
            <v>Grant</v>
          </cell>
          <cell r="E199" t="str">
            <v>X - External</v>
          </cell>
        </row>
        <row r="200">
          <cell r="B200">
            <v>0</v>
          </cell>
          <cell r="C200" t="str">
            <v>Sandi</v>
          </cell>
          <cell r="D200" t="str">
            <v>Grant</v>
          </cell>
          <cell r="E200" t="str">
            <v>X - External</v>
          </cell>
        </row>
        <row r="201">
          <cell r="B201">
            <v>0</v>
          </cell>
          <cell r="C201" t="str">
            <v>Sanger Centre</v>
          </cell>
          <cell r="D201" t="str">
            <v>Grant</v>
          </cell>
          <cell r="E201" t="str">
            <v>X - External</v>
          </cell>
        </row>
        <row r="202">
          <cell r="B202">
            <v>0</v>
          </cell>
          <cell r="C202" t="str">
            <v>SBAG/067 - CIMR Haematology</v>
          </cell>
          <cell r="D202" t="str">
            <v>Grant</v>
          </cell>
          <cell r="E202" t="str">
            <v>X - External</v>
          </cell>
        </row>
        <row r="203">
          <cell r="B203">
            <v>0</v>
          </cell>
          <cell r="C203" t="str">
            <v>SKAG/001 - Ventikaraman</v>
          </cell>
          <cell r="D203" t="str">
            <v>Grant</v>
          </cell>
          <cell r="E203" t="str">
            <v>X - External</v>
          </cell>
        </row>
        <row r="204">
          <cell r="B204">
            <v>0</v>
          </cell>
          <cell r="C204" t="str">
            <v>Smith Group CIMR</v>
          </cell>
          <cell r="D204" t="str">
            <v>Grant</v>
          </cell>
          <cell r="E204" t="str">
            <v>X - External</v>
          </cell>
        </row>
        <row r="205">
          <cell r="B205">
            <v>0</v>
          </cell>
          <cell r="C205" t="str">
            <v>Sodir</v>
          </cell>
          <cell r="D205" t="str">
            <v>Grant</v>
          </cell>
          <cell r="E205" t="str">
            <v>X - External</v>
          </cell>
        </row>
        <row r="206">
          <cell r="C206" t="str">
            <v>Stem Cell</v>
          </cell>
          <cell r="D206" t="str">
            <v>Grant</v>
          </cell>
          <cell r="E206" t="str">
            <v>X - External</v>
          </cell>
        </row>
        <row r="207">
          <cell r="C207" t="str">
            <v>Stott</v>
          </cell>
          <cell r="D207" t="str">
            <v>Grant</v>
          </cell>
          <cell r="E207" t="str">
            <v>X - External</v>
          </cell>
        </row>
        <row r="208">
          <cell r="C208" t="str">
            <v>Tischkowitz</v>
          </cell>
          <cell r="D208" t="str">
            <v>Grant</v>
          </cell>
          <cell r="E208" t="str">
            <v>X - External</v>
          </cell>
        </row>
        <row r="209">
          <cell r="C209" t="str">
            <v>Venkitaramanan</v>
          </cell>
          <cell r="D209" t="str">
            <v>Grant</v>
          </cell>
          <cell r="E209" t="str">
            <v>X - External</v>
          </cell>
        </row>
        <row r="210">
          <cell r="C210" t="str">
            <v xml:space="preserve">PNPY.GAAA - Watson </v>
          </cell>
          <cell r="D210" t="str">
            <v>Grant</v>
          </cell>
          <cell r="E210" t="str">
            <v>X - External</v>
          </cell>
        </row>
        <row r="211">
          <cell r="C211" t="str">
            <v>Watt KCL</v>
          </cell>
          <cell r="D211" t="str">
            <v>Grant</v>
          </cell>
          <cell r="E211" t="str">
            <v>X - External</v>
          </cell>
        </row>
        <row r="212">
          <cell r="C212" t="str">
            <v xml:space="preserve">RRZC/043 - Williams-Grey </v>
          </cell>
          <cell r="D212" t="str">
            <v>Grant</v>
          </cell>
          <cell r="E212" t="str">
            <v>X - External</v>
          </cell>
        </row>
        <row r="213">
          <cell r="C213" t="str">
            <v xml:space="preserve">RRZC/019 - Wing </v>
          </cell>
          <cell r="D213" t="str">
            <v>Grant</v>
          </cell>
          <cell r="E213" t="str">
            <v>X - External</v>
          </cell>
        </row>
        <row r="214">
          <cell r="C214" t="str">
            <v>Zhao</v>
          </cell>
          <cell r="D214" t="str">
            <v>Grant</v>
          </cell>
          <cell r="E214" t="str">
            <v>X - External</v>
          </cell>
        </row>
        <row r="215">
          <cell r="C215" t="str">
            <v>RDAG/339 - Ponder</v>
          </cell>
          <cell r="D215" t="str">
            <v>Grant</v>
          </cell>
          <cell r="E215" t="str">
            <v>X - External</v>
          </cell>
        </row>
        <row r="216">
          <cell r="B216">
            <v>0</v>
          </cell>
          <cell r="C216" t="str">
            <v>RDAG/380 - Ponder</v>
          </cell>
          <cell r="D216" t="str">
            <v>Grant</v>
          </cell>
          <cell r="E216" t="str">
            <v>X - External</v>
          </cell>
        </row>
        <row r="217">
          <cell r="B217">
            <v>0</v>
          </cell>
          <cell r="C217" t="str">
            <v>Adam Nelson (Neal/Carroll)</v>
          </cell>
          <cell r="D217" t="str">
            <v>Grant</v>
          </cell>
          <cell r="E217" t="str">
            <v>X - External</v>
          </cell>
        </row>
        <row r="218">
          <cell r="B218">
            <v>0</v>
          </cell>
          <cell r="C218" t="str">
            <v>Laetitia Schwab</v>
          </cell>
          <cell r="D218" t="str">
            <v>Grant</v>
          </cell>
          <cell r="E218" t="str">
            <v>X - External</v>
          </cell>
        </row>
        <row r="219">
          <cell r="B219">
            <v>0</v>
          </cell>
          <cell r="C219" t="str">
            <v>Elisa Barone, Univ Pisa</v>
          </cell>
          <cell r="D219" t="str">
            <v>Grant</v>
          </cell>
          <cell r="E219" t="str">
            <v>X - External</v>
          </cell>
        </row>
        <row r="220">
          <cell r="B220">
            <v>0</v>
          </cell>
          <cell r="C220" t="str">
            <v>Miguel Constancia, Dept Metabolic Sciences</v>
          </cell>
          <cell r="D220" t="str">
            <v>Grant</v>
          </cell>
          <cell r="E220" t="str">
            <v>X - External</v>
          </cell>
        </row>
        <row r="221">
          <cell r="B221">
            <v>0</v>
          </cell>
          <cell r="C221" t="str">
            <v>ICGC</v>
          </cell>
          <cell r="D221" t="str">
            <v>Grant</v>
          </cell>
          <cell r="E221" t="str">
            <v>X - External</v>
          </cell>
        </row>
        <row r="222">
          <cell r="B222">
            <v>0</v>
          </cell>
          <cell r="C222" t="str">
            <v>Jennifer Williams, Leeds</v>
          </cell>
          <cell r="D222" t="str">
            <v>Grant</v>
          </cell>
          <cell r="E222" t="str">
            <v>X - External</v>
          </cell>
        </row>
        <row r="223">
          <cell r="B223">
            <v>0</v>
          </cell>
          <cell r="C223" t="str">
            <v>Helle Jorgensen</v>
          </cell>
          <cell r="D223" t="str">
            <v>Grant</v>
          </cell>
          <cell r="E223" t="str">
            <v>X - External</v>
          </cell>
        </row>
        <row r="224">
          <cell r="B224">
            <v>0</v>
          </cell>
          <cell r="C224" t="str">
            <v>CamBMT1</v>
          </cell>
          <cell r="D224" t="str">
            <v>Grant</v>
          </cell>
          <cell r="E224" t="str">
            <v>X - External</v>
          </cell>
        </row>
        <row r="225">
          <cell r="B225">
            <v>0</v>
          </cell>
          <cell r="C225" t="str">
            <v>SIEGE via SWDJ.GAAA</v>
          </cell>
          <cell r="D225" t="str">
            <v>Grant</v>
          </cell>
          <cell r="E225" t="str">
            <v>X - External</v>
          </cell>
        </row>
        <row r="226">
          <cell r="B226">
            <v>0</v>
          </cell>
          <cell r="C226" t="str">
            <v>CAM-PLEX</v>
          </cell>
          <cell r="D226" t="str">
            <v>Grant</v>
          </cell>
          <cell r="E226" t="str">
            <v>X - External</v>
          </cell>
        </row>
        <row r="227">
          <cell r="B227">
            <v>0</v>
          </cell>
          <cell r="C227" t="str">
            <v>NeoSun</v>
          </cell>
          <cell r="D227" t="str">
            <v>Grant</v>
          </cell>
          <cell r="E227" t="str">
            <v>X - External</v>
          </cell>
        </row>
        <row r="228">
          <cell r="B228">
            <v>0</v>
          </cell>
          <cell r="C228" t="str">
            <v>CR0720 (Notch trial)</v>
          </cell>
          <cell r="D228" t="str">
            <v>Grant</v>
          </cell>
          <cell r="E228" t="str">
            <v>X - External</v>
          </cell>
        </row>
        <row r="229">
          <cell r="B229">
            <v>0</v>
          </cell>
          <cell r="C229" t="str">
            <v xml:space="preserve">PHZJ/256 - N Sodir (Evans group) </v>
          </cell>
          <cell r="D229" t="str">
            <v>Grant</v>
          </cell>
          <cell r="E229" t="str">
            <v>X - External</v>
          </cell>
        </row>
        <row r="230">
          <cell r="B230">
            <v>0</v>
          </cell>
          <cell r="C230" t="str">
            <v>SAWI/030 MRC CinC Fearon</v>
          </cell>
          <cell r="D230" t="str">
            <v>Grant</v>
          </cell>
          <cell r="E230" t="str">
            <v>X - External</v>
          </cell>
        </row>
        <row r="231">
          <cell r="B231">
            <v>0</v>
          </cell>
          <cell r="C231" t="str">
            <v>TMC060, CRUK-central funded study</v>
          </cell>
          <cell r="D231" t="str">
            <v>Grant</v>
          </cell>
          <cell r="E231" t="str">
            <v>X - External</v>
          </cell>
        </row>
        <row r="232">
          <cell r="B232">
            <v>0</v>
          </cell>
          <cell r="C232" t="str">
            <v>WINTON  - Fatima Junaid [MBPhD]</v>
          </cell>
          <cell r="D232" t="str">
            <v>Grant</v>
          </cell>
          <cell r="E232" t="str">
            <v>X - External</v>
          </cell>
        </row>
        <row r="233">
          <cell r="B233">
            <v>0</v>
          </cell>
          <cell r="C233" t="str">
            <v>NEAL  - H Whitaker</v>
          </cell>
          <cell r="D233" t="str">
            <v>Grant</v>
          </cell>
          <cell r="E233" t="str">
            <v>X - External</v>
          </cell>
        </row>
        <row r="234">
          <cell r="B234">
            <v>0</v>
          </cell>
          <cell r="C234" t="str">
            <v>FEARON - Oncology Recharges</v>
          </cell>
          <cell r="D234" t="str">
            <v>Grant</v>
          </cell>
          <cell r="E234" t="str">
            <v>X - External</v>
          </cell>
        </row>
        <row r="235">
          <cell r="B235">
            <v>0</v>
          </cell>
          <cell r="C235" t="str">
            <v>FEARON - Derek Chan [MBPhD]</v>
          </cell>
          <cell r="D235" t="str">
            <v>Grant</v>
          </cell>
          <cell r="E235" t="str">
            <v>X - External</v>
          </cell>
        </row>
        <row r="236">
          <cell r="B236">
            <v>0</v>
          </cell>
          <cell r="C236" t="str">
            <v>FEARON - Richard Wells [MBPhD]</v>
          </cell>
          <cell r="D236" t="str">
            <v>Grant</v>
          </cell>
          <cell r="E236" t="str">
            <v>X - External</v>
          </cell>
        </row>
        <row r="237">
          <cell r="B237">
            <v>0</v>
          </cell>
          <cell r="C237" t="str">
            <v>WINTON - Joe Christopher [MBPhD]</v>
          </cell>
          <cell r="D237" t="str">
            <v>Grant</v>
          </cell>
          <cell r="E237" t="str">
            <v>X - External</v>
          </cell>
        </row>
        <row r="238">
          <cell r="C238" t="str">
            <v>GRIFFITHS - Petros Tyrakis [MBPhD]</v>
          </cell>
          <cell r="D238" t="str">
            <v>Grant</v>
          </cell>
          <cell r="E238" t="str">
            <v>X - External</v>
          </cell>
        </row>
        <row r="239">
          <cell r="C239" t="str">
            <v>FEARON - Thomas Flint [MBPhD]</v>
          </cell>
          <cell r="D239" t="str">
            <v>Grant</v>
          </cell>
          <cell r="E239" t="str">
            <v>X - External</v>
          </cell>
        </row>
        <row r="240">
          <cell r="B240" t="str">
            <v>FREE TEXT ENTER ANY OTHER GRANTS BELOW THIS LINE</v>
          </cell>
        </row>
      </sheetData>
      <sheetData sheetId="2">
        <row r="2">
          <cell r="B2">
            <v>41365</v>
          </cell>
          <cell r="C2">
            <v>201401</v>
          </cell>
          <cell r="D2">
            <v>0</v>
          </cell>
          <cell r="E2" t="str">
            <v>April 2013</v>
          </cell>
        </row>
        <row r="3">
          <cell r="B3">
            <v>41395</v>
          </cell>
          <cell r="C3">
            <v>201402</v>
          </cell>
          <cell r="D3">
            <v>0</v>
          </cell>
          <cell r="E3" t="str">
            <v>May 2013</v>
          </cell>
        </row>
        <row r="4">
          <cell r="B4">
            <v>41426</v>
          </cell>
          <cell r="C4">
            <v>201403</v>
          </cell>
          <cell r="D4">
            <v>0</v>
          </cell>
          <cell r="E4" t="str">
            <v>June 2013</v>
          </cell>
        </row>
        <row r="5">
          <cell r="B5">
            <v>41456</v>
          </cell>
          <cell r="C5">
            <v>201404</v>
          </cell>
          <cell r="D5">
            <v>0</v>
          </cell>
          <cell r="E5" t="str">
            <v>July 2013</v>
          </cell>
        </row>
        <row r="6">
          <cell r="B6">
            <v>41487</v>
          </cell>
          <cell r="C6">
            <v>201405</v>
          </cell>
          <cell r="D6">
            <v>0</v>
          </cell>
          <cell r="E6" t="str">
            <v>August 2013</v>
          </cell>
        </row>
        <row r="7">
          <cell r="B7">
            <v>41518</v>
          </cell>
          <cell r="C7">
            <v>201406</v>
          </cell>
          <cell r="D7">
            <v>0</v>
          </cell>
          <cell r="E7" t="str">
            <v>September 2013</v>
          </cell>
        </row>
        <row r="8">
          <cell r="B8">
            <v>41548</v>
          </cell>
          <cell r="C8">
            <v>201407</v>
          </cell>
          <cell r="D8">
            <v>0</v>
          </cell>
          <cell r="E8" t="str">
            <v>October 2013</v>
          </cell>
        </row>
        <row r="9">
          <cell r="B9">
            <v>41579</v>
          </cell>
          <cell r="C9">
            <v>201408</v>
          </cell>
          <cell r="D9">
            <v>0</v>
          </cell>
          <cell r="E9" t="str">
            <v>November 2013</v>
          </cell>
        </row>
        <row r="10">
          <cell r="B10">
            <v>41609</v>
          </cell>
          <cell r="C10">
            <v>201409</v>
          </cell>
          <cell r="D10">
            <v>0</v>
          </cell>
          <cell r="E10" t="str">
            <v>December 2013</v>
          </cell>
        </row>
        <row r="11">
          <cell r="B11">
            <v>41640</v>
          </cell>
          <cell r="C11">
            <v>201410</v>
          </cell>
          <cell r="D11">
            <v>0</v>
          </cell>
          <cell r="E11" t="str">
            <v>January 2014</v>
          </cell>
        </row>
        <row r="12">
          <cell r="B12">
            <v>41671</v>
          </cell>
          <cell r="C12">
            <v>201411</v>
          </cell>
          <cell r="D12">
            <v>0</v>
          </cell>
          <cell r="E12" t="str">
            <v>February 2014</v>
          </cell>
        </row>
        <row r="13">
          <cell r="B13">
            <v>41699</v>
          </cell>
          <cell r="C13">
            <v>201412</v>
          </cell>
          <cell r="D13">
            <v>0</v>
          </cell>
          <cell r="E13" t="str">
            <v>March 2014</v>
          </cell>
        </row>
        <row r="14">
          <cell r="B14">
            <v>41730</v>
          </cell>
          <cell r="C14">
            <v>201501</v>
          </cell>
          <cell r="D14">
            <v>1</v>
          </cell>
          <cell r="E14" t="str">
            <v>April 2014</v>
          </cell>
        </row>
        <row r="15">
          <cell r="B15">
            <v>41760</v>
          </cell>
          <cell r="C15">
            <v>201502</v>
          </cell>
          <cell r="D15">
            <v>2</v>
          </cell>
          <cell r="E15" t="str">
            <v>May 2014</v>
          </cell>
        </row>
        <row r="16">
          <cell r="B16">
            <v>41791</v>
          </cell>
          <cell r="C16">
            <v>201503</v>
          </cell>
          <cell r="D16">
            <v>3</v>
          </cell>
          <cell r="E16" t="str">
            <v>June 2014</v>
          </cell>
        </row>
        <row r="17">
          <cell r="B17">
            <v>41821</v>
          </cell>
          <cell r="C17">
            <v>201504</v>
          </cell>
          <cell r="D17">
            <v>4</v>
          </cell>
          <cell r="E17" t="str">
            <v>July 2014</v>
          </cell>
        </row>
        <row r="18">
          <cell r="B18">
            <v>41852</v>
          </cell>
          <cell r="C18">
            <v>201505</v>
          </cell>
          <cell r="D18">
            <v>5</v>
          </cell>
          <cell r="E18" t="str">
            <v>August 2014</v>
          </cell>
        </row>
        <row r="19">
          <cell r="B19">
            <v>41883</v>
          </cell>
          <cell r="C19">
            <v>201506</v>
          </cell>
          <cell r="D19">
            <v>6</v>
          </cell>
          <cell r="E19" t="str">
            <v>September 2014</v>
          </cell>
        </row>
        <row r="20">
          <cell r="B20">
            <v>41913</v>
          </cell>
          <cell r="C20">
            <v>201507</v>
          </cell>
          <cell r="D20">
            <v>7</v>
          </cell>
          <cell r="E20" t="str">
            <v>October 2014</v>
          </cell>
        </row>
        <row r="21">
          <cell r="B21">
            <v>41944</v>
          </cell>
          <cell r="C21">
            <v>201508</v>
          </cell>
          <cell r="D21">
            <v>8</v>
          </cell>
          <cell r="E21" t="str">
            <v>November 2014</v>
          </cell>
        </row>
        <row r="22">
          <cell r="B22">
            <v>41974</v>
          </cell>
          <cell r="C22">
            <v>201509</v>
          </cell>
          <cell r="D22">
            <v>9</v>
          </cell>
          <cell r="E22" t="str">
            <v>December 2014</v>
          </cell>
        </row>
        <row r="23">
          <cell r="B23">
            <v>42005</v>
          </cell>
          <cell r="C23">
            <v>201510</v>
          </cell>
          <cell r="D23">
            <v>10</v>
          </cell>
          <cell r="E23" t="str">
            <v>January 2015</v>
          </cell>
        </row>
        <row r="24">
          <cell r="B24">
            <v>42036</v>
          </cell>
          <cell r="C24">
            <v>201511</v>
          </cell>
          <cell r="D24">
            <v>11</v>
          </cell>
          <cell r="E24" t="str">
            <v>February 2015</v>
          </cell>
        </row>
        <row r="25">
          <cell r="B25">
            <v>42064</v>
          </cell>
          <cell r="C25">
            <v>201512</v>
          </cell>
          <cell r="D25">
            <v>12</v>
          </cell>
          <cell r="E25" t="str">
            <v>March 2015</v>
          </cell>
        </row>
        <row r="26">
          <cell r="B26">
            <v>42095</v>
          </cell>
          <cell r="C26">
            <v>201601</v>
          </cell>
          <cell r="D26">
            <v>13</v>
          </cell>
          <cell r="E26" t="str">
            <v>February 2016</v>
          </cell>
        </row>
        <row r="27">
          <cell r="B27">
            <v>42125</v>
          </cell>
          <cell r="C27">
            <v>201602</v>
          </cell>
          <cell r="D27">
            <v>14</v>
          </cell>
          <cell r="E27" t="str">
            <v>March 2016</v>
          </cell>
        </row>
        <row r="28">
          <cell r="B28">
            <v>42156</v>
          </cell>
          <cell r="C28">
            <v>201603</v>
          </cell>
          <cell r="D28">
            <v>15</v>
          </cell>
          <cell r="E28" t="str">
            <v>February 2017</v>
          </cell>
        </row>
        <row r="29">
          <cell r="B29">
            <v>42186</v>
          </cell>
          <cell r="C29">
            <v>201604</v>
          </cell>
          <cell r="D29">
            <v>16</v>
          </cell>
          <cell r="E29" t="str">
            <v>March 2017</v>
          </cell>
        </row>
        <row r="30">
          <cell r="B30">
            <v>42217</v>
          </cell>
          <cell r="C30">
            <v>201605</v>
          </cell>
          <cell r="D30">
            <v>17</v>
          </cell>
          <cell r="E30" t="str">
            <v>February 2018</v>
          </cell>
        </row>
        <row r="31">
          <cell r="B31">
            <v>42248</v>
          </cell>
          <cell r="C31">
            <v>201606</v>
          </cell>
          <cell r="D31">
            <v>18</v>
          </cell>
          <cell r="E31" t="str">
            <v>March 2018</v>
          </cell>
        </row>
        <row r="32">
          <cell r="B32">
            <v>42278</v>
          </cell>
          <cell r="C32">
            <v>201607</v>
          </cell>
          <cell r="D32">
            <v>19</v>
          </cell>
          <cell r="E32" t="str">
            <v>February 2019</v>
          </cell>
        </row>
        <row r="33">
          <cell r="B33">
            <v>42309</v>
          </cell>
          <cell r="C33">
            <v>201608</v>
          </cell>
          <cell r="D33">
            <v>20</v>
          </cell>
          <cell r="E33" t="str">
            <v>March 2019</v>
          </cell>
        </row>
        <row r="34">
          <cell r="B34">
            <v>42339</v>
          </cell>
          <cell r="C34">
            <v>201609</v>
          </cell>
          <cell r="D34">
            <v>21</v>
          </cell>
          <cell r="E34" t="str">
            <v>February 2020</v>
          </cell>
        </row>
        <row r="35">
          <cell r="B35">
            <v>42370</v>
          </cell>
          <cell r="C35">
            <v>201610</v>
          </cell>
          <cell r="D35">
            <v>22</v>
          </cell>
          <cell r="E35" t="str">
            <v>March 2020</v>
          </cell>
        </row>
        <row r="36">
          <cell r="B36">
            <v>42401</v>
          </cell>
          <cell r="C36">
            <v>201611</v>
          </cell>
          <cell r="D36">
            <v>23</v>
          </cell>
          <cell r="E36" t="str">
            <v>February 2021</v>
          </cell>
        </row>
        <row r="37">
          <cell r="B37">
            <v>42430</v>
          </cell>
          <cell r="C37">
            <v>201612</v>
          </cell>
          <cell r="D37">
            <v>24</v>
          </cell>
          <cell r="E37" t="str">
            <v>March 2021</v>
          </cell>
        </row>
      </sheetData>
      <sheetData sheetId="3">
        <row r="5">
          <cell r="E5">
            <v>0</v>
          </cell>
          <cell r="F5">
            <v>0</v>
          </cell>
          <cell r="G5">
            <v>1</v>
          </cell>
          <cell r="H5">
            <v>2</v>
          </cell>
          <cell r="I5">
            <v>3</v>
          </cell>
          <cell r="J5">
            <v>4</v>
          </cell>
          <cell r="K5">
            <v>5</v>
          </cell>
          <cell r="L5">
            <v>6</v>
          </cell>
          <cell r="M5">
            <v>7</v>
          </cell>
          <cell r="N5">
            <v>8</v>
          </cell>
          <cell r="O5">
            <v>9</v>
          </cell>
          <cell r="P5">
            <v>10</v>
          </cell>
          <cell r="Q5">
            <v>11</v>
          </cell>
          <cell r="R5">
            <v>12</v>
          </cell>
          <cell r="S5">
            <v>13</v>
          </cell>
          <cell r="T5">
            <v>14</v>
          </cell>
          <cell r="U5">
            <v>15</v>
          </cell>
          <cell r="V5">
            <v>16</v>
          </cell>
          <cell r="W5">
            <v>17</v>
          </cell>
          <cell r="X5">
            <v>18</v>
          </cell>
          <cell r="Y5">
            <v>19</v>
          </cell>
          <cell r="Z5">
            <v>20</v>
          </cell>
          <cell r="AA5">
            <v>21</v>
          </cell>
          <cell r="AB5">
            <v>22</v>
          </cell>
          <cell r="AC5">
            <v>23</v>
          </cell>
          <cell r="AD5">
            <v>24</v>
          </cell>
        </row>
        <row r="6">
          <cell r="E6">
            <v>0</v>
          </cell>
          <cell r="F6">
            <v>0</v>
          </cell>
          <cell r="G6" t="str">
            <v>Price (£/unit)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E7" t="str">
            <v>Product</v>
          </cell>
          <cell r="F7" t="str">
            <v>Unit</v>
          </cell>
          <cell r="G7">
            <v>41730</v>
          </cell>
          <cell r="H7">
            <v>41760</v>
          </cell>
          <cell r="I7">
            <v>41791</v>
          </cell>
          <cell r="J7">
            <v>41821</v>
          </cell>
          <cell r="K7">
            <v>41852</v>
          </cell>
          <cell r="L7">
            <v>41883</v>
          </cell>
          <cell r="M7">
            <v>41913</v>
          </cell>
          <cell r="N7">
            <v>41944</v>
          </cell>
          <cell r="O7">
            <v>41974</v>
          </cell>
          <cell r="P7">
            <v>42005</v>
          </cell>
          <cell r="Q7">
            <v>42036</v>
          </cell>
          <cell r="R7">
            <v>42064</v>
          </cell>
          <cell r="S7">
            <v>42095</v>
          </cell>
          <cell r="T7">
            <v>42125</v>
          </cell>
          <cell r="U7">
            <v>42156</v>
          </cell>
          <cell r="V7">
            <v>42186</v>
          </cell>
          <cell r="W7">
            <v>42217</v>
          </cell>
          <cell r="X7">
            <v>42248</v>
          </cell>
          <cell r="Y7">
            <v>42278</v>
          </cell>
          <cell r="Z7">
            <v>42309</v>
          </cell>
          <cell r="AA7">
            <v>42339</v>
          </cell>
          <cell r="AB7">
            <v>42370</v>
          </cell>
          <cell r="AC7">
            <v>42401</v>
          </cell>
          <cell r="AD7">
            <v>42430</v>
          </cell>
        </row>
        <row r="8">
          <cell r="E8" t="str">
            <v>Bioinformatics support - 1 hour</v>
          </cell>
          <cell r="F8" t="str">
            <v>Hours</v>
          </cell>
          <cell r="G8">
            <v>30.64</v>
          </cell>
          <cell r="H8">
            <v>30.64</v>
          </cell>
          <cell r="I8">
            <v>30.64</v>
          </cell>
          <cell r="J8">
            <v>30.64</v>
          </cell>
          <cell r="K8">
            <v>30.64</v>
          </cell>
          <cell r="L8">
            <v>30.64</v>
          </cell>
          <cell r="M8">
            <v>30.64</v>
          </cell>
          <cell r="N8">
            <v>30.64</v>
          </cell>
          <cell r="O8">
            <v>30.64</v>
          </cell>
          <cell r="P8">
            <v>30.64</v>
          </cell>
          <cell r="Q8">
            <v>30.64</v>
          </cell>
          <cell r="R8">
            <v>30.64</v>
          </cell>
          <cell r="S8">
            <v>30.64</v>
          </cell>
          <cell r="T8">
            <v>30.64</v>
          </cell>
          <cell r="U8">
            <v>30.64</v>
          </cell>
          <cell r="V8">
            <v>30.64</v>
          </cell>
          <cell r="W8">
            <v>30.64</v>
          </cell>
          <cell r="X8">
            <v>30.64</v>
          </cell>
          <cell r="Y8">
            <v>30.64</v>
          </cell>
          <cell r="Z8">
            <v>30.64</v>
          </cell>
          <cell r="AA8">
            <v>30.64</v>
          </cell>
          <cell r="AB8">
            <v>30.64</v>
          </cell>
          <cell r="AC8">
            <v>30.64</v>
          </cell>
          <cell r="AD8">
            <v>30.64</v>
          </cell>
        </row>
        <row r="9">
          <cell r="E9" t="str">
            <v>Charge per cage per day</v>
          </cell>
          <cell r="F9" t="str">
            <v>Cage days</v>
          </cell>
          <cell r="G9">
            <v>0.41</v>
          </cell>
          <cell r="H9">
            <v>0.41</v>
          </cell>
          <cell r="I9">
            <v>0.41</v>
          </cell>
          <cell r="J9">
            <v>0.41</v>
          </cell>
          <cell r="K9">
            <v>0.41</v>
          </cell>
          <cell r="L9">
            <v>0.41</v>
          </cell>
          <cell r="M9">
            <v>0.41</v>
          </cell>
          <cell r="N9">
            <v>0.41</v>
          </cell>
          <cell r="O9">
            <v>0.41</v>
          </cell>
          <cell r="P9">
            <v>0.41</v>
          </cell>
          <cell r="Q9">
            <v>0.41</v>
          </cell>
          <cell r="R9">
            <v>0.41</v>
          </cell>
          <cell r="S9">
            <v>0.41</v>
          </cell>
          <cell r="T9">
            <v>0.41</v>
          </cell>
          <cell r="U9">
            <v>0.41</v>
          </cell>
          <cell r="V9">
            <v>0.41</v>
          </cell>
          <cell r="W9">
            <v>0.41</v>
          </cell>
          <cell r="X9">
            <v>0.41</v>
          </cell>
          <cell r="Y9">
            <v>0.41</v>
          </cell>
          <cell r="Z9">
            <v>0.41</v>
          </cell>
          <cell r="AA9">
            <v>0.41</v>
          </cell>
          <cell r="AB9">
            <v>0.41</v>
          </cell>
          <cell r="AC9">
            <v>0.41</v>
          </cell>
          <cell r="AD9">
            <v>0.41</v>
          </cell>
        </row>
        <row r="10">
          <cell r="E10" t="str">
            <v>Other Charges</v>
          </cell>
          <cell r="F10" t="str">
            <v>£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</row>
        <row r="11">
          <cell r="E11" t="str">
            <v>Rats</v>
          </cell>
          <cell r="F11" t="str">
            <v>Cage days</v>
          </cell>
          <cell r="G11">
            <v>1.23</v>
          </cell>
          <cell r="H11">
            <v>1.23</v>
          </cell>
          <cell r="I11">
            <v>1.23</v>
          </cell>
          <cell r="J11">
            <v>1.23</v>
          </cell>
          <cell r="K11">
            <v>1.23</v>
          </cell>
          <cell r="L11">
            <v>1.23</v>
          </cell>
          <cell r="M11">
            <v>1.23</v>
          </cell>
          <cell r="N11">
            <v>1.23</v>
          </cell>
          <cell r="O11">
            <v>1.23</v>
          </cell>
          <cell r="P11">
            <v>1.23</v>
          </cell>
          <cell r="Q11">
            <v>1.23</v>
          </cell>
          <cell r="R11">
            <v>1.23</v>
          </cell>
          <cell r="S11">
            <v>1.23</v>
          </cell>
          <cell r="T11">
            <v>1.23</v>
          </cell>
          <cell r="U11">
            <v>1.23</v>
          </cell>
          <cell r="V11">
            <v>1.23</v>
          </cell>
          <cell r="W11">
            <v>1.23</v>
          </cell>
          <cell r="X11">
            <v>2.23</v>
          </cell>
          <cell r="Y11">
            <v>3.23</v>
          </cell>
          <cell r="Z11">
            <v>4.2300000000000004</v>
          </cell>
          <cell r="AA11">
            <v>5.23</v>
          </cell>
          <cell r="AB11">
            <v>6.23</v>
          </cell>
          <cell r="AC11">
            <v>7.23</v>
          </cell>
          <cell r="AD11">
            <v>8.23</v>
          </cell>
        </row>
        <row r="12">
          <cell r="E12" t="str">
            <v>Specialist technical time</v>
          </cell>
          <cell r="F12" t="str">
            <v>Hours</v>
          </cell>
          <cell r="G12">
            <v>15.36</v>
          </cell>
          <cell r="H12">
            <v>15.36</v>
          </cell>
          <cell r="I12">
            <v>15.36</v>
          </cell>
          <cell r="J12">
            <v>15.36</v>
          </cell>
          <cell r="K12">
            <v>15.36</v>
          </cell>
          <cell r="L12">
            <v>15.36</v>
          </cell>
          <cell r="M12">
            <v>15.36</v>
          </cell>
          <cell r="N12">
            <v>15.36</v>
          </cell>
          <cell r="O12">
            <v>15.36</v>
          </cell>
          <cell r="P12">
            <v>15.36</v>
          </cell>
          <cell r="Q12">
            <v>15.36</v>
          </cell>
          <cell r="R12">
            <v>15.36</v>
          </cell>
          <cell r="S12">
            <v>15.36</v>
          </cell>
          <cell r="T12">
            <v>15.36</v>
          </cell>
          <cell r="U12">
            <v>15.36</v>
          </cell>
          <cell r="V12">
            <v>15.36</v>
          </cell>
          <cell r="W12">
            <v>15.36</v>
          </cell>
          <cell r="X12">
            <v>15.36</v>
          </cell>
          <cell r="Y12">
            <v>15.36</v>
          </cell>
          <cell r="Z12">
            <v>15.36</v>
          </cell>
          <cell r="AA12">
            <v>15.36</v>
          </cell>
          <cell r="AB12">
            <v>15.36</v>
          </cell>
          <cell r="AC12">
            <v>15.36</v>
          </cell>
          <cell r="AD12">
            <v>15.36</v>
          </cell>
        </row>
        <row r="13">
          <cell r="E13" t="str">
            <v>Training</v>
          </cell>
          <cell r="F13" t="str">
            <v>£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</row>
        <row r="14">
          <cell r="E14" t="str">
            <v>Transgenics</v>
          </cell>
          <cell r="F14" t="str">
            <v>£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  <cell r="AD14">
            <v>1</v>
          </cell>
        </row>
        <row r="15">
          <cell r="E15" t="str">
            <v>Trios</v>
          </cell>
          <cell r="F15" t="str">
            <v>cage days</v>
          </cell>
          <cell r="G15">
            <v>0.82</v>
          </cell>
          <cell r="H15">
            <v>0.82</v>
          </cell>
          <cell r="I15">
            <v>0.82</v>
          </cell>
          <cell r="J15">
            <v>0.82</v>
          </cell>
          <cell r="K15">
            <v>0.82</v>
          </cell>
          <cell r="L15">
            <v>0.82</v>
          </cell>
          <cell r="M15">
            <v>0.82</v>
          </cell>
          <cell r="N15">
            <v>0.82</v>
          </cell>
          <cell r="O15">
            <v>0.82</v>
          </cell>
          <cell r="P15">
            <v>0.82</v>
          </cell>
          <cell r="Q15">
            <v>0.82</v>
          </cell>
          <cell r="R15">
            <v>0.82</v>
          </cell>
          <cell r="S15">
            <v>0.82</v>
          </cell>
          <cell r="T15">
            <v>0.82</v>
          </cell>
          <cell r="U15">
            <v>0.82</v>
          </cell>
          <cell r="V15">
            <v>0.82</v>
          </cell>
          <cell r="W15">
            <v>0.82</v>
          </cell>
          <cell r="X15">
            <v>0.82</v>
          </cell>
          <cell r="Y15">
            <v>0.82</v>
          </cell>
          <cell r="Z15">
            <v>0.82</v>
          </cell>
          <cell r="AA15">
            <v>0.82</v>
          </cell>
          <cell r="AB15">
            <v>0.82</v>
          </cell>
          <cell r="AC15">
            <v>0.82</v>
          </cell>
          <cell r="AD15">
            <v>0.82</v>
          </cell>
        </row>
        <row r="16">
          <cell r="E16" t="str">
            <v>Aria</v>
          </cell>
          <cell r="F16" t="str">
            <v>Hours</v>
          </cell>
          <cell r="G16">
            <v>44.33</v>
          </cell>
          <cell r="H16">
            <v>44.33</v>
          </cell>
          <cell r="I16">
            <v>44.33</v>
          </cell>
          <cell r="J16">
            <v>44.33</v>
          </cell>
          <cell r="K16">
            <v>44.33</v>
          </cell>
          <cell r="L16">
            <v>44.33</v>
          </cell>
          <cell r="M16">
            <v>44.33</v>
          </cell>
          <cell r="N16">
            <v>44.33</v>
          </cell>
          <cell r="O16">
            <v>44.33</v>
          </cell>
          <cell r="P16">
            <v>44.33</v>
          </cell>
          <cell r="Q16">
            <v>44.33</v>
          </cell>
          <cell r="R16">
            <v>44.33</v>
          </cell>
          <cell r="S16">
            <v>44.33</v>
          </cell>
          <cell r="T16">
            <v>44.33</v>
          </cell>
          <cell r="U16">
            <v>44.33</v>
          </cell>
          <cell r="V16">
            <v>44.33</v>
          </cell>
          <cell r="W16">
            <v>44.33</v>
          </cell>
          <cell r="X16">
            <v>44.33</v>
          </cell>
          <cell r="Y16">
            <v>44.33</v>
          </cell>
          <cell r="Z16">
            <v>44.33</v>
          </cell>
          <cell r="AA16">
            <v>44.33</v>
          </cell>
          <cell r="AB16">
            <v>44.33</v>
          </cell>
          <cell r="AC16">
            <v>44.33</v>
          </cell>
          <cell r="AD16">
            <v>44.33</v>
          </cell>
        </row>
        <row r="17">
          <cell r="E17" t="str">
            <v>Calibur</v>
          </cell>
          <cell r="F17" t="str">
            <v>Hours</v>
          </cell>
          <cell r="G17">
            <v>6.56</v>
          </cell>
          <cell r="H17">
            <v>6.56</v>
          </cell>
          <cell r="I17">
            <v>6.56</v>
          </cell>
          <cell r="J17">
            <v>6.56</v>
          </cell>
          <cell r="K17">
            <v>6.56</v>
          </cell>
          <cell r="L17">
            <v>6.56</v>
          </cell>
          <cell r="M17">
            <v>6.56</v>
          </cell>
          <cell r="N17">
            <v>6.56</v>
          </cell>
          <cell r="O17">
            <v>6.56</v>
          </cell>
          <cell r="P17">
            <v>6.56</v>
          </cell>
          <cell r="Q17">
            <v>6.56</v>
          </cell>
          <cell r="R17">
            <v>6.56</v>
          </cell>
          <cell r="S17">
            <v>6.56</v>
          </cell>
          <cell r="T17">
            <v>6.56</v>
          </cell>
          <cell r="U17">
            <v>6.56</v>
          </cell>
          <cell r="V17">
            <v>6.56</v>
          </cell>
          <cell r="W17">
            <v>6.56</v>
          </cell>
          <cell r="X17">
            <v>6.56</v>
          </cell>
          <cell r="Y17">
            <v>6.56</v>
          </cell>
          <cell r="Z17">
            <v>6.56</v>
          </cell>
          <cell r="AA17">
            <v>6.56</v>
          </cell>
          <cell r="AB17">
            <v>6.56</v>
          </cell>
          <cell r="AC17">
            <v>6.56</v>
          </cell>
          <cell r="AD17">
            <v>6.56</v>
          </cell>
        </row>
        <row r="18">
          <cell r="E18" t="str">
            <v>Imagestream</v>
          </cell>
          <cell r="F18" t="str">
            <v>Hours</v>
          </cell>
          <cell r="G18">
            <v>28.74</v>
          </cell>
          <cell r="H18">
            <v>28.74</v>
          </cell>
          <cell r="I18">
            <v>28.74</v>
          </cell>
          <cell r="J18">
            <v>28.74</v>
          </cell>
          <cell r="K18">
            <v>28.74</v>
          </cell>
          <cell r="L18">
            <v>28.74</v>
          </cell>
          <cell r="M18">
            <v>28.74</v>
          </cell>
          <cell r="N18">
            <v>28.74</v>
          </cell>
          <cell r="O18">
            <v>28.74</v>
          </cell>
          <cell r="P18">
            <v>28.74</v>
          </cell>
          <cell r="Q18">
            <v>28.74</v>
          </cell>
          <cell r="R18">
            <v>28.74</v>
          </cell>
          <cell r="S18">
            <v>28.74</v>
          </cell>
          <cell r="T18">
            <v>28.74</v>
          </cell>
          <cell r="U18">
            <v>28.74</v>
          </cell>
          <cell r="V18">
            <v>28.74</v>
          </cell>
          <cell r="W18">
            <v>28.74</v>
          </cell>
          <cell r="X18">
            <v>28.74</v>
          </cell>
          <cell r="Y18">
            <v>28.74</v>
          </cell>
          <cell r="Z18">
            <v>28.74</v>
          </cell>
          <cell r="AA18">
            <v>28.74</v>
          </cell>
          <cell r="AB18">
            <v>28.74</v>
          </cell>
          <cell r="AC18">
            <v>28.74</v>
          </cell>
          <cell r="AD18">
            <v>28.74</v>
          </cell>
        </row>
        <row r="19">
          <cell r="E19" t="str">
            <v>Influx</v>
          </cell>
          <cell r="F19" t="str">
            <v>Hours</v>
          </cell>
          <cell r="G19">
            <v>45.04</v>
          </cell>
          <cell r="H19">
            <v>45.04</v>
          </cell>
          <cell r="I19">
            <v>45.04</v>
          </cell>
          <cell r="J19">
            <v>45.04</v>
          </cell>
          <cell r="K19">
            <v>45.04</v>
          </cell>
          <cell r="L19">
            <v>45.04</v>
          </cell>
          <cell r="M19">
            <v>45.04</v>
          </cell>
          <cell r="N19">
            <v>45.04</v>
          </cell>
          <cell r="O19">
            <v>45.04</v>
          </cell>
          <cell r="P19">
            <v>45.04</v>
          </cell>
          <cell r="Q19">
            <v>45.04</v>
          </cell>
          <cell r="R19">
            <v>45.04</v>
          </cell>
          <cell r="S19">
            <v>45.04</v>
          </cell>
          <cell r="T19">
            <v>45.04</v>
          </cell>
          <cell r="U19">
            <v>45.04</v>
          </cell>
          <cell r="V19">
            <v>45.04</v>
          </cell>
          <cell r="W19">
            <v>45.04</v>
          </cell>
          <cell r="X19">
            <v>45.04</v>
          </cell>
          <cell r="Y19">
            <v>45.04</v>
          </cell>
          <cell r="Z19">
            <v>45.04</v>
          </cell>
          <cell r="AA19">
            <v>45.04</v>
          </cell>
          <cell r="AB19">
            <v>45.04</v>
          </cell>
          <cell r="AC19">
            <v>45.04</v>
          </cell>
          <cell r="AD19">
            <v>45.04</v>
          </cell>
        </row>
        <row r="20">
          <cell r="E20" t="str">
            <v>LSR2</v>
          </cell>
          <cell r="F20" t="str">
            <v>Hours</v>
          </cell>
          <cell r="G20">
            <v>8.06</v>
          </cell>
          <cell r="H20">
            <v>8.06</v>
          </cell>
          <cell r="I20">
            <v>8.06</v>
          </cell>
          <cell r="J20">
            <v>8.06</v>
          </cell>
          <cell r="K20">
            <v>8.06</v>
          </cell>
          <cell r="L20">
            <v>8.06</v>
          </cell>
          <cell r="M20">
            <v>8.06</v>
          </cell>
          <cell r="N20">
            <v>8.06</v>
          </cell>
          <cell r="O20">
            <v>8.06</v>
          </cell>
          <cell r="P20">
            <v>8.06</v>
          </cell>
          <cell r="Q20">
            <v>8.06</v>
          </cell>
          <cell r="R20">
            <v>8.06</v>
          </cell>
          <cell r="S20">
            <v>8.06</v>
          </cell>
          <cell r="T20">
            <v>8.06</v>
          </cell>
          <cell r="U20">
            <v>8.06</v>
          </cell>
          <cell r="V20">
            <v>8.06</v>
          </cell>
          <cell r="W20">
            <v>8.06</v>
          </cell>
          <cell r="X20">
            <v>8.06</v>
          </cell>
          <cell r="Y20">
            <v>8.06</v>
          </cell>
          <cell r="Z20">
            <v>8.06</v>
          </cell>
          <cell r="AA20">
            <v>8.06</v>
          </cell>
          <cell r="AB20">
            <v>8.06</v>
          </cell>
          <cell r="AC20">
            <v>8.06</v>
          </cell>
          <cell r="AD20">
            <v>8.06</v>
          </cell>
        </row>
        <row r="21">
          <cell r="E21" t="str">
            <v>Training/assistance</v>
          </cell>
          <cell r="F21" t="str">
            <v>Hours</v>
          </cell>
          <cell r="G21">
            <v>35.17</v>
          </cell>
          <cell r="H21">
            <v>35.17</v>
          </cell>
          <cell r="I21">
            <v>35.17</v>
          </cell>
          <cell r="J21">
            <v>35.17</v>
          </cell>
          <cell r="K21">
            <v>35.17</v>
          </cell>
          <cell r="L21">
            <v>35.17</v>
          </cell>
          <cell r="M21">
            <v>35.17</v>
          </cell>
          <cell r="N21">
            <v>35.17</v>
          </cell>
          <cell r="O21">
            <v>35.17</v>
          </cell>
          <cell r="P21">
            <v>35.17</v>
          </cell>
          <cell r="Q21">
            <v>35.17</v>
          </cell>
          <cell r="R21">
            <v>35.17</v>
          </cell>
          <cell r="S21">
            <v>35.17</v>
          </cell>
          <cell r="T21">
            <v>35.17</v>
          </cell>
          <cell r="U21">
            <v>35.17</v>
          </cell>
          <cell r="V21">
            <v>35.17</v>
          </cell>
          <cell r="W21">
            <v>35.17</v>
          </cell>
          <cell r="X21">
            <v>35.17</v>
          </cell>
          <cell r="Y21">
            <v>35.17</v>
          </cell>
          <cell r="Z21">
            <v>35.17</v>
          </cell>
          <cell r="AA21">
            <v>35.17</v>
          </cell>
          <cell r="AB21">
            <v>35.17</v>
          </cell>
          <cell r="AC21">
            <v>35.17</v>
          </cell>
          <cell r="AD21">
            <v>35.17</v>
          </cell>
        </row>
        <row r="22">
          <cell r="E22" t="str">
            <v>Agilent Bioanalyser Chip</v>
          </cell>
          <cell r="F22" t="str">
            <v>Chip</v>
          </cell>
          <cell r="G22">
            <v>18.28</v>
          </cell>
          <cell r="H22">
            <v>18.28</v>
          </cell>
          <cell r="I22">
            <v>18.28</v>
          </cell>
          <cell r="J22">
            <v>18.809999999999999</v>
          </cell>
          <cell r="K22">
            <v>18.809999999999999</v>
          </cell>
          <cell r="L22">
            <v>18.809999999999999</v>
          </cell>
          <cell r="M22">
            <v>18.809999999999999</v>
          </cell>
          <cell r="N22">
            <v>18.809999999999999</v>
          </cell>
          <cell r="O22">
            <v>18.809999999999999</v>
          </cell>
          <cell r="P22">
            <v>18.809999999999999</v>
          </cell>
          <cell r="Q22">
            <v>18.809999999999999</v>
          </cell>
          <cell r="R22">
            <v>18.809999999999999</v>
          </cell>
          <cell r="S22">
            <v>18.809999999999999</v>
          </cell>
          <cell r="T22">
            <v>18.809999999999999</v>
          </cell>
          <cell r="U22">
            <v>18.809999999999999</v>
          </cell>
          <cell r="V22">
            <v>18.809999999999999</v>
          </cell>
          <cell r="W22">
            <v>18.809999999999999</v>
          </cell>
          <cell r="X22">
            <v>18.809999999999999</v>
          </cell>
          <cell r="Y22">
            <v>18.809999999999999</v>
          </cell>
          <cell r="Z22">
            <v>18.809999999999999</v>
          </cell>
          <cell r="AA22">
            <v>18.809999999999999</v>
          </cell>
          <cell r="AB22">
            <v>18.809999999999999</v>
          </cell>
          <cell r="AC22">
            <v>18.809999999999999</v>
          </cell>
          <cell r="AD22">
            <v>18.809999999999999</v>
          </cell>
        </row>
        <row r="23">
          <cell r="E23" t="str">
            <v>Fluidigm 48x48 Access Array Chip</v>
          </cell>
          <cell r="F23" t="str">
            <v>Chip</v>
          </cell>
          <cell r="G23">
            <v>206</v>
          </cell>
          <cell r="H23">
            <v>206</v>
          </cell>
          <cell r="I23">
            <v>206</v>
          </cell>
          <cell r="J23">
            <v>206</v>
          </cell>
          <cell r="K23">
            <v>206</v>
          </cell>
          <cell r="L23">
            <v>206</v>
          </cell>
          <cell r="M23">
            <v>206</v>
          </cell>
          <cell r="N23">
            <v>206</v>
          </cell>
          <cell r="O23">
            <v>206</v>
          </cell>
          <cell r="P23">
            <v>206</v>
          </cell>
          <cell r="Q23">
            <v>206</v>
          </cell>
          <cell r="R23">
            <v>206</v>
          </cell>
          <cell r="S23">
            <v>206</v>
          </cell>
          <cell r="T23">
            <v>206</v>
          </cell>
          <cell r="U23">
            <v>206</v>
          </cell>
          <cell r="V23">
            <v>206</v>
          </cell>
          <cell r="W23">
            <v>206</v>
          </cell>
          <cell r="X23">
            <v>206</v>
          </cell>
          <cell r="Y23">
            <v>206</v>
          </cell>
          <cell r="Z23">
            <v>206</v>
          </cell>
          <cell r="AA23">
            <v>206</v>
          </cell>
          <cell r="AB23">
            <v>206</v>
          </cell>
          <cell r="AC23">
            <v>206</v>
          </cell>
          <cell r="AD23">
            <v>206</v>
          </cell>
        </row>
        <row r="24">
          <cell r="E24" t="str">
            <v>Fluidigm 48x48 access array chip loading kit x10</v>
          </cell>
          <cell r="F24" t="str">
            <v>kits</v>
          </cell>
          <cell r="G24">
            <v>48</v>
          </cell>
          <cell r="H24">
            <v>48</v>
          </cell>
          <cell r="I24">
            <v>48</v>
          </cell>
          <cell r="J24">
            <v>48</v>
          </cell>
          <cell r="K24">
            <v>48</v>
          </cell>
          <cell r="L24">
            <v>48</v>
          </cell>
          <cell r="M24">
            <v>48</v>
          </cell>
          <cell r="N24">
            <v>48</v>
          </cell>
          <cell r="O24">
            <v>48</v>
          </cell>
          <cell r="P24">
            <v>48</v>
          </cell>
          <cell r="Q24">
            <v>48</v>
          </cell>
          <cell r="R24">
            <v>48</v>
          </cell>
          <cell r="S24">
            <v>48</v>
          </cell>
          <cell r="T24">
            <v>48</v>
          </cell>
          <cell r="U24">
            <v>48</v>
          </cell>
          <cell r="V24">
            <v>48</v>
          </cell>
          <cell r="W24">
            <v>48</v>
          </cell>
          <cell r="X24">
            <v>48</v>
          </cell>
          <cell r="Y24">
            <v>48</v>
          </cell>
          <cell r="Z24">
            <v>48</v>
          </cell>
          <cell r="AA24">
            <v>48</v>
          </cell>
          <cell r="AB24">
            <v>48</v>
          </cell>
          <cell r="AC24">
            <v>48</v>
          </cell>
          <cell r="AD24">
            <v>48</v>
          </cell>
        </row>
        <row r="25">
          <cell r="E25" t="str">
            <v>Fluidigm 48x48 Chip</v>
          </cell>
          <cell r="F25" t="str">
            <v>Chip</v>
          </cell>
          <cell r="G25">
            <v>140</v>
          </cell>
          <cell r="H25">
            <v>140</v>
          </cell>
          <cell r="I25">
            <v>140</v>
          </cell>
          <cell r="J25">
            <v>140</v>
          </cell>
          <cell r="K25">
            <v>140</v>
          </cell>
          <cell r="L25">
            <v>140</v>
          </cell>
          <cell r="M25">
            <v>140</v>
          </cell>
          <cell r="N25">
            <v>140</v>
          </cell>
          <cell r="O25">
            <v>140</v>
          </cell>
          <cell r="P25">
            <v>140</v>
          </cell>
          <cell r="Q25">
            <v>140</v>
          </cell>
          <cell r="R25">
            <v>140</v>
          </cell>
          <cell r="S25">
            <v>140</v>
          </cell>
          <cell r="T25">
            <v>140</v>
          </cell>
          <cell r="U25">
            <v>140</v>
          </cell>
          <cell r="V25">
            <v>140</v>
          </cell>
          <cell r="W25">
            <v>140</v>
          </cell>
          <cell r="X25">
            <v>140</v>
          </cell>
          <cell r="Y25">
            <v>140</v>
          </cell>
          <cell r="Z25">
            <v>140</v>
          </cell>
          <cell r="AA25">
            <v>140</v>
          </cell>
          <cell r="AB25">
            <v>140</v>
          </cell>
          <cell r="AC25">
            <v>140</v>
          </cell>
          <cell r="AD25">
            <v>140</v>
          </cell>
        </row>
        <row r="26">
          <cell r="E26" t="str">
            <v>Fluidigm 48x48 GE chip loading kit x10</v>
          </cell>
          <cell r="F26" t="str">
            <v>kits</v>
          </cell>
          <cell r="G26">
            <v>32</v>
          </cell>
          <cell r="H26">
            <v>32</v>
          </cell>
          <cell r="I26">
            <v>32</v>
          </cell>
          <cell r="J26">
            <v>32</v>
          </cell>
          <cell r="K26">
            <v>32</v>
          </cell>
          <cell r="L26">
            <v>32</v>
          </cell>
          <cell r="M26">
            <v>32</v>
          </cell>
          <cell r="N26">
            <v>32</v>
          </cell>
          <cell r="O26">
            <v>32</v>
          </cell>
          <cell r="P26">
            <v>32</v>
          </cell>
          <cell r="Q26">
            <v>32</v>
          </cell>
          <cell r="R26">
            <v>32</v>
          </cell>
          <cell r="S26">
            <v>32</v>
          </cell>
          <cell r="T26">
            <v>32</v>
          </cell>
          <cell r="U26">
            <v>32</v>
          </cell>
          <cell r="V26">
            <v>32</v>
          </cell>
          <cell r="W26">
            <v>32</v>
          </cell>
          <cell r="X26">
            <v>32</v>
          </cell>
          <cell r="Y26">
            <v>32</v>
          </cell>
          <cell r="Z26">
            <v>32</v>
          </cell>
          <cell r="AA26">
            <v>32</v>
          </cell>
          <cell r="AB26">
            <v>32</v>
          </cell>
          <cell r="AC26">
            <v>32</v>
          </cell>
          <cell r="AD26">
            <v>32</v>
          </cell>
        </row>
        <row r="27">
          <cell r="E27" t="str">
            <v>Fluidigm 96x96 Chip</v>
          </cell>
          <cell r="F27" t="str">
            <v>Chip</v>
          </cell>
          <cell r="G27">
            <v>535</v>
          </cell>
          <cell r="H27">
            <v>535</v>
          </cell>
          <cell r="I27">
            <v>535</v>
          </cell>
          <cell r="J27">
            <v>535</v>
          </cell>
          <cell r="K27">
            <v>535</v>
          </cell>
          <cell r="L27">
            <v>535</v>
          </cell>
          <cell r="M27">
            <v>535</v>
          </cell>
          <cell r="N27">
            <v>535</v>
          </cell>
          <cell r="O27">
            <v>535</v>
          </cell>
          <cell r="P27">
            <v>535</v>
          </cell>
          <cell r="Q27">
            <v>535</v>
          </cell>
          <cell r="R27">
            <v>535</v>
          </cell>
          <cell r="S27">
            <v>535</v>
          </cell>
          <cell r="T27">
            <v>535</v>
          </cell>
          <cell r="U27">
            <v>535</v>
          </cell>
          <cell r="V27">
            <v>535</v>
          </cell>
          <cell r="W27">
            <v>535</v>
          </cell>
          <cell r="X27">
            <v>535</v>
          </cell>
          <cell r="Y27">
            <v>535</v>
          </cell>
          <cell r="Z27">
            <v>535</v>
          </cell>
          <cell r="AA27">
            <v>535</v>
          </cell>
          <cell r="AB27">
            <v>535</v>
          </cell>
          <cell r="AC27">
            <v>535</v>
          </cell>
          <cell r="AD27">
            <v>535</v>
          </cell>
        </row>
        <row r="28">
          <cell r="E28" t="str">
            <v>Fluidigm digital PCR chip</v>
          </cell>
          <cell r="F28" t="str">
            <v>chips</v>
          </cell>
          <cell r="G28">
            <v>160</v>
          </cell>
          <cell r="H28">
            <v>160</v>
          </cell>
          <cell r="I28">
            <v>160</v>
          </cell>
          <cell r="J28">
            <v>160</v>
          </cell>
          <cell r="K28">
            <v>160</v>
          </cell>
          <cell r="L28">
            <v>160</v>
          </cell>
          <cell r="M28">
            <v>160</v>
          </cell>
          <cell r="N28">
            <v>160</v>
          </cell>
          <cell r="O28">
            <v>160</v>
          </cell>
          <cell r="P28">
            <v>160</v>
          </cell>
          <cell r="Q28">
            <v>160</v>
          </cell>
          <cell r="R28">
            <v>160</v>
          </cell>
          <cell r="S28">
            <v>160</v>
          </cell>
          <cell r="T28">
            <v>160</v>
          </cell>
          <cell r="U28">
            <v>160</v>
          </cell>
          <cell r="V28">
            <v>160</v>
          </cell>
          <cell r="W28">
            <v>160</v>
          </cell>
          <cell r="X28">
            <v>160</v>
          </cell>
          <cell r="Y28">
            <v>160</v>
          </cell>
          <cell r="Z28">
            <v>160</v>
          </cell>
          <cell r="AA28">
            <v>160</v>
          </cell>
          <cell r="AB28">
            <v>160</v>
          </cell>
          <cell r="AC28">
            <v>160</v>
          </cell>
          <cell r="AD28">
            <v>160</v>
          </cell>
        </row>
        <row r="29">
          <cell r="E29" t="str">
            <v>Fluidigm instrument use</v>
          </cell>
          <cell r="F29" t="str">
            <v>Hours</v>
          </cell>
          <cell r="G29">
            <v>9.6</v>
          </cell>
          <cell r="H29">
            <v>9.6</v>
          </cell>
          <cell r="I29">
            <v>9.6</v>
          </cell>
          <cell r="J29">
            <v>9.6</v>
          </cell>
          <cell r="K29">
            <v>9.6</v>
          </cell>
          <cell r="L29">
            <v>9.6</v>
          </cell>
          <cell r="M29">
            <v>9.6</v>
          </cell>
          <cell r="N29">
            <v>9.6</v>
          </cell>
          <cell r="O29">
            <v>9.6</v>
          </cell>
          <cell r="P29">
            <v>9.6</v>
          </cell>
          <cell r="Q29">
            <v>9.6</v>
          </cell>
          <cell r="R29">
            <v>9.6</v>
          </cell>
          <cell r="S29">
            <v>9.6</v>
          </cell>
          <cell r="T29">
            <v>9.6</v>
          </cell>
          <cell r="U29">
            <v>9.6</v>
          </cell>
          <cell r="V29">
            <v>9.6</v>
          </cell>
          <cell r="W29">
            <v>9.6</v>
          </cell>
          <cell r="X29">
            <v>9.6</v>
          </cell>
          <cell r="Y29">
            <v>9.6</v>
          </cell>
          <cell r="Z29">
            <v>9.6</v>
          </cell>
          <cell r="AA29">
            <v>9.6</v>
          </cell>
          <cell r="AB29">
            <v>9.6</v>
          </cell>
          <cell r="AC29">
            <v>9.6</v>
          </cell>
          <cell r="AD29">
            <v>9.6</v>
          </cell>
        </row>
        <row r="30">
          <cell r="E30" t="str">
            <v>Illumina 6 GX</v>
          </cell>
          <cell r="F30" t="str">
            <v>Arrays</v>
          </cell>
          <cell r="G30">
            <v>164.95</v>
          </cell>
          <cell r="H30">
            <v>164.95</v>
          </cell>
          <cell r="I30">
            <v>164.95</v>
          </cell>
          <cell r="J30">
            <v>164.95</v>
          </cell>
          <cell r="K30">
            <v>165.1</v>
          </cell>
          <cell r="L30">
            <v>165.1</v>
          </cell>
          <cell r="M30">
            <v>165.1</v>
          </cell>
          <cell r="N30">
            <v>165.1</v>
          </cell>
          <cell r="O30">
            <v>165.1</v>
          </cell>
          <cell r="P30">
            <v>165.1</v>
          </cell>
          <cell r="Q30">
            <v>165.1</v>
          </cell>
          <cell r="R30">
            <v>165.1</v>
          </cell>
          <cell r="S30">
            <v>165.1</v>
          </cell>
          <cell r="T30">
            <v>165.1</v>
          </cell>
          <cell r="U30">
            <v>165.1</v>
          </cell>
          <cell r="V30">
            <v>165.1</v>
          </cell>
          <cell r="W30">
            <v>165.1</v>
          </cell>
          <cell r="X30">
            <v>165.1</v>
          </cell>
          <cell r="Y30">
            <v>165.1</v>
          </cell>
          <cell r="Z30">
            <v>165.1</v>
          </cell>
          <cell r="AA30">
            <v>165.1</v>
          </cell>
          <cell r="AB30">
            <v>165.1</v>
          </cell>
          <cell r="AC30">
            <v>165.1</v>
          </cell>
          <cell r="AD30">
            <v>165.1</v>
          </cell>
        </row>
        <row r="31">
          <cell r="E31" t="str">
            <v>Illumina HT12 GX</v>
          </cell>
          <cell r="F31" t="str">
            <v>Arrays</v>
          </cell>
          <cell r="G31">
            <v>100.76</v>
          </cell>
          <cell r="H31">
            <v>100.76</v>
          </cell>
          <cell r="I31">
            <v>100.76</v>
          </cell>
          <cell r="J31">
            <v>100.76</v>
          </cell>
          <cell r="K31">
            <v>100.91</v>
          </cell>
          <cell r="L31">
            <v>100.91</v>
          </cell>
          <cell r="M31">
            <v>100.91</v>
          </cell>
          <cell r="N31">
            <v>100.91</v>
          </cell>
          <cell r="O31">
            <v>100.91</v>
          </cell>
          <cell r="P31">
            <v>100.91</v>
          </cell>
          <cell r="Q31">
            <v>100.91</v>
          </cell>
          <cell r="R31">
            <v>100.91</v>
          </cell>
          <cell r="S31">
            <v>100.91</v>
          </cell>
          <cell r="T31">
            <v>100.91</v>
          </cell>
          <cell r="U31">
            <v>100.91</v>
          </cell>
          <cell r="V31">
            <v>100.91</v>
          </cell>
          <cell r="W31">
            <v>100.91</v>
          </cell>
          <cell r="X31">
            <v>100.91</v>
          </cell>
          <cell r="Y31">
            <v>100.91</v>
          </cell>
          <cell r="Z31">
            <v>100.91</v>
          </cell>
          <cell r="AA31">
            <v>100.91</v>
          </cell>
          <cell r="AB31">
            <v>100.91</v>
          </cell>
          <cell r="AC31">
            <v>100.91</v>
          </cell>
          <cell r="AD31">
            <v>100.91</v>
          </cell>
        </row>
        <row r="32">
          <cell r="E32" t="str">
            <v>Illumina MiSeq</v>
          </cell>
          <cell r="F32" t="str">
            <v>Runs</v>
          </cell>
          <cell r="G32">
            <v>514</v>
          </cell>
          <cell r="H32">
            <v>514</v>
          </cell>
          <cell r="I32">
            <v>514</v>
          </cell>
          <cell r="J32">
            <v>514</v>
          </cell>
          <cell r="K32">
            <v>514</v>
          </cell>
          <cell r="L32">
            <v>514</v>
          </cell>
          <cell r="M32">
            <v>514</v>
          </cell>
          <cell r="N32">
            <v>514</v>
          </cell>
          <cell r="O32">
            <v>514</v>
          </cell>
          <cell r="P32">
            <v>514</v>
          </cell>
          <cell r="Q32">
            <v>514</v>
          </cell>
          <cell r="R32">
            <v>514</v>
          </cell>
          <cell r="S32">
            <v>514</v>
          </cell>
          <cell r="T32">
            <v>514</v>
          </cell>
          <cell r="U32">
            <v>514</v>
          </cell>
          <cell r="V32">
            <v>514</v>
          </cell>
          <cell r="W32">
            <v>514</v>
          </cell>
          <cell r="X32">
            <v>514</v>
          </cell>
          <cell r="Y32">
            <v>514</v>
          </cell>
          <cell r="Z32">
            <v>514</v>
          </cell>
          <cell r="AA32">
            <v>514</v>
          </cell>
          <cell r="AB32">
            <v>514</v>
          </cell>
          <cell r="AC32">
            <v>514</v>
          </cell>
          <cell r="AD32">
            <v>514</v>
          </cell>
        </row>
        <row r="33">
          <cell r="E33" t="str">
            <v>Illumina-Prep AccessArray</v>
          </cell>
          <cell r="F33" t="str">
            <v>48.48 Chip Prep</v>
          </cell>
          <cell r="G33">
            <v>366.87</v>
          </cell>
          <cell r="H33">
            <v>366.87</v>
          </cell>
          <cell r="I33">
            <v>366.87</v>
          </cell>
          <cell r="J33">
            <v>366.87</v>
          </cell>
          <cell r="K33">
            <v>366.87</v>
          </cell>
          <cell r="L33">
            <v>366.87</v>
          </cell>
          <cell r="M33">
            <v>366.87</v>
          </cell>
          <cell r="N33">
            <v>366.87</v>
          </cell>
          <cell r="O33">
            <v>366.87</v>
          </cell>
          <cell r="P33">
            <v>366.87</v>
          </cell>
          <cell r="Q33">
            <v>366.87</v>
          </cell>
          <cell r="R33">
            <v>366.87</v>
          </cell>
          <cell r="S33">
            <v>366.87</v>
          </cell>
          <cell r="T33">
            <v>366.87</v>
          </cell>
          <cell r="U33">
            <v>366.87</v>
          </cell>
          <cell r="V33">
            <v>366.87</v>
          </cell>
          <cell r="W33">
            <v>366.87</v>
          </cell>
          <cell r="X33">
            <v>366.87</v>
          </cell>
          <cell r="Y33">
            <v>366.87</v>
          </cell>
          <cell r="Z33">
            <v>366.87</v>
          </cell>
          <cell r="AA33">
            <v>366.87</v>
          </cell>
          <cell r="AB33">
            <v>366.87</v>
          </cell>
          <cell r="AC33">
            <v>366.87</v>
          </cell>
          <cell r="AD33">
            <v>366.87</v>
          </cell>
        </row>
        <row r="34">
          <cell r="E34" t="str">
            <v>Illumina-Prep ChIP</v>
          </cell>
          <cell r="F34" t="str">
            <v>TruSeq ChIP lib prep</v>
          </cell>
          <cell r="G34">
            <v>55.23</v>
          </cell>
          <cell r="H34">
            <v>55.23</v>
          </cell>
          <cell r="I34">
            <v>55.23</v>
          </cell>
          <cell r="J34">
            <v>55.23</v>
          </cell>
          <cell r="K34">
            <v>55.23</v>
          </cell>
          <cell r="L34">
            <v>55.23</v>
          </cell>
          <cell r="M34">
            <v>55.23</v>
          </cell>
          <cell r="N34">
            <v>55.23</v>
          </cell>
          <cell r="O34">
            <v>55.23</v>
          </cell>
          <cell r="P34">
            <v>55.23</v>
          </cell>
          <cell r="Q34">
            <v>55.23</v>
          </cell>
          <cell r="R34">
            <v>55.23</v>
          </cell>
          <cell r="S34">
            <v>55.23</v>
          </cell>
          <cell r="T34">
            <v>55.23</v>
          </cell>
          <cell r="U34">
            <v>55.23</v>
          </cell>
          <cell r="V34">
            <v>55.23</v>
          </cell>
          <cell r="W34">
            <v>55.23</v>
          </cell>
          <cell r="X34">
            <v>55.23</v>
          </cell>
          <cell r="Y34">
            <v>55.23</v>
          </cell>
          <cell r="Z34">
            <v>55.23</v>
          </cell>
          <cell r="AA34">
            <v>55.23</v>
          </cell>
          <cell r="AB34">
            <v>55.23</v>
          </cell>
          <cell r="AC34">
            <v>55.23</v>
          </cell>
          <cell r="AD34">
            <v>55.23</v>
          </cell>
        </row>
        <row r="35">
          <cell r="E35" t="str">
            <v>Illumina-Prep DNA</v>
          </cell>
          <cell r="F35" t="str">
            <v>samples</v>
          </cell>
          <cell r="G35">
            <v>59.19</v>
          </cell>
          <cell r="H35">
            <v>59.19</v>
          </cell>
          <cell r="I35">
            <v>59.19</v>
          </cell>
          <cell r="J35">
            <v>59.19</v>
          </cell>
          <cell r="K35">
            <v>66.77</v>
          </cell>
          <cell r="L35">
            <v>66.77</v>
          </cell>
          <cell r="M35">
            <v>66.77</v>
          </cell>
          <cell r="N35">
            <v>66.77</v>
          </cell>
          <cell r="O35">
            <v>66.77</v>
          </cell>
          <cell r="P35">
            <v>66.77</v>
          </cell>
          <cell r="Q35">
            <v>66.77</v>
          </cell>
          <cell r="R35">
            <v>66.77</v>
          </cell>
          <cell r="S35">
            <v>66.77</v>
          </cell>
          <cell r="T35">
            <v>66.77</v>
          </cell>
          <cell r="U35">
            <v>66.77</v>
          </cell>
          <cell r="V35">
            <v>66.77</v>
          </cell>
          <cell r="W35">
            <v>66.77</v>
          </cell>
          <cell r="X35">
            <v>66.77</v>
          </cell>
          <cell r="Y35">
            <v>66.77</v>
          </cell>
          <cell r="Z35">
            <v>66.77</v>
          </cell>
          <cell r="AA35">
            <v>66.77</v>
          </cell>
          <cell r="AB35">
            <v>66.77</v>
          </cell>
          <cell r="AC35">
            <v>66.77</v>
          </cell>
          <cell r="AD35">
            <v>66.77</v>
          </cell>
        </row>
        <row r="36">
          <cell r="E36" t="str">
            <v>Illumina-Prep NexteraXT</v>
          </cell>
          <cell r="F36" t="str">
            <v>NexteraXT lib prep</v>
          </cell>
          <cell r="G36">
            <v>39.29</v>
          </cell>
          <cell r="H36">
            <v>39.29</v>
          </cell>
          <cell r="I36">
            <v>39.29</v>
          </cell>
          <cell r="J36">
            <v>39.29</v>
          </cell>
          <cell r="K36">
            <v>39.29</v>
          </cell>
          <cell r="L36">
            <v>39.29</v>
          </cell>
          <cell r="M36">
            <v>39.29</v>
          </cell>
          <cell r="N36">
            <v>39.29</v>
          </cell>
          <cell r="O36">
            <v>39.29</v>
          </cell>
          <cell r="P36">
            <v>39.29</v>
          </cell>
          <cell r="Q36">
            <v>39.29</v>
          </cell>
          <cell r="R36">
            <v>39.29</v>
          </cell>
          <cell r="S36">
            <v>39.29</v>
          </cell>
          <cell r="T36">
            <v>39.29</v>
          </cell>
          <cell r="U36">
            <v>39.29</v>
          </cell>
          <cell r="V36">
            <v>39.29</v>
          </cell>
          <cell r="W36">
            <v>39.29</v>
          </cell>
          <cell r="X36">
            <v>39.29</v>
          </cell>
          <cell r="Y36">
            <v>39.29</v>
          </cell>
          <cell r="Z36">
            <v>39.29</v>
          </cell>
          <cell r="AA36">
            <v>39.29</v>
          </cell>
          <cell r="AB36">
            <v>39.29</v>
          </cell>
          <cell r="AC36">
            <v>39.29</v>
          </cell>
          <cell r="AD36">
            <v>39.29</v>
          </cell>
        </row>
        <row r="37">
          <cell r="E37" t="str">
            <v>Illumina-Prep Rapid Exome</v>
          </cell>
          <cell r="F37" t="str">
            <v>TruSeq Human Exome</v>
          </cell>
          <cell r="G37">
            <v>57.83</v>
          </cell>
          <cell r="H37">
            <v>57.83</v>
          </cell>
          <cell r="I37">
            <v>57.83</v>
          </cell>
          <cell r="J37">
            <v>57.83</v>
          </cell>
          <cell r="K37">
            <v>84.83</v>
          </cell>
          <cell r="L37">
            <v>84.83</v>
          </cell>
          <cell r="M37">
            <v>84.83</v>
          </cell>
          <cell r="N37">
            <v>84.83</v>
          </cell>
          <cell r="O37">
            <v>84.83</v>
          </cell>
          <cell r="P37">
            <v>84.83</v>
          </cell>
          <cell r="Q37">
            <v>84.83</v>
          </cell>
          <cell r="R37">
            <v>84.83</v>
          </cell>
          <cell r="S37">
            <v>84.83</v>
          </cell>
          <cell r="T37">
            <v>84.83</v>
          </cell>
          <cell r="U37">
            <v>84.83</v>
          </cell>
          <cell r="V37">
            <v>84.83</v>
          </cell>
          <cell r="W37">
            <v>84.83</v>
          </cell>
          <cell r="X37">
            <v>84.83</v>
          </cell>
          <cell r="Y37">
            <v>84.83</v>
          </cell>
          <cell r="Z37">
            <v>84.83</v>
          </cell>
          <cell r="AA37">
            <v>84.83</v>
          </cell>
          <cell r="AB37">
            <v>84.83</v>
          </cell>
          <cell r="AC37">
            <v>84.83</v>
          </cell>
          <cell r="AD37">
            <v>84.83</v>
          </cell>
        </row>
        <row r="38">
          <cell r="E38" t="str">
            <v>Illumina-Prep RNA</v>
          </cell>
          <cell r="F38" t="str">
            <v>samples</v>
          </cell>
          <cell r="G38">
            <v>50.38</v>
          </cell>
          <cell r="H38">
            <v>50.38</v>
          </cell>
          <cell r="I38">
            <v>50.38</v>
          </cell>
          <cell r="J38">
            <v>50.38</v>
          </cell>
          <cell r="K38">
            <v>79.2</v>
          </cell>
          <cell r="L38">
            <v>79.2</v>
          </cell>
          <cell r="M38">
            <v>79.2</v>
          </cell>
          <cell r="N38">
            <v>79.2</v>
          </cell>
          <cell r="O38">
            <v>79.2</v>
          </cell>
          <cell r="P38">
            <v>79.2</v>
          </cell>
          <cell r="Q38">
            <v>79.2</v>
          </cell>
          <cell r="R38">
            <v>79.2</v>
          </cell>
          <cell r="S38">
            <v>79.2</v>
          </cell>
          <cell r="T38">
            <v>79.2</v>
          </cell>
          <cell r="U38">
            <v>79.2</v>
          </cell>
          <cell r="V38">
            <v>79.2</v>
          </cell>
          <cell r="W38">
            <v>79.2</v>
          </cell>
          <cell r="X38">
            <v>79.2</v>
          </cell>
          <cell r="Y38">
            <v>79.2</v>
          </cell>
          <cell r="Z38">
            <v>79.2</v>
          </cell>
          <cell r="AA38">
            <v>79.2</v>
          </cell>
          <cell r="AB38">
            <v>79.2</v>
          </cell>
          <cell r="AC38">
            <v>79.2</v>
          </cell>
          <cell r="AD38">
            <v>79.2</v>
          </cell>
        </row>
        <row r="39">
          <cell r="E39" t="str">
            <v>Illumina-Prep TruSeq Nextera library prep</v>
          </cell>
          <cell r="F39" t="str">
            <v>Sample</v>
          </cell>
          <cell r="G39">
            <v>50</v>
          </cell>
          <cell r="H39">
            <v>50</v>
          </cell>
          <cell r="I39">
            <v>50</v>
          </cell>
          <cell r="J39">
            <v>50</v>
          </cell>
          <cell r="K39">
            <v>69.62</v>
          </cell>
          <cell r="L39">
            <v>69.62</v>
          </cell>
          <cell r="M39">
            <v>69.62</v>
          </cell>
          <cell r="N39">
            <v>69.62</v>
          </cell>
          <cell r="O39">
            <v>69.62</v>
          </cell>
          <cell r="P39">
            <v>69.62</v>
          </cell>
          <cell r="Q39">
            <v>69.62</v>
          </cell>
          <cell r="R39">
            <v>69.62</v>
          </cell>
          <cell r="S39">
            <v>69.62</v>
          </cell>
          <cell r="T39">
            <v>69.62</v>
          </cell>
          <cell r="U39">
            <v>69.62</v>
          </cell>
          <cell r="V39">
            <v>69.62</v>
          </cell>
          <cell r="W39">
            <v>69.62</v>
          </cell>
          <cell r="X39">
            <v>69.62</v>
          </cell>
          <cell r="Y39">
            <v>69.62</v>
          </cell>
          <cell r="Z39">
            <v>69.62</v>
          </cell>
          <cell r="AA39">
            <v>69.62</v>
          </cell>
          <cell r="AB39">
            <v>69.62</v>
          </cell>
          <cell r="AC39">
            <v>69.62</v>
          </cell>
          <cell r="AD39">
            <v>69.62</v>
          </cell>
        </row>
        <row r="40">
          <cell r="E40" t="str">
            <v>Illumina-Sep MiSeq500v2</v>
          </cell>
          <cell r="F40" t="str">
            <v>MiSeq run</v>
          </cell>
          <cell r="G40">
            <v>719.44</v>
          </cell>
          <cell r="H40">
            <v>719.44</v>
          </cell>
          <cell r="I40">
            <v>719.44</v>
          </cell>
          <cell r="J40">
            <v>719.44</v>
          </cell>
          <cell r="K40">
            <v>719.44</v>
          </cell>
          <cell r="L40">
            <v>719.44</v>
          </cell>
          <cell r="M40">
            <v>719.44</v>
          </cell>
          <cell r="N40">
            <v>719.44</v>
          </cell>
          <cell r="O40">
            <v>719.44</v>
          </cell>
          <cell r="P40">
            <v>719.44</v>
          </cell>
          <cell r="Q40">
            <v>719.44</v>
          </cell>
          <cell r="R40">
            <v>719.44</v>
          </cell>
          <cell r="S40">
            <v>719.44</v>
          </cell>
          <cell r="T40">
            <v>719.44</v>
          </cell>
          <cell r="U40">
            <v>719.44</v>
          </cell>
          <cell r="V40">
            <v>719.44</v>
          </cell>
          <cell r="W40">
            <v>719.44</v>
          </cell>
          <cell r="X40">
            <v>719.44</v>
          </cell>
          <cell r="Y40">
            <v>719.44</v>
          </cell>
          <cell r="Z40">
            <v>719.44</v>
          </cell>
          <cell r="AA40">
            <v>719.44</v>
          </cell>
          <cell r="AB40">
            <v>719.44</v>
          </cell>
          <cell r="AC40">
            <v>719.44</v>
          </cell>
          <cell r="AD40">
            <v>719.44</v>
          </cell>
        </row>
        <row r="41">
          <cell r="E41" t="str">
            <v>Illumina-Seq MiSeq300v2</v>
          </cell>
          <cell r="F41" t="str">
            <v>MiSeq run</v>
          </cell>
          <cell r="G41">
            <v>613.4</v>
          </cell>
          <cell r="H41">
            <v>613.4</v>
          </cell>
          <cell r="I41">
            <v>613.4</v>
          </cell>
          <cell r="J41">
            <v>613.4</v>
          </cell>
          <cell r="K41">
            <v>613.4</v>
          </cell>
          <cell r="L41">
            <v>613.4</v>
          </cell>
          <cell r="M41">
            <v>613.4</v>
          </cell>
          <cell r="N41">
            <v>613.4</v>
          </cell>
          <cell r="O41">
            <v>613.4</v>
          </cell>
          <cell r="P41">
            <v>613.4</v>
          </cell>
          <cell r="Q41">
            <v>613.4</v>
          </cell>
          <cell r="R41">
            <v>613.4</v>
          </cell>
          <cell r="S41">
            <v>613.4</v>
          </cell>
          <cell r="T41">
            <v>613.4</v>
          </cell>
          <cell r="U41">
            <v>613.4</v>
          </cell>
          <cell r="V41">
            <v>613.4</v>
          </cell>
          <cell r="W41">
            <v>613.4</v>
          </cell>
          <cell r="X41">
            <v>613.4</v>
          </cell>
          <cell r="Y41">
            <v>613.4</v>
          </cell>
          <cell r="Z41">
            <v>613.4</v>
          </cell>
          <cell r="AA41">
            <v>613.4</v>
          </cell>
          <cell r="AB41">
            <v>613.4</v>
          </cell>
          <cell r="AC41">
            <v>613.4</v>
          </cell>
          <cell r="AD41">
            <v>613.4</v>
          </cell>
        </row>
        <row r="42">
          <cell r="E42" t="str">
            <v>Illumina-Seq MiSeq50v2</v>
          </cell>
          <cell r="F42" t="str">
            <v>MiSeq run</v>
          </cell>
          <cell r="G42">
            <v>503.74</v>
          </cell>
          <cell r="H42">
            <v>503.74</v>
          </cell>
          <cell r="I42">
            <v>503.74</v>
          </cell>
          <cell r="J42">
            <v>503.74</v>
          </cell>
          <cell r="K42">
            <v>503.74</v>
          </cell>
          <cell r="L42">
            <v>503.74</v>
          </cell>
          <cell r="M42">
            <v>503.74</v>
          </cell>
          <cell r="N42">
            <v>503.74</v>
          </cell>
          <cell r="O42">
            <v>503.74</v>
          </cell>
          <cell r="P42">
            <v>503.74</v>
          </cell>
          <cell r="Q42">
            <v>503.74</v>
          </cell>
          <cell r="R42">
            <v>503.74</v>
          </cell>
          <cell r="S42">
            <v>503.74</v>
          </cell>
          <cell r="T42">
            <v>503.74</v>
          </cell>
          <cell r="U42">
            <v>503.74</v>
          </cell>
          <cell r="V42">
            <v>503.74</v>
          </cell>
          <cell r="W42">
            <v>503.74</v>
          </cell>
          <cell r="X42">
            <v>503.74</v>
          </cell>
          <cell r="Y42">
            <v>503.74</v>
          </cell>
          <cell r="Z42">
            <v>503.74</v>
          </cell>
          <cell r="AA42">
            <v>503.74</v>
          </cell>
          <cell r="AB42">
            <v>503.74</v>
          </cell>
          <cell r="AC42">
            <v>503.74</v>
          </cell>
          <cell r="AD42">
            <v>503.74</v>
          </cell>
        </row>
        <row r="43">
          <cell r="E43" t="str">
            <v>Real-Time - 384 Plate x10</v>
          </cell>
          <cell r="F43" t="str">
            <v>Plates (x10)</v>
          </cell>
          <cell r="G43">
            <v>12.96</v>
          </cell>
          <cell r="H43">
            <v>12.96</v>
          </cell>
          <cell r="I43">
            <v>12.96</v>
          </cell>
          <cell r="J43">
            <v>12.96</v>
          </cell>
          <cell r="K43">
            <v>12.96</v>
          </cell>
          <cell r="L43">
            <v>12.96</v>
          </cell>
          <cell r="M43">
            <v>12.96</v>
          </cell>
          <cell r="N43">
            <v>12.96</v>
          </cell>
          <cell r="O43">
            <v>12.96</v>
          </cell>
          <cell r="P43">
            <v>12.96</v>
          </cell>
          <cell r="Q43">
            <v>12.96</v>
          </cell>
          <cell r="R43">
            <v>12.96</v>
          </cell>
          <cell r="S43">
            <v>12.96</v>
          </cell>
          <cell r="T43">
            <v>12.96</v>
          </cell>
          <cell r="U43">
            <v>12.96</v>
          </cell>
          <cell r="V43">
            <v>12.96</v>
          </cell>
          <cell r="W43">
            <v>12.96</v>
          </cell>
          <cell r="X43">
            <v>12.96</v>
          </cell>
          <cell r="Y43">
            <v>12.96</v>
          </cell>
          <cell r="Z43">
            <v>12.96</v>
          </cell>
          <cell r="AA43">
            <v>12.96</v>
          </cell>
          <cell r="AB43">
            <v>12.96</v>
          </cell>
          <cell r="AC43">
            <v>12.96</v>
          </cell>
          <cell r="AD43">
            <v>12.96</v>
          </cell>
        </row>
        <row r="44">
          <cell r="E44" t="str">
            <v>Real-Time - ABI Fast SYBR (2ml)</v>
          </cell>
          <cell r="F44" t="str">
            <v>Aliquots</v>
          </cell>
          <cell r="G44">
            <v>36.56</v>
          </cell>
          <cell r="H44">
            <v>36.56</v>
          </cell>
          <cell r="I44">
            <v>36.56</v>
          </cell>
          <cell r="J44">
            <v>36.56</v>
          </cell>
          <cell r="K44">
            <v>36.56</v>
          </cell>
          <cell r="L44">
            <v>36.56</v>
          </cell>
          <cell r="M44">
            <v>36.56</v>
          </cell>
          <cell r="N44">
            <v>36.56</v>
          </cell>
          <cell r="O44">
            <v>36.56</v>
          </cell>
          <cell r="P44">
            <v>36.56</v>
          </cell>
          <cell r="Q44">
            <v>36.56</v>
          </cell>
          <cell r="R44">
            <v>36.56</v>
          </cell>
          <cell r="S44">
            <v>36.56</v>
          </cell>
          <cell r="T44">
            <v>36.56</v>
          </cell>
          <cell r="U44">
            <v>36.56</v>
          </cell>
          <cell r="V44">
            <v>36.56</v>
          </cell>
          <cell r="W44">
            <v>36.56</v>
          </cell>
          <cell r="X44">
            <v>36.56</v>
          </cell>
          <cell r="Y44">
            <v>36.56</v>
          </cell>
          <cell r="Z44">
            <v>36.56</v>
          </cell>
          <cell r="AA44">
            <v>36.56</v>
          </cell>
          <cell r="AB44">
            <v>36.56</v>
          </cell>
          <cell r="AC44">
            <v>36.56</v>
          </cell>
          <cell r="AD44">
            <v>36.56</v>
          </cell>
        </row>
        <row r="45">
          <cell r="E45" t="str">
            <v>Real-Time - ABI Power SYBR (2ml)</v>
          </cell>
          <cell r="F45" t="str">
            <v>Aliquots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E46" t="str">
            <v>Real-Time - ABI TaqMan Fast (1 box)</v>
          </cell>
          <cell r="F46" t="str">
            <v>Boxes</v>
          </cell>
          <cell r="G46">
            <v>54.72</v>
          </cell>
          <cell r="H46">
            <v>54.72</v>
          </cell>
          <cell r="I46">
            <v>54.72</v>
          </cell>
          <cell r="J46">
            <v>54.72</v>
          </cell>
          <cell r="K46">
            <v>54.72</v>
          </cell>
          <cell r="L46">
            <v>54.72</v>
          </cell>
          <cell r="M46">
            <v>54.72</v>
          </cell>
          <cell r="N46">
            <v>54.72</v>
          </cell>
          <cell r="O46">
            <v>54.72</v>
          </cell>
          <cell r="P46">
            <v>54.72</v>
          </cell>
          <cell r="Q46">
            <v>54.72</v>
          </cell>
          <cell r="R46">
            <v>54.72</v>
          </cell>
          <cell r="S46">
            <v>54.72</v>
          </cell>
          <cell r="T46">
            <v>54.72</v>
          </cell>
          <cell r="U46">
            <v>54.72</v>
          </cell>
          <cell r="V46">
            <v>54.72</v>
          </cell>
          <cell r="W46">
            <v>54.72</v>
          </cell>
          <cell r="X46">
            <v>54.72</v>
          </cell>
          <cell r="Y46">
            <v>54.72</v>
          </cell>
          <cell r="Z46">
            <v>54.72</v>
          </cell>
          <cell r="AA46">
            <v>54.72</v>
          </cell>
          <cell r="AB46">
            <v>54.72</v>
          </cell>
          <cell r="AC46">
            <v>54.72</v>
          </cell>
          <cell r="AD46">
            <v>54.72</v>
          </cell>
        </row>
        <row r="47">
          <cell r="E47" t="str">
            <v>Real-Time - ABI TaqMan Universal Master Mix (1 box)</v>
          </cell>
          <cell r="F47" t="str">
            <v>Boxes</v>
          </cell>
          <cell r="G47">
            <v>125.6</v>
          </cell>
          <cell r="H47">
            <v>125.6</v>
          </cell>
          <cell r="I47">
            <v>125.6</v>
          </cell>
          <cell r="J47">
            <v>125.6</v>
          </cell>
          <cell r="K47">
            <v>125.6</v>
          </cell>
          <cell r="L47">
            <v>125.6</v>
          </cell>
          <cell r="M47">
            <v>125.6</v>
          </cell>
          <cell r="N47">
            <v>125.6</v>
          </cell>
          <cell r="O47">
            <v>125.6</v>
          </cell>
          <cell r="P47">
            <v>125.6</v>
          </cell>
          <cell r="Q47">
            <v>125.6</v>
          </cell>
          <cell r="R47">
            <v>125.6</v>
          </cell>
          <cell r="S47">
            <v>125.6</v>
          </cell>
          <cell r="T47">
            <v>125.6</v>
          </cell>
          <cell r="U47">
            <v>125.6</v>
          </cell>
          <cell r="V47">
            <v>125.6</v>
          </cell>
          <cell r="W47">
            <v>125.6</v>
          </cell>
          <cell r="X47">
            <v>125.6</v>
          </cell>
          <cell r="Y47">
            <v>125.6</v>
          </cell>
          <cell r="Z47">
            <v>125.6</v>
          </cell>
          <cell r="AA47">
            <v>125.6</v>
          </cell>
          <cell r="AB47">
            <v>125.6</v>
          </cell>
          <cell r="AC47">
            <v>125.6</v>
          </cell>
          <cell r="AD47">
            <v>125.6</v>
          </cell>
        </row>
        <row r="48">
          <cell r="E48" t="str">
            <v>Real-Time - Plate Seals x100</v>
          </cell>
          <cell r="F48" t="str">
            <v>Plate seals (x100)</v>
          </cell>
          <cell r="G48">
            <v>91.67</v>
          </cell>
          <cell r="H48">
            <v>91.67</v>
          </cell>
          <cell r="I48">
            <v>91.67</v>
          </cell>
          <cell r="J48">
            <v>91.67</v>
          </cell>
          <cell r="K48">
            <v>91.67</v>
          </cell>
          <cell r="L48">
            <v>91.67</v>
          </cell>
          <cell r="M48">
            <v>91.67</v>
          </cell>
          <cell r="N48">
            <v>91.67</v>
          </cell>
          <cell r="O48">
            <v>91.67</v>
          </cell>
          <cell r="P48">
            <v>91.67</v>
          </cell>
          <cell r="Q48">
            <v>91.67</v>
          </cell>
          <cell r="R48">
            <v>91.67</v>
          </cell>
          <cell r="S48">
            <v>91.67</v>
          </cell>
          <cell r="T48">
            <v>91.67</v>
          </cell>
          <cell r="U48">
            <v>91.67</v>
          </cell>
          <cell r="V48">
            <v>91.67</v>
          </cell>
          <cell r="W48">
            <v>91.67</v>
          </cell>
          <cell r="X48">
            <v>91.67</v>
          </cell>
          <cell r="Y48">
            <v>91.67</v>
          </cell>
          <cell r="Z48">
            <v>91.67</v>
          </cell>
          <cell r="AA48">
            <v>91.67</v>
          </cell>
          <cell r="AB48">
            <v>91.67</v>
          </cell>
          <cell r="AC48">
            <v>91.67</v>
          </cell>
          <cell r="AD48">
            <v>91.67</v>
          </cell>
        </row>
        <row r="49">
          <cell r="E49" t="str">
            <v>Real-Time instrument use</v>
          </cell>
          <cell r="F49" t="str">
            <v>Hours</v>
          </cell>
          <cell r="G49">
            <v>3.33</v>
          </cell>
          <cell r="H49">
            <v>3.33</v>
          </cell>
          <cell r="I49">
            <v>3.33</v>
          </cell>
          <cell r="J49">
            <v>3.33</v>
          </cell>
          <cell r="K49">
            <v>3.33</v>
          </cell>
          <cell r="L49">
            <v>3.33</v>
          </cell>
          <cell r="M49">
            <v>3.33</v>
          </cell>
          <cell r="N49">
            <v>3.33</v>
          </cell>
          <cell r="O49">
            <v>3.33</v>
          </cell>
          <cell r="P49">
            <v>3.33</v>
          </cell>
          <cell r="Q49">
            <v>3.33</v>
          </cell>
          <cell r="R49">
            <v>3.33</v>
          </cell>
          <cell r="S49">
            <v>3.33</v>
          </cell>
          <cell r="T49">
            <v>3.33</v>
          </cell>
          <cell r="U49">
            <v>3.33</v>
          </cell>
          <cell r="V49">
            <v>3.33</v>
          </cell>
          <cell r="W49">
            <v>3.33</v>
          </cell>
          <cell r="X49">
            <v>3.33</v>
          </cell>
          <cell r="Y49">
            <v>3.33</v>
          </cell>
          <cell r="Z49">
            <v>3.33</v>
          </cell>
          <cell r="AA49">
            <v>3.33</v>
          </cell>
          <cell r="AB49">
            <v>3.33</v>
          </cell>
          <cell r="AC49">
            <v>3.33</v>
          </cell>
          <cell r="AD49">
            <v>3.33</v>
          </cell>
        </row>
        <row r="50">
          <cell r="E50" t="str">
            <v>Real-Time KAPA Illumina ABI Lib Quantification kits</v>
          </cell>
          <cell r="F50" t="str">
            <v>Box</v>
          </cell>
          <cell r="G50">
            <v>580</v>
          </cell>
          <cell r="H50">
            <v>580</v>
          </cell>
          <cell r="I50">
            <v>580</v>
          </cell>
          <cell r="J50">
            <v>580</v>
          </cell>
          <cell r="K50">
            <v>580</v>
          </cell>
          <cell r="L50">
            <v>580</v>
          </cell>
          <cell r="M50">
            <v>580</v>
          </cell>
          <cell r="N50">
            <v>580</v>
          </cell>
          <cell r="O50">
            <v>580</v>
          </cell>
          <cell r="P50">
            <v>580</v>
          </cell>
          <cell r="Q50">
            <v>580</v>
          </cell>
          <cell r="R50">
            <v>580</v>
          </cell>
          <cell r="S50">
            <v>580</v>
          </cell>
          <cell r="T50">
            <v>580</v>
          </cell>
          <cell r="U50">
            <v>580</v>
          </cell>
          <cell r="V50">
            <v>580</v>
          </cell>
          <cell r="W50">
            <v>580</v>
          </cell>
          <cell r="X50">
            <v>580</v>
          </cell>
          <cell r="Y50">
            <v>580</v>
          </cell>
          <cell r="Z50">
            <v>580</v>
          </cell>
          <cell r="AA50">
            <v>580</v>
          </cell>
          <cell r="AB50">
            <v>580</v>
          </cell>
          <cell r="AC50">
            <v>580</v>
          </cell>
          <cell r="AD50">
            <v>580</v>
          </cell>
        </row>
        <row r="51">
          <cell r="E51" t="str">
            <v>RR Illumina-Seq HiSeq PE125</v>
          </cell>
          <cell r="F51" t="str">
            <v>Each</v>
          </cell>
          <cell r="G51">
            <v>0</v>
          </cell>
          <cell r="H51">
            <v>0</v>
          </cell>
          <cell r="I51">
            <v>1348.62</v>
          </cell>
          <cell r="J51">
            <v>1348.62</v>
          </cell>
          <cell r="K51">
            <v>1348.62</v>
          </cell>
          <cell r="L51">
            <v>1348.62</v>
          </cell>
          <cell r="M51">
            <v>1348.62</v>
          </cell>
          <cell r="N51">
            <v>1348.62</v>
          </cell>
          <cell r="O51">
            <v>1348.62</v>
          </cell>
          <cell r="P51">
            <v>1348.62</v>
          </cell>
          <cell r="Q51">
            <v>1348.62</v>
          </cell>
          <cell r="R51">
            <v>1348.62</v>
          </cell>
          <cell r="S51">
            <v>1348.62</v>
          </cell>
          <cell r="T51">
            <v>1348.62</v>
          </cell>
          <cell r="U51">
            <v>1348.62</v>
          </cell>
          <cell r="V51">
            <v>1348.62</v>
          </cell>
          <cell r="W51">
            <v>1348.62</v>
          </cell>
          <cell r="X51">
            <v>1348.62</v>
          </cell>
          <cell r="Y51">
            <v>1348.62</v>
          </cell>
          <cell r="Z51">
            <v>1348.62</v>
          </cell>
          <cell r="AA51">
            <v>1348.62</v>
          </cell>
          <cell r="AB51">
            <v>1348.62</v>
          </cell>
          <cell r="AC51">
            <v>1348.62</v>
          </cell>
          <cell r="AD51">
            <v>1348.62</v>
          </cell>
        </row>
        <row r="52">
          <cell r="E52" t="str">
            <v>RR Illumina-Seq MiSeq150v3</v>
          </cell>
          <cell r="F52" t="str">
            <v>MiSeq run</v>
          </cell>
          <cell r="G52">
            <v>575</v>
          </cell>
          <cell r="H52">
            <v>575</v>
          </cell>
          <cell r="I52">
            <v>575</v>
          </cell>
          <cell r="J52">
            <v>575</v>
          </cell>
          <cell r="K52">
            <v>575</v>
          </cell>
          <cell r="L52">
            <v>575</v>
          </cell>
          <cell r="M52">
            <v>575</v>
          </cell>
          <cell r="N52">
            <v>575</v>
          </cell>
          <cell r="O52">
            <v>575</v>
          </cell>
          <cell r="P52">
            <v>575</v>
          </cell>
          <cell r="Q52">
            <v>575</v>
          </cell>
          <cell r="R52">
            <v>575</v>
          </cell>
          <cell r="S52">
            <v>575</v>
          </cell>
          <cell r="T52">
            <v>575</v>
          </cell>
          <cell r="U52">
            <v>575</v>
          </cell>
          <cell r="V52">
            <v>575</v>
          </cell>
          <cell r="W52">
            <v>575</v>
          </cell>
          <cell r="X52">
            <v>575</v>
          </cell>
          <cell r="Y52">
            <v>575</v>
          </cell>
          <cell r="Z52">
            <v>575</v>
          </cell>
          <cell r="AA52">
            <v>575</v>
          </cell>
          <cell r="AB52">
            <v>575</v>
          </cell>
          <cell r="AC52">
            <v>575</v>
          </cell>
          <cell r="AD52">
            <v>575</v>
          </cell>
        </row>
        <row r="53">
          <cell r="E53" t="str">
            <v>RR Illumina-Seq MiSeq600v3</v>
          </cell>
          <cell r="F53" t="str">
            <v>MiSeq Run</v>
          </cell>
          <cell r="G53">
            <v>922</v>
          </cell>
          <cell r="H53">
            <v>922</v>
          </cell>
          <cell r="I53">
            <v>922</v>
          </cell>
          <cell r="J53">
            <v>922</v>
          </cell>
          <cell r="K53">
            <v>922</v>
          </cell>
          <cell r="L53">
            <v>922</v>
          </cell>
          <cell r="M53">
            <v>922</v>
          </cell>
          <cell r="N53">
            <v>922</v>
          </cell>
          <cell r="O53">
            <v>922</v>
          </cell>
          <cell r="P53">
            <v>922</v>
          </cell>
          <cell r="Q53">
            <v>922</v>
          </cell>
          <cell r="R53">
            <v>922</v>
          </cell>
          <cell r="S53">
            <v>922</v>
          </cell>
          <cell r="T53">
            <v>922</v>
          </cell>
          <cell r="U53">
            <v>922</v>
          </cell>
          <cell r="V53">
            <v>922</v>
          </cell>
          <cell r="W53">
            <v>922</v>
          </cell>
          <cell r="X53">
            <v>922</v>
          </cell>
          <cell r="Y53">
            <v>922</v>
          </cell>
          <cell r="Z53">
            <v>922</v>
          </cell>
          <cell r="AA53">
            <v>922</v>
          </cell>
          <cell r="AB53">
            <v>922</v>
          </cell>
          <cell r="AC53">
            <v>922</v>
          </cell>
          <cell r="AD53">
            <v>922</v>
          </cell>
        </row>
        <row r="54">
          <cell r="E54" t="str">
            <v>RR Illumina-Seq NextSeq 150</v>
          </cell>
          <cell r="F54" t="str">
            <v>Each</v>
          </cell>
          <cell r="G54">
            <v>0</v>
          </cell>
          <cell r="H54">
            <v>0</v>
          </cell>
          <cell r="I54">
            <v>1677</v>
          </cell>
          <cell r="J54">
            <v>1677</v>
          </cell>
          <cell r="K54">
            <v>1677</v>
          </cell>
          <cell r="L54">
            <v>1677</v>
          </cell>
          <cell r="M54">
            <v>1677</v>
          </cell>
          <cell r="N54">
            <v>1677</v>
          </cell>
          <cell r="O54">
            <v>1677</v>
          </cell>
          <cell r="P54">
            <v>1677</v>
          </cell>
          <cell r="Q54">
            <v>1677</v>
          </cell>
          <cell r="R54">
            <v>1677</v>
          </cell>
          <cell r="S54">
            <v>1677</v>
          </cell>
          <cell r="T54">
            <v>1677</v>
          </cell>
          <cell r="U54">
            <v>1677</v>
          </cell>
          <cell r="V54">
            <v>1677</v>
          </cell>
          <cell r="W54">
            <v>1677</v>
          </cell>
          <cell r="X54">
            <v>1677</v>
          </cell>
          <cell r="Y54">
            <v>1677</v>
          </cell>
          <cell r="Z54">
            <v>1677</v>
          </cell>
          <cell r="AA54">
            <v>1677</v>
          </cell>
          <cell r="AB54">
            <v>1677</v>
          </cell>
          <cell r="AC54">
            <v>1677</v>
          </cell>
          <cell r="AD54">
            <v>1677</v>
          </cell>
        </row>
        <row r="55">
          <cell r="E55" t="str">
            <v>RR Illumina-Seq NextSeq 300</v>
          </cell>
          <cell r="F55" t="str">
            <v>Each</v>
          </cell>
          <cell r="G55">
            <v>0</v>
          </cell>
          <cell r="H55">
            <v>0</v>
          </cell>
          <cell r="I55">
            <v>2677</v>
          </cell>
          <cell r="J55">
            <v>2677</v>
          </cell>
          <cell r="K55">
            <v>2677</v>
          </cell>
          <cell r="L55">
            <v>2677</v>
          </cell>
          <cell r="M55">
            <v>2677</v>
          </cell>
          <cell r="N55">
            <v>2677</v>
          </cell>
          <cell r="O55">
            <v>2677</v>
          </cell>
          <cell r="P55">
            <v>2677</v>
          </cell>
          <cell r="Q55">
            <v>2677</v>
          </cell>
          <cell r="R55">
            <v>2677</v>
          </cell>
          <cell r="S55">
            <v>2677</v>
          </cell>
          <cell r="T55">
            <v>2677</v>
          </cell>
          <cell r="U55">
            <v>2677</v>
          </cell>
          <cell r="V55">
            <v>2677</v>
          </cell>
          <cell r="W55">
            <v>2677</v>
          </cell>
          <cell r="X55">
            <v>2677</v>
          </cell>
          <cell r="Y55">
            <v>2677</v>
          </cell>
          <cell r="Z55">
            <v>2677</v>
          </cell>
          <cell r="AA55">
            <v>2677</v>
          </cell>
          <cell r="AB55">
            <v>2677</v>
          </cell>
          <cell r="AC55">
            <v>2677</v>
          </cell>
          <cell r="AD55">
            <v>2677</v>
          </cell>
        </row>
        <row r="56">
          <cell r="E56" t="str">
            <v>RR Illumina-Seq NextSeq 75</v>
          </cell>
          <cell r="F56" t="str">
            <v>Each</v>
          </cell>
          <cell r="G56">
            <v>0</v>
          </cell>
          <cell r="H56">
            <v>0</v>
          </cell>
          <cell r="I56">
            <v>876</v>
          </cell>
          <cell r="J56">
            <v>876</v>
          </cell>
          <cell r="K56">
            <v>876</v>
          </cell>
          <cell r="L56">
            <v>876</v>
          </cell>
          <cell r="M56">
            <v>876</v>
          </cell>
          <cell r="N56">
            <v>876</v>
          </cell>
          <cell r="O56">
            <v>876</v>
          </cell>
          <cell r="P56">
            <v>876</v>
          </cell>
          <cell r="Q56">
            <v>876</v>
          </cell>
          <cell r="R56">
            <v>876</v>
          </cell>
          <cell r="S56">
            <v>876</v>
          </cell>
          <cell r="T56">
            <v>876</v>
          </cell>
          <cell r="U56">
            <v>876</v>
          </cell>
          <cell r="V56">
            <v>876</v>
          </cell>
          <cell r="W56">
            <v>876</v>
          </cell>
          <cell r="X56">
            <v>876</v>
          </cell>
          <cell r="Y56">
            <v>876</v>
          </cell>
          <cell r="Z56">
            <v>876</v>
          </cell>
          <cell r="AA56">
            <v>876</v>
          </cell>
          <cell r="AB56">
            <v>876</v>
          </cell>
          <cell r="AC56">
            <v>876</v>
          </cell>
          <cell r="AD56">
            <v>876</v>
          </cell>
        </row>
        <row r="57">
          <cell r="E57" t="str">
            <v>RR Illumina-Seq PE100Rapidv1</v>
          </cell>
          <cell r="F57" t="str">
            <v>Each</v>
          </cell>
          <cell r="G57">
            <v>1217.56</v>
          </cell>
          <cell r="H57">
            <v>1217.56</v>
          </cell>
          <cell r="I57">
            <v>1217.56</v>
          </cell>
          <cell r="J57">
            <v>1217.56</v>
          </cell>
          <cell r="K57">
            <v>1217.56</v>
          </cell>
          <cell r="L57">
            <v>1217.56</v>
          </cell>
          <cell r="M57">
            <v>1217.56</v>
          </cell>
          <cell r="N57">
            <v>1217.56</v>
          </cell>
          <cell r="O57">
            <v>1217.56</v>
          </cell>
          <cell r="P57">
            <v>1217.56</v>
          </cell>
          <cell r="Q57">
            <v>1217.56</v>
          </cell>
          <cell r="R57">
            <v>1217.56</v>
          </cell>
          <cell r="S57">
            <v>1217.56</v>
          </cell>
          <cell r="T57">
            <v>1217.56</v>
          </cell>
          <cell r="U57">
            <v>1217.56</v>
          </cell>
          <cell r="V57">
            <v>1217.56</v>
          </cell>
          <cell r="W57">
            <v>1217.56</v>
          </cell>
          <cell r="X57">
            <v>1217.56</v>
          </cell>
          <cell r="Y57">
            <v>1217.56</v>
          </cell>
          <cell r="Z57">
            <v>1217.56</v>
          </cell>
          <cell r="AA57">
            <v>1217.56</v>
          </cell>
          <cell r="AB57">
            <v>1217.56</v>
          </cell>
          <cell r="AC57">
            <v>1217.56</v>
          </cell>
          <cell r="AD57">
            <v>1217.56</v>
          </cell>
        </row>
        <row r="58">
          <cell r="E58" t="str">
            <v>RR Illumina-Seq PE100v1</v>
          </cell>
          <cell r="F58" t="str">
            <v>Each</v>
          </cell>
          <cell r="G58">
            <v>1230.79</v>
          </cell>
          <cell r="H58">
            <v>1230.79</v>
          </cell>
          <cell r="I58">
            <v>1230.79</v>
          </cell>
          <cell r="J58">
            <v>1230.79</v>
          </cell>
          <cell r="K58">
            <v>1230.79</v>
          </cell>
          <cell r="L58">
            <v>1230.79</v>
          </cell>
          <cell r="M58">
            <v>1230.79</v>
          </cell>
          <cell r="N58">
            <v>1230.79</v>
          </cell>
          <cell r="O58">
            <v>1230.79</v>
          </cell>
          <cell r="P58">
            <v>1230.79</v>
          </cell>
          <cell r="Q58">
            <v>1230.79</v>
          </cell>
          <cell r="R58">
            <v>1230.79</v>
          </cell>
          <cell r="S58">
            <v>1230.79</v>
          </cell>
          <cell r="T58">
            <v>1230.79</v>
          </cell>
          <cell r="U58">
            <v>1230.79</v>
          </cell>
          <cell r="V58">
            <v>1230.79</v>
          </cell>
          <cell r="W58">
            <v>1230.79</v>
          </cell>
          <cell r="X58">
            <v>1230.79</v>
          </cell>
          <cell r="Y58">
            <v>1230.79</v>
          </cell>
          <cell r="Z58">
            <v>1230.79</v>
          </cell>
          <cell r="AA58">
            <v>1230.79</v>
          </cell>
          <cell r="AB58">
            <v>1230.79</v>
          </cell>
          <cell r="AC58">
            <v>1230.79</v>
          </cell>
          <cell r="AD58">
            <v>1230.79</v>
          </cell>
        </row>
        <row r="59">
          <cell r="E59" t="str">
            <v>RR Illumina-Seq PE150 Rapid</v>
          </cell>
          <cell r="F59" t="str">
            <v>Each</v>
          </cell>
          <cell r="G59">
            <v>1384.16</v>
          </cell>
          <cell r="H59">
            <v>1384.16</v>
          </cell>
          <cell r="I59">
            <v>1384.16</v>
          </cell>
          <cell r="J59">
            <v>1384.16</v>
          </cell>
          <cell r="K59">
            <v>1384.16</v>
          </cell>
          <cell r="L59">
            <v>1384.16</v>
          </cell>
          <cell r="M59">
            <v>1384.16</v>
          </cell>
          <cell r="N59">
            <v>1384.16</v>
          </cell>
          <cell r="O59">
            <v>1384.16</v>
          </cell>
          <cell r="P59">
            <v>1384.16</v>
          </cell>
          <cell r="Q59">
            <v>1384.16</v>
          </cell>
          <cell r="R59">
            <v>1384.16</v>
          </cell>
          <cell r="S59">
            <v>1384.16</v>
          </cell>
          <cell r="T59">
            <v>1384.16</v>
          </cell>
          <cell r="U59">
            <v>1384.16</v>
          </cell>
          <cell r="V59">
            <v>1384.16</v>
          </cell>
          <cell r="W59">
            <v>1384.16</v>
          </cell>
          <cell r="X59">
            <v>1385.16</v>
          </cell>
          <cell r="Y59">
            <v>1386.16</v>
          </cell>
          <cell r="Z59">
            <v>1387.16</v>
          </cell>
          <cell r="AA59">
            <v>1388.16</v>
          </cell>
          <cell r="AB59">
            <v>1389.16</v>
          </cell>
          <cell r="AC59">
            <v>1390.16</v>
          </cell>
          <cell r="AD59">
            <v>1391.16</v>
          </cell>
        </row>
        <row r="60">
          <cell r="E60" t="str">
            <v>RR Illumina-Seq PE50v1</v>
          </cell>
          <cell r="F60" t="str">
            <v>Each</v>
          </cell>
          <cell r="G60">
            <v>963.58</v>
          </cell>
          <cell r="H60">
            <v>963.58</v>
          </cell>
          <cell r="I60">
            <v>939.64</v>
          </cell>
          <cell r="J60">
            <v>939.64</v>
          </cell>
          <cell r="K60">
            <v>939.64</v>
          </cell>
          <cell r="L60">
            <v>939.64</v>
          </cell>
          <cell r="M60">
            <v>939.64</v>
          </cell>
          <cell r="N60">
            <v>939.64</v>
          </cell>
          <cell r="O60">
            <v>939.64</v>
          </cell>
          <cell r="P60">
            <v>939.64</v>
          </cell>
          <cell r="Q60">
            <v>939.64</v>
          </cell>
          <cell r="R60">
            <v>939.64</v>
          </cell>
          <cell r="S60">
            <v>939.64</v>
          </cell>
          <cell r="T60">
            <v>939.64</v>
          </cell>
          <cell r="U60">
            <v>939.64</v>
          </cell>
          <cell r="V60">
            <v>939.64</v>
          </cell>
          <cell r="W60">
            <v>939.64</v>
          </cell>
          <cell r="X60">
            <v>939.64</v>
          </cell>
          <cell r="Y60">
            <v>939.64</v>
          </cell>
          <cell r="Z60">
            <v>939.64</v>
          </cell>
          <cell r="AA60">
            <v>939.64</v>
          </cell>
          <cell r="AB60">
            <v>939.64</v>
          </cell>
          <cell r="AC60">
            <v>939.64</v>
          </cell>
          <cell r="AD60">
            <v>939.64</v>
          </cell>
        </row>
        <row r="61">
          <cell r="E61" t="str">
            <v>RR Illumina-Seq PE75Rapidv1</v>
          </cell>
          <cell r="F61" t="str">
            <v>Each</v>
          </cell>
          <cell r="G61">
            <v>1060.17</v>
          </cell>
          <cell r="H61">
            <v>1060.17</v>
          </cell>
          <cell r="I61">
            <v>1060.17</v>
          </cell>
          <cell r="J61">
            <v>1060.17</v>
          </cell>
          <cell r="K61">
            <v>1060.17</v>
          </cell>
          <cell r="L61">
            <v>1060.17</v>
          </cell>
          <cell r="M61">
            <v>1060.17</v>
          </cell>
          <cell r="N61">
            <v>1060.17</v>
          </cell>
          <cell r="O61">
            <v>1060.17</v>
          </cell>
          <cell r="P61">
            <v>1060.17</v>
          </cell>
          <cell r="Q61">
            <v>1060.17</v>
          </cell>
          <cell r="R61">
            <v>1060.17</v>
          </cell>
          <cell r="S61">
            <v>1060.17</v>
          </cell>
          <cell r="T61">
            <v>1060.17</v>
          </cell>
          <cell r="U61">
            <v>1060.17</v>
          </cell>
          <cell r="V61">
            <v>1060.17</v>
          </cell>
          <cell r="W61">
            <v>1060.17</v>
          </cell>
          <cell r="X61">
            <v>1060.17</v>
          </cell>
          <cell r="Y61">
            <v>1060.17</v>
          </cell>
          <cell r="Z61">
            <v>1060.17</v>
          </cell>
          <cell r="AA61">
            <v>1060.17</v>
          </cell>
          <cell r="AB61">
            <v>1060.17</v>
          </cell>
          <cell r="AC61">
            <v>1060.17</v>
          </cell>
          <cell r="AD61">
            <v>1060.17</v>
          </cell>
        </row>
        <row r="62">
          <cell r="E62" t="str">
            <v>RR Illumina-Seq PE75v1</v>
          </cell>
          <cell r="F62" t="str">
            <v>Each</v>
          </cell>
          <cell r="G62">
            <v>1182.68</v>
          </cell>
          <cell r="H62">
            <v>1182.68</v>
          </cell>
          <cell r="I62">
            <v>1120.33</v>
          </cell>
          <cell r="J62">
            <v>1120.33</v>
          </cell>
          <cell r="K62">
            <v>1120.33</v>
          </cell>
          <cell r="L62">
            <v>1120.33</v>
          </cell>
          <cell r="M62">
            <v>1120.33</v>
          </cell>
          <cell r="N62">
            <v>1120.33</v>
          </cell>
          <cell r="O62">
            <v>1120.33</v>
          </cell>
          <cell r="P62">
            <v>1120.33</v>
          </cell>
          <cell r="Q62">
            <v>1120.33</v>
          </cell>
          <cell r="R62">
            <v>1120.33</v>
          </cell>
          <cell r="S62">
            <v>1120.33</v>
          </cell>
          <cell r="T62">
            <v>1120.33</v>
          </cell>
          <cell r="U62">
            <v>1120.33</v>
          </cell>
          <cell r="V62">
            <v>1120.33</v>
          </cell>
          <cell r="W62">
            <v>1120.33</v>
          </cell>
          <cell r="X62">
            <v>1120.33</v>
          </cell>
          <cell r="Y62">
            <v>1120.33</v>
          </cell>
          <cell r="Z62">
            <v>1120.33</v>
          </cell>
          <cell r="AA62">
            <v>1120.33</v>
          </cell>
          <cell r="AB62">
            <v>1120.33</v>
          </cell>
          <cell r="AC62">
            <v>1120.33</v>
          </cell>
          <cell r="AD62">
            <v>1120.33</v>
          </cell>
        </row>
        <row r="63">
          <cell r="E63" t="str">
            <v>RR Illumina-Seq SE100v1</v>
          </cell>
          <cell r="F63" t="str">
            <v>Each</v>
          </cell>
          <cell r="G63">
            <v>767.54</v>
          </cell>
          <cell r="H63">
            <v>767.54</v>
          </cell>
          <cell r="I63">
            <v>745.84</v>
          </cell>
          <cell r="J63">
            <v>745.84</v>
          </cell>
          <cell r="K63">
            <v>745.84</v>
          </cell>
          <cell r="L63">
            <v>745.84</v>
          </cell>
          <cell r="M63">
            <v>745.84</v>
          </cell>
          <cell r="N63">
            <v>745.84</v>
          </cell>
          <cell r="O63">
            <v>745.84</v>
          </cell>
          <cell r="P63">
            <v>745.84</v>
          </cell>
          <cell r="Q63">
            <v>745.84</v>
          </cell>
          <cell r="R63">
            <v>745.84</v>
          </cell>
          <cell r="S63">
            <v>745.84</v>
          </cell>
          <cell r="T63">
            <v>745.84</v>
          </cell>
          <cell r="U63">
            <v>745.84</v>
          </cell>
          <cell r="V63">
            <v>745.84</v>
          </cell>
          <cell r="W63">
            <v>745.84</v>
          </cell>
          <cell r="X63">
            <v>745.84</v>
          </cell>
          <cell r="Y63">
            <v>745.84</v>
          </cell>
          <cell r="Z63">
            <v>745.84</v>
          </cell>
          <cell r="AA63">
            <v>745.84</v>
          </cell>
          <cell r="AB63">
            <v>745.84</v>
          </cell>
          <cell r="AC63">
            <v>745.84</v>
          </cell>
          <cell r="AD63">
            <v>745.84</v>
          </cell>
        </row>
        <row r="64">
          <cell r="E64" t="str">
            <v>RR Illumina-Seq SE40v1</v>
          </cell>
          <cell r="F64" t="str">
            <v>Each</v>
          </cell>
          <cell r="G64">
            <v>583.62</v>
          </cell>
          <cell r="H64">
            <v>583.62</v>
          </cell>
          <cell r="I64">
            <v>583.62</v>
          </cell>
          <cell r="J64">
            <v>583.62</v>
          </cell>
          <cell r="K64">
            <v>583.62</v>
          </cell>
          <cell r="L64">
            <v>583.62</v>
          </cell>
          <cell r="M64">
            <v>583.62</v>
          </cell>
          <cell r="N64">
            <v>583.62</v>
          </cell>
          <cell r="O64">
            <v>583.62</v>
          </cell>
          <cell r="P64">
            <v>583.62</v>
          </cell>
          <cell r="Q64">
            <v>583.62</v>
          </cell>
          <cell r="R64">
            <v>583.62</v>
          </cell>
          <cell r="S64">
            <v>583.62</v>
          </cell>
          <cell r="T64">
            <v>583.62</v>
          </cell>
          <cell r="U64">
            <v>583.62</v>
          </cell>
          <cell r="V64">
            <v>583.62</v>
          </cell>
          <cell r="W64">
            <v>583.62</v>
          </cell>
          <cell r="X64">
            <v>583.62</v>
          </cell>
          <cell r="Y64">
            <v>583.62</v>
          </cell>
          <cell r="Z64">
            <v>583.62</v>
          </cell>
          <cell r="AA64">
            <v>583.62</v>
          </cell>
          <cell r="AB64">
            <v>583.62</v>
          </cell>
          <cell r="AC64">
            <v>583.62</v>
          </cell>
          <cell r="AD64">
            <v>583.62</v>
          </cell>
        </row>
        <row r="65">
          <cell r="E65" t="str">
            <v>RR Illumina-Seq SE50</v>
          </cell>
          <cell r="F65" t="str">
            <v>Run</v>
          </cell>
          <cell r="G65">
            <v>705.55</v>
          </cell>
          <cell r="H65">
            <v>705.55</v>
          </cell>
          <cell r="I65">
            <v>565.16</v>
          </cell>
          <cell r="J65">
            <v>565.16</v>
          </cell>
          <cell r="K65">
            <v>565.16</v>
          </cell>
          <cell r="L65">
            <v>565.16</v>
          </cell>
          <cell r="M65">
            <v>565.16</v>
          </cell>
          <cell r="N65">
            <v>565.16</v>
          </cell>
          <cell r="O65">
            <v>565.16</v>
          </cell>
          <cell r="P65">
            <v>565.16</v>
          </cell>
          <cell r="Q65">
            <v>565.16</v>
          </cell>
          <cell r="R65">
            <v>2.52</v>
          </cell>
          <cell r="S65">
            <v>2.52</v>
          </cell>
          <cell r="T65">
            <v>2.52</v>
          </cell>
          <cell r="U65">
            <v>2.52</v>
          </cell>
          <cell r="V65">
            <v>2.52</v>
          </cell>
          <cell r="W65">
            <v>2.52</v>
          </cell>
          <cell r="X65">
            <v>3.52</v>
          </cell>
          <cell r="Y65">
            <v>4.5199999999999996</v>
          </cell>
          <cell r="Z65">
            <v>5.52</v>
          </cell>
          <cell r="AA65">
            <v>6.52</v>
          </cell>
          <cell r="AB65">
            <v>7.52</v>
          </cell>
          <cell r="AC65">
            <v>8.52</v>
          </cell>
          <cell r="AD65">
            <v>9.52</v>
          </cell>
        </row>
        <row r="66">
          <cell r="E66" t="str">
            <v>RR Illumina-Seq SE99v1</v>
          </cell>
          <cell r="F66" t="str">
            <v>Each</v>
          </cell>
          <cell r="G66">
            <v>812.67</v>
          </cell>
          <cell r="H66">
            <v>812.67</v>
          </cell>
          <cell r="I66">
            <v>812.67</v>
          </cell>
          <cell r="J66">
            <v>812.67</v>
          </cell>
          <cell r="K66">
            <v>812.67</v>
          </cell>
          <cell r="L66">
            <v>812.67</v>
          </cell>
          <cell r="M66">
            <v>812.67</v>
          </cell>
          <cell r="N66">
            <v>812.67</v>
          </cell>
          <cell r="O66">
            <v>812.67</v>
          </cell>
          <cell r="P66">
            <v>812.67</v>
          </cell>
          <cell r="Q66">
            <v>812.67</v>
          </cell>
          <cell r="R66">
            <v>812.67</v>
          </cell>
          <cell r="S66">
            <v>812.67</v>
          </cell>
          <cell r="T66">
            <v>812.67</v>
          </cell>
          <cell r="U66">
            <v>812.67</v>
          </cell>
          <cell r="V66">
            <v>812.67</v>
          </cell>
          <cell r="W66">
            <v>812.67</v>
          </cell>
          <cell r="X66">
            <v>812.67</v>
          </cell>
          <cell r="Y66">
            <v>812.67</v>
          </cell>
          <cell r="Z66">
            <v>812.67</v>
          </cell>
          <cell r="AA66">
            <v>812.67</v>
          </cell>
          <cell r="AB66">
            <v>812.67</v>
          </cell>
          <cell r="AC66">
            <v>812.67</v>
          </cell>
          <cell r="AD66">
            <v>812.67</v>
          </cell>
        </row>
        <row r="67">
          <cell r="E67" t="str">
            <v>Additional Paraffin</v>
          </cell>
          <cell r="F67" t="str">
            <v>Sections</v>
          </cell>
          <cell r="G67">
            <v>0.48</v>
          </cell>
          <cell r="H67">
            <v>0.48</v>
          </cell>
          <cell r="I67">
            <v>0.48</v>
          </cell>
          <cell r="J67">
            <v>0.48</v>
          </cell>
          <cell r="K67">
            <v>0.48</v>
          </cell>
          <cell r="L67">
            <v>0.48</v>
          </cell>
          <cell r="M67">
            <v>0.48</v>
          </cell>
          <cell r="N67">
            <v>0.48</v>
          </cell>
          <cell r="O67">
            <v>0.48</v>
          </cell>
          <cell r="P67">
            <v>0.48</v>
          </cell>
          <cell r="Q67">
            <v>0.48</v>
          </cell>
          <cell r="R67">
            <v>0.48</v>
          </cell>
          <cell r="S67">
            <v>0.48</v>
          </cell>
          <cell r="T67">
            <v>0.48</v>
          </cell>
          <cell r="U67">
            <v>0.48</v>
          </cell>
          <cell r="V67">
            <v>0.48</v>
          </cell>
          <cell r="W67">
            <v>0.48</v>
          </cell>
          <cell r="X67">
            <v>0.48</v>
          </cell>
          <cell r="Y67">
            <v>0.48</v>
          </cell>
          <cell r="Z67">
            <v>0.48</v>
          </cell>
          <cell r="AA67">
            <v>0.48</v>
          </cell>
          <cell r="AB67">
            <v>0.48</v>
          </cell>
          <cell r="AC67">
            <v>0.48</v>
          </cell>
          <cell r="AD67">
            <v>0.48</v>
          </cell>
        </row>
        <row r="68">
          <cell r="E68" t="str">
            <v>Brightfield Scanning</v>
          </cell>
          <cell r="F68" t="str">
            <v>Slides</v>
          </cell>
          <cell r="G68">
            <v>1.24</v>
          </cell>
          <cell r="H68">
            <v>1.24</v>
          </cell>
          <cell r="I68">
            <v>1.24</v>
          </cell>
          <cell r="J68">
            <v>1.24</v>
          </cell>
          <cell r="K68">
            <v>1.24</v>
          </cell>
          <cell r="L68">
            <v>1.24</v>
          </cell>
          <cell r="M68">
            <v>1.24</v>
          </cell>
          <cell r="N68">
            <v>1.24</v>
          </cell>
          <cell r="O68">
            <v>1.24</v>
          </cell>
          <cell r="P68">
            <v>1.24</v>
          </cell>
          <cell r="Q68">
            <v>1.24</v>
          </cell>
          <cell r="R68">
            <v>1.24</v>
          </cell>
          <cell r="S68">
            <v>1.24</v>
          </cell>
          <cell r="T68">
            <v>1.24</v>
          </cell>
          <cell r="U68">
            <v>1.24</v>
          </cell>
          <cell r="V68">
            <v>1.24</v>
          </cell>
          <cell r="W68">
            <v>1.24</v>
          </cell>
          <cell r="X68">
            <v>1.24</v>
          </cell>
          <cell r="Y68">
            <v>1.24</v>
          </cell>
          <cell r="Z68">
            <v>1.24</v>
          </cell>
          <cell r="AA68">
            <v>1.24</v>
          </cell>
          <cell r="AB68">
            <v>1.24</v>
          </cell>
          <cell r="AC68">
            <v>1.24</v>
          </cell>
          <cell r="AD68">
            <v>1.24</v>
          </cell>
        </row>
        <row r="69">
          <cell r="E69" t="str">
            <v>Fluorescence Scanning</v>
          </cell>
          <cell r="F69" t="str">
            <v>Slides</v>
          </cell>
          <cell r="G69">
            <v>2.4300000000000002</v>
          </cell>
          <cell r="H69">
            <v>2.4300000000000002</v>
          </cell>
          <cell r="I69">
            <v>2.4300000000000002</v>
          </cell>
          <cell r="J69">
            <v>2.4300000000000002</v>
          </cell>
          <cell r="K69">
            <v>2.4300000000000002</v>
          </cell>
          <cell r="L69">
            <v>2.4300000000000002</v>
          </cell>
          <cell r="M69">
            <v>2.4300000000000002</v>
          </cell>
          <cell r="N69">
            <v>2.4300000000000002</v>
          </cell>
          <cell r="O69">
            <v>2.4300000000000002</v>
          </cell>
          <cell r="P69">
            <v>2.4300000000000002</v>
          </cell>
          <cell r="Q69">
            <v>2.4300000000000002</v>
          </cell>
          <cell r="R69">
            <v>2.4300000000000002</v>
          </cell>
          <cell r="S69">
            <v>2.4300000000000002</v>
          </cell>
          <cell r="T69">
            <v>2.4300000000000002</v>
          </cell>
          <cell r="U69">
            <v>2.4300000000000002</v>
          </cell>
          <cell r="V69">
            <v>2.4300000000000002</v>
          </cell>
          <cell r="W69">
            <v>2.4300000000000002</v>
          </cell>
          <cell r="X69">
            <v>2.4300000000000002</v>
          </cell>
          <cell r="Y69">
            <v>2.4300000000000002</v>
          </cell>
          <cell r="Z69">
            <v>2.4300000000000002</v>
          </cell>
          <cell r="AA69">
            <v>2.4300000000000002</v>
          </cell>
          <cell r="AB69">
            <v>2.4300000000000002</v>
          </cell>
          <cell r="AC69">
            <v>2.4300000000000002</v>
          </cell>
          <cell r="AD69">
            <v>2.4300000000000002</v>
          </cell>
        </row>
        <row r="70">
          <cell r="E70" t="str">
            <v>Frozen processing</v>
          </cell>
          <cell r="F70" t="str">
            <v>Blocks</v>
          </cell>
          <cell r="G70">
            <v>1.97</v>
          </cell>
          <cell r="H70">
            <v>1.97</v>
          </cell>
          <cell r="I70">
            <v>1.97</v>
          </cell>
          <cell r="J70">
            <v>1.97</v>
          </cell>
          <cell r="K70">
            <v>1.97</v>
          </cell>
          <cell r="L70">
            <v>1.97</v>
          </cell>
          <cell r="M70">
            <v>1.97</v>
          </cell>
          <cell r="N70">
            <v>1.97</v>
          </cell>
          <cell r="O70">
            <v>1.97</v>
          </cell>
          <cell r="P70">
            <v>1.97</v>
          </cell>
          <cell r="Q70">
            <v>1.97</v>
          </cell>
          <cell r="R70">
            <v>1.97</v>
          </cell>
          <cell r="S70">
            <v>1.97</v>
          </cell>
          <cell r="T70">
            <v>1.97</v>
          </cell>
          <cell r="U70">
            <v>1.97</v>
          </cell>
          <cell r="V70">
            <v>1.97</v>
          </cell>
          <cell r="W70">
            <v>1.97</v>
          </cell>
          <cell r="X70">
            <v>1.97</v>
          </cell>
          <cell r="Y70">
            <v>1.97</v>
          </cell>
          <cell r="Z70">
            <v>1.97</v>
          </cell>
          <cell r="AA70">
            <v>1.97</v>
          </cell>
          <cell r="AB70">
            <v>1.97</v>
          </cell>
          <cell r="AC70">
            <v>1.97</v>
          </cell>
          <cell r="AD70">
            <v>1.97</v>
          </cell>
        </row>
        <row r="71">
          <cell r="E71" t="str">
            <v>H&amp;E</v>
          </cell>
          <cell r="F71" t="str">
            <v>Slides</v>
          </cell>
          <cell r="G71">
            <v>0.62</v>
          </cell>
          <cell r="H71">
            <v>0.62</v>
          </cell>
          <cell r="I71">
            <v>0.62</v>
          </cell>
          <cell r="J71">
            <v>0.62</v>
          </cell>
          <cell r="K71">
            <v>0.62</v>
          </cell>
          <cell r="L71">
            <v>0.62</v>
          </cell>
          <cell r="M71">
            <v>0.62</v>
          </cell>
          <cell r="N71">
            <v>0.62</v>
          </cell>
          <cell r="O71">
            <v>0.62</v>
          </cell>
          <cell r="P71">
            <v>0.62</v>
          </cell>
          <cell r="Q71">
            <v>0.62</v>
          </cell>
          <cell r="R71">
            <v>0.62</v>
          </cell>
          <cell r="S71">
            <v>0.62</v>
          </cell>
          <cell r="T71">
            <v>0.62</v>
          </cell>
          <cell r="U71">
            <v>0.62</v>
          </cell>
          <cell r="V71">
            <v>0.62</v>
          </cell>
          <cell r="W71">
            <v>0.62</v>
          </cell>
          <cell r="X71">
            <v>0.62</v>
          </cell>
          <cell r="Y71">
            <v>0.62</v>
          </cell>
          <cell r="Z71">
            <v>0.62</v>
          </cell>
          <cell r="AA71">
            <v>0.62</v>
          </cell>
          <cell r="AB71">
            <v>0.62</v>
          </cell>
          <cell r="AC71">
            <v>0.62</v>
          </cell>
          <cell r="AD71">
            <v>0.62</v>
          </cell>
        </row>
        <row r="72">
          <cell r="E72" t="str">
            <v>miRNA ISH</v>
          </cell>
          <cell r="F72" t="str">
            <v>Slides</v>
          </cell>
          <cell r="G72">
            <v>17.420000000000002</v>
          </cell>
          <cell r="H72">
            <v>17.420000000000002</v>
          </cell>
          <cell r="I72">
            <v>17.420000000000002</v>
          </cell>
          <cell r="J72">
            <v>17.420000000000002</v>
          </cell>
          <cell r="K72">
            <v>17.420000000000002</v>
          </cell>
          <cell r="L72">
            <v>17.420000000000002</v>
          </cell>
          <cell r="M72">
            <v>17.420000000000002</v>
          </cell>
          <cell r="N72">
            <v>17.420000000000002</v>
          </cell>
          <cell r="O72">
            <v>17.420000000000002</v>
          </cell>
          <cell r="P72">
            <v>17.420000000000002</v>
          </cell>
          <cell r="Q72">
            <v>17.420000000000002</v>
          </cell>
          <cell r="R72">
            <v>17.420000000000002</v>
          </cell>
          <cell r="S72">
            <v>17.420000000000002</v>
          </cell>
          <cell r="T72">
            <v>17.420000000000002</v>
          </cell>
          <cell r="U72">
            <v>17.420000000000002</v>
          </cell>
          <cell r="V72">
            <v>17.420000000000002</v>
          </cell>
          <cell r="W72">
            <v>17.420000000000002</v>
          </cell>
          <cell r="X72">
            <v>17.420000000000002</v>
          </cell>
          <cell r="Y72">
            <v>17.420000000000002</v>
          </cell>
          <cell r="Z72">
            <v>17.420000000000002</v>
          </cell>
          <cell r="AA72">
            <v>17.420000000000002</v>
          </cell>
          <cell r="AB72">
            <v>17.420000000000002</v>
          </cell>
          <cell r="AC72">
            <v>17.420000000000002</v>
          </cell>
          <cell r="AD72">
            <v>17.420000000000002</v>
          </cell>
        </row>
        <row r="73">
          <cell r="E73" t="str">
            <v>Non skin Frozen</v>
          </cell>
          <cell r="F73" t="str">
            <v>Sections</v>
          </cell>
          <cell r="G73">
            <v>2.0699999999999998</v>
          </cell>
          <cell r="H73">
            <v>2.0699999999999998</v>
          </cell>
          <cell r="I73">
            <v>2.0699999999999998</v>
          </cell>
          <cell r="J73">
            <v>2.0699999999999998</v>
          </cell>
          <cell r="K73">
            <v>2.0699999999999998</v>
          </cell>
          <cell r="L73">
            <v>2.0699999999999998</v>
          </cell>
          <cell r="M73">
            <v>2.0699999999999998</v>
          </cell>
          <cell r="N73">
            <v>2.0699999999999998</v>
          </cell>
          <cell r="O73">
            <v>2.0699999999999998</v>
          </cell>
          <cell r="P73">
            <v>2.0699999999999998</v>
          </cell>
          <cell r="Q73">
            <v>2.0699999999999998</v>
          </cell>
          <cell r="R73">
            <v>2.0699999999999998</v>
          </cell>
          <cell r="S73">
            <v>2.0699999999999998</v>
          </cell>
          <cell r="T73">
            <v>2.0699999999999998</v>
          </cell>
          <cell r="U73">
            <v>2.0699999999999998</v>
          </cell>
          <cell r="V73">
            <v>2.0699999999999998</v>
          </cell>
          <cell r="W73">
            <v>2.0699999999999998</v>
          </cell>
          <cell r="X73">
            <v>2.0699999999999998</v>
          </cell>
          <cell r="Y73">
            <v>2.0699999999999998</v>
          </cell>
          <cell r="Z73">
            <v>2.0699999999999998</v>
          </cell>
          <cell r="AA73">
            <v>2.0699999999999998</v>
          </cell>
          <cell r="AB73">
            <v>2.0699999999999998</v>
          </cell>
          <cell r="AC73">
            <v>2.0699999999999998</v>
          </cell>
          <cell r="AD73">
            <v>2.0699999999999998</v>
          </cell>
        </row>
        <row r="74">
          <cell r="E74" t="str">
            <v>One off Paraffin</v>
          </cell>
          <cell r="F74" t="str">
            <v>Sections</v>
          </cell>
          <cell r="G74">
            <v>2.08</v>
          </cell>
          <cell r="H74">
            <v>2.08</v>
          </cell>
          <cell r="I74">
            <v>2.08</v>
          </cell>
          <cell r="J74">
            <v>2.08</v>
          </cell>
          <cell r="K74">
            <v>2.08</v>
          </cell>
          <cell r="L74">
            <v>2.08</v>
          </cell>
          <cell r="M74">
            <v>2.08</v>
          </cell>
          <cell r="N74">
            <v>2.08</v>
          </cell>
          <cell r="O74">
            <v>2.08</v>
          </cell>
          <cell r="P74">
            <v>2.08</v>
          </cell>
          <cell r="Q74">
            <v>2.08</v>
          </cell>
          <cell r="R74">
            <v>2.08</v>
          </cell>
          <cell r="S74">
            <v>2.08</v>
          </cell>
          <cell r="T74">
            <v>2.08</v>
          </cell>
          <cell r="U74">
            <v>2.08</v>
          </cell>
          <cell r="V74">
            <v>2.08</v>
          </cell>
          <cell r="W74">
            <v>2.08</v>
          </cell>
          <cell r="X74">
            <v>2.08</v>
          </cell>
          <cell r="Y74">
            <v>2.08</v>
          </cell>
          <cell r="Z74">
            <v>2.08</v>
          </cell>
          <cell r="AA74">
            <v>2.08</v>
          </cell>
          <cell r="AB74">
            <v>2.08</v>
          </cell>
          <cell r="AC74">
            <v>2.08</v>
          </cell>
          <cell r="AD74">
            <v>2.08</v>
          </cell>
        </row>
        <row r="75">
          <cell r="E75" t="str">
            <v>PALM</v>
          </cell>
          <cell r="F75" t="str">
            <v>Hours</v>
          </cell>
          <cell r="G75">
            <v>3.91</v>
          </cell>
          <cell r="H75">
            <v>3.91</v>
          </cell>
          <cell r="I75">
            <v>3.91</v>
          </cell>
          <cell r="J75">
            <v>3.91</v>
          </cell>
          <cell r="K75">
            <v>3.91</v>
          </cell>
          <cell r="L75">
            <v>3.91</v>
          </cell>
          <cell r="M75">
            <v>3.91</v>
          </cell>
          <cell r="N75">
            <v>3.91</v>
          </cell>
          <cell r="O75">
            <v>3.91</v>
          </cell>
          <cell r="P75">
            <v>3.91</v>
          </cell>
          <cell r="Q75">
            <v>3.91</v>
          </cell>
          <cell r="R75">
            <v>3.91</v>
          </cell>
          <cell r="S75">
            <v>3.91</v>
          </cell>
          <cell r="T75">
            <v>3.91</v>
          </cell>
          <cell r="U75">
            <v>3.91</v>
          </cell>
          <cell r="V75">
            <v>3.91</v>
          </cell>
          <cell r="W75">
            <v>3.91</v>
          </cell>
          <cell r="X75">
            <v>3.91</v>
          </cell>
          <cell r="Y75">
            <v>3.91</v>
          </cell>
          <cell r="Z75">
            <v>3.91</v>
          </cell>
          <cell r="AA75">
            <v>3.91</v>
          </cell>
          <cell r="AB75">
            <v>3.91</v>
          </cell>
          <cell r="AC75">
            <v>3.91</v>
          </cell>
          <cell r="AD75">
            <v>3.91</v>
          </cell>
        </row>
        <row r="76">
          <cell r="E76" t="str">
            <v>Parrafin processing</v>
          </cell>
          <cell r="F76" t="str">
            <v>Blocks</v>
          </cell>
          <cell r="G76">
            <v>1.1200000000000001</v>
          </cell>
          <cell r="H76">
            <v>1.1200000000000001</v>
          </cell>
          <cell r="I76">
            <v>1.1200000000000001</v>
          </cell>
          <cell r="J76">
            <v>1.1200000000000001</v>
          </cell>
          <cell r="K76">
            <v>1.1200000000000001</v>
          </cell>
          <cell r="L76">
            <v>1.1200000000000001</v>
          </cell>
          <cell r="M76">
            <v>1.1200000000000001</v>
          </cell>
          <cell r="N76">
            <v>1.1200000000000001</v>
          </cell>
          <cell r="O76">
            <v>1.1200000000000001</v>
          </cell>
          <cell r="P76">
            <v>1.1200000000000001</v>
          </cell>
          <cell r="Q76">
            <v>1.1200000000000001</v>
          </cell>
          <cell r="R76">
            <v>1.1200000000000001</v>
          </cell>
          <cell r="S76">
            <v>1.1200000000000001</v>
          </cell>
          <cell r="T76">
            <v>1.1200000000000001</v>
          </cell>
          <cell r="U76">
            <v>1.1200000000000001</v>
          </cell>
          <cell r="V76">
            <v>1.1200000000000001</v>
          </cell>
          <cell r="W76">
            <v>1.1200000000000001</v>
          </cell>
          <cell r="X76">
            <v>1.1200000000000001</v>
          </cell>
          <cell r="Y76">
            <v>1.1200000000000001</v>
          </cell>
          <cell r="Z76">
            <v>1.1200000000000001</v>
          </cell>
          <cell r="AA76">
            <v>1.1200000000000001</v>
          </cell>
          <cell r="AB76">
            <v>1.1200000000000001</v>
          </cell>
          <cell r="AC76">
            <v>1.1200000000000001</v>
          </cell>
          <cell r="AD76">
            <v>1.1200000000000001</v>
          </cell>
        </row>
        <row r="77">
          <cell r="E77" t="str">
            <v>Radioactive ISH</v>
          </cell>
          <cell r="F77" t="str">
            <v>Slides</v>
          </cell>
          <cell r="G77">
            <v>12.5</v>
          </cell>
          <cell r="H77">
            <v>12.5</v>
          </cell>
          <cell r="I77">
            <v>12.5</v>
          </cell>
          <cell r="J77">
            <v>12.5</v>
          </cell>
          <cell r="K77">
            <v>12.5</v>
          </cell>
          <cell r="L77">
            <v>12.5</v>
          </cell>
          <cell r="M77">
            <v>12.5</v>
          </cell>
          <cell r="N77">
            <v>12.5</v>
          </cell>
          <cell r="O77">
            <v>12.5</v>
          </cell>
          <cell r="P77">
            <v>12.5</v>
          </cell>
          <cell r="Q77">
            <v>12.5</v>
          </cell>
          <cell r="R77">
            <v>12.5</v>
          </cell>
          <cell r="S77">
            <v>12.5</v>
          </cell>
          <cell r="T77">
            <v>12.5</v>
          </cell>
          <cell r="U77">
            <v>12.5</v>
          </cell>
          <cell r="V77">
            <v>12.5</v>
          </cell>
          <cell r="W77">
            <v>12.5</v>
          </cell>
          <cell r="X77">
            <v>12.5</v>
          </cell>
          <cell r="Y77">
            <v>12.5</v>
          </cell>
          <cell r="Z77">
            <v>12.5</v>
          </cell>
          <cell r="AA77">
            <v>12.5</v>
          </cell>
          <cell r="AB77">
            <v>12.5</v>
          </cell>
          <cell r="AC77">
            <v>12.5</v>
          </cell>
          <cell r="AD77">
            <v>12.5</v>
          </cell>
        </row>
        <row r="78">
          <cell r="E78" t="str">
            <v>RNA/DNA</v>
          </cell>
          <cell r="F78" t="str">
            <v>Sections</v>
          </cell>
          <cell r="G78">
            <v>0.11</v>
          </cell>
          <cell r="H78">
            <v>0.11</v>
          </cell>
          <cell r="I78">
            <v>0.11</v>
          </cell>
          <cell r="J78">
            <v>0.11</v>
          </cell>
          <cell r="K78">
            <v>0.11</v>
          </cell>
          <cell r="L78">
            <v>0.11</v>
          </cell>
          <cell r="M78">
            <v>0.11</v>
          </cell>
          <cell r="N78">
            <v>0.11</v>
          </cell>
          <cell r="O78">
            <v>0.11</v>
          </cell>
          <cell r="P78">
            <v>0.11</v>
          </cell>
          <cell r="Q78">
            <v>0.11</v>
          </cell>
          <cell r="R78">
            <v>0.11</v>
          </cell>
          <cell r="S78">
            <v>0.11</v>
          </cell>
          <cell r="T78">
            <v>0.11</v>
          </cell>
          <cell r="U78">
            <v>0.11</v>
          </cell>
          <cell r="V78">
            <v>0.11</v>
          </cell>
          <cell r="W78">
            <v>0.11</v>
          </cell>
          <cell r="X78">
            <v>0.11</v>
          </cell>
          <cell r="Y78">
            <v>0.11</v>
          </cell>
          <cell r="Z78">
            <v>0.11</v>
          </cell>
          <cell r="AA78">
            <v>0.11</v>
          </cell>
          <cell r="AB78">
            <v>0.11</v>
          </cell>
          <cell r="AC78">
            <v>0.11</v>
          </cell>
          <cell r="AD78">
            <v>0.11</v>
          </cell>
        </row>
        <row r="79">
          <cell r="E79" t="str">
            <v>Skin Frozen</v>
          </cell>
          <cell r="F79" t="str">
            <v>Sections</v>
          </cell>
          <cell r="G79">
            <v>2.73</v>
          </cell>
          <cell r="H79">
            <v>2.73</v>
          </cell>
          <cell r="I79">
            <v>2.73</v>
          </cell>
          <cell r="J79">
            <v>2.73</v>
          </cell>
          <cell r="K79">
            <v>2.73</v>
          </cell>
          <cell r="L79">
            <v>2.73</v>
          </cell>
          <cell r="M79">
            <v>2.73</v>
          </cell>
          <cell r="N79">
            <v>2.73</v>
          </cell>
          <cell r="O79">
            <v>2.73</v>
          </cell>
          <cell r="P79">
            <v>2.73</v>
          </cell>
          <cell r="Q79">
            <v>2.73</v>
          </cell>
          <cell r="R79">
            <v>2.73</v>
          </cell>
          <cell r="S79">
            <v>2.73</v>
          </cell>
          <cell r="T79">
            <v>2.73</v>
          </cell>
          <cell r="U79">
            <v>2.73</v>
          </cell>
          <cell r="V79">
            <v>2.73</v>
          </cell>
          <cell r="W79">
            <v>2.73</v>
          </cell>
          <cell r="X79">
            <v>2.73</v>
          </cell>
          <cell r="Y79">
            <v>2.73</v>
          </cell>
          <cell r="Z79">
            <v>2.73</v>
          </cell>
          <cell r="AA79">
            <v>2.73</v>
          </cell>
          <cell r="AB79">
            <v>2.73</v>
          </cell>
          <cell r="AC79">
            <v>2.73</v>
          </cell>
          <cell r="AD79">
            <v>2.73</v>
          </cell>
        </row>
        <row r="80">
          <cell r="E80" t="str">
            <v>Special Frozen</v>
          </cell>
          <cell r="F80" t="str">
            <v>Sections</v>
          </cell>
          <cell r="G80">
            <v>5.8</v>
          </cell>
          <cell r="H80">
            <v>5.8</v>
          </cell>
          <cell r="I80">
            <v>5.8</v>
          </cell>
          <cell r="J80">
            <v>5.8</v>
          </cell>
          <cell r="K80">
            <v>5.8</v>
          </cell>
          <cell r="L80">
            <v>5.8</v>
          </cell>
          <cell r="M80">
            <v>5.8</v>
          </cell>
          <cell r="N80">
            <v>5.8</v>
          </cell>
          <cell r="O80">
            <v>5.8</v>
          </cell>
          <cell r="P80">
            <v>5.8</v>
          </cell>
          <cell r="Q80">
            <v>5.8</v>
          </cell>
          <cell r="R80">
            <v>5.8</v>
          </cell>
          <cell r="S80">
            <v>5.8</v>
          </cell>
          <cell r="T80">
            <v>5.8</v>
          </cell>
          <cell r="U80">
            <v>5.8</v>
          </cell>
          <cell r="V80">
            <v>5.8</v>
          </cell>
          <cell r="W80">
            <v>5.8</v>
          </cell>
          <cell r="X80">
            <v>5.8</v>
          </cell>
          <cell r="Y80">
            <v>5.8</v>
          </cell>
          <cell r="Z80">
            <v>5.8</v>
          </cell>
          <cell r="AA80">
            <v>5.8</v>
          </cell>
          <cell r="AB80">
            <v>5.8</v>
          </cell>
          <cell r="AC80">
            <v>5.8</v>
          </cell>
          <cell r="AD80">
            <v>5.8</v>
          </cell>
        </row>
        <row r="81">
          <cell r="E81" t="str">
            <v>Special Paraffin</v>
          </cell>
          <cell r="F81" t="str">
            <v>Sections</v>
          </cell>
          <cell r="G81">
            <v>1.63</v>
          </cell>
          <cell r="H81">
            <v>1.63</v>
          </cell>
          <cell r="I81">
            <v>1.63</v>
          </cell>
          <cell r="J81">
            <v>1.63</v>
          </cell>
          <cell r="K81">
            <v>1.63</v>
          </cell>
          <cell r="L81">
            <v>1.63</v>
          </cell>
          <cell r="M81">
            <v>1.63</v>
          </cell>
          <cell r="N81">
            <v>1.63</v>
          </cell>
          <cell r="O81">
            <v>1.63</v>
          </cell>
          <cell r="P81">
            <v>1.63</v>
          </cell>
          <cell r="Q81">
            <v>1.63</v>
          </cell>
          <cell r="R81">
            <v>1.63</v>
          </cell>
          <cell r="S81">
            <v>1.63</v>
          </cell>
          <cell r="T81">
            <v>1.63</v>
          </cell>
          <cell r="U81">
            <v>1.63</v>
          </cell>
          <cell r="V81">
            <v>1.63</v>
          </cell>
          <cell r="W81">
            <v>1.63</v>
          </cell>
          <cell r="X81">
            <v>1.63</v>
          </cell>
          <cell r="Y81">
            <v>1.63</v>
          </cell>
          <cell r="Z81">
            <v>1.63</v>
          </cell>
          <cell r="AA81">
            <v>1.63</v>
          </cell>
          <cell r="AB81">
            <v>1.63</v>
          </cell>
          <cell r="AC81">
            <v>1.63</v>
          </cell>
          <cell r="AD81">
            <v>1.63</v>
          </cell>
        </row>
        <row r="82">
          <cell r="E82" t="str">
            <v>Specials</v>
          </cell>
          <cell r="F82" t="str">
            <v>Slides</v>
          </cell>
          <cell r="G82">
            <v>5.18</v>
          </cell>
          <cell r="H82">
            <v>5.18</v>
          </cell>
          <cell r="I82">
            <v>5.18</v>
          </cell>
          <cell r="J82">
            <v>5.18</v>
          </cell>
          <cell r="K82">
            <v>5.18</v>
          </cell>
          <cell r="L82">
            <v>5.18</v>
          </cell>
          <cell r="M82">
            <v>5.18</v>
          </cell>
          <cell r="N82">
            <v>5.18</v>
          </cell>
          <cell r="O82">
            <v>5.18</v>
          </cell>
          <cell r="P82">
            <v>5.18</v>
          </cell>
          <cell r="Q82">
            <v>5.18</v>
          </cell>
          <cell r="R82">
            <v>5.18</v>
          </cell>
          <cell r="S82">
            <v>5.18</v>
          </cell>
          <cell r="T82">
            <v>5.18</v>
          </cell>
          <cell r="U82">
            <v>5.18</v>
          </cell>
          <cell r="V82">
            <v>5.18</v>
          </cell>
          <cell r="W82">
            <v>5.18</v>
          </cell>
          <cell r="X82">
            <v>5.18</v>
          </cell>
          <cell r="Y82">
            <v>5.18</v>
          </cell>
          <cell r="Z82">
            <v>5.18</v>
          </cell>
          <cell r="AA82">
            <v>5.18</v>
          </cell>
          <cell r="AB82">
            <v>5.18</v>
          </cell>
          <cell r="AC82">
            <v>5.18</v>
          </cell>
          <cell r="AD82">
            <v>5.18</v>
          </cell>
        </row>
        <row r="83">
          <cell r="E83" t="str">
            <v>Standard IHC</v>
          </cell>
          <cell r="F83" t="str">
            <v>Slides</v>
          </cell>
          <cell r="G83">
            <v>6.15</v>
          </cell>
          <cell r="H83">
            <v>6.15</v>
          </cell>
          <cell r="I83">
            <v>6.15</v>
          </cell>
          <cell r="J83">
            <v>6.15</v>
          </cell>
          <cell r="K83">
            <v>6.15</v>
          </cell>
          <cell r="L83">
            <v>6.15</v>
          </cell>
          <cell r="M83">
            <v>6.15</v>
          </cell>
          <cell r="N83">
            <v>6.15</v>
          </cell>
          <cell r="O83">
            <v>6.15</v>
          </cell>
          <cell r="P83">
            <v>6.15</v>
          </cell>
          <cell r="Q83">
            <v>6.15</v>
          </cell>
          <cell r="R83">
            <v>6.15</v>
          </cell>
          <cell r="S83">
            <v>6.15</v>
          </cell>
          <cell r="T83">
            <v>6.15</v>
          </cell>
          <cell r="U83">
            <v>6.15</v>
          </cell>
          <cell r="V83">
            <v>6.15</v>
          </cell>
          <cell r="W83">
            <v>6.15</v>
          </cell>
          <cell r="X83">
            <v>6.15</v>
          </cell>
          <cell r="Y83">
            <v>6.15</v>
          </cell>
          <cell r="Z83">
            <v>6.15</v>
          </cell>
          <cell r="AA83">
            <v>6.15</v>
          </cell>
          <cell r="AB83">
            <v>6.15</v>
          </cell>
          <cell r="AC83">
            <v>6.15</v>
          </cell>
          <cell r="AD83">
            <v>6.15</v>
          </cell>
        </row>
        <row r="84">
          <cell r="E84" t="str">
            <v>TMA cores</v>
          </cell>
          <cell r="F84" t="str">
            <v>Cores</v>
          </cell>
          <cell r="G84">
            <v>0.73</v>
          </cell>
          <cell r="H84">
            <v>0.73</v>
          </cell>
          <cell r="I84">
            <v>0.73</v>
          </cell>
          <cell r="J84">
            <v>0.73</v>
          </cell>
          <cell r="K84">
            <v>0.73</v>
          </cell>
          <cell r="L84">
            <v>0.73</v>
          </cell>
          <cell r="M84">
            <v>0.73</v>
          </cell>
          <cell r="N84">
            <v>0.73</v>
          </cell>
          <cell r="O84">
            <v>0.73</v>
          </cell>
          <cell r="P84">
            <v>0.73</v>
          </cell>
          <cell r="Q84">
            <v>0.73</v>
          </cell>
          <cell r="R84">
            <v>0.73</v>
          </cell>
          <cell r="S84">
            <v>0.73</v>
          </cell>
          <cell r="T84">
            <v>0.73</v>
          </cell>
          <cell r="U84">
            <v>0.73</v>
          </cell>
          <cell r="V84">
            <v>0.73</v>
          </cell>
          <cell r="W84">
            <v>0.73</v>
          </cell>
          <cell r="X84">
            <v>0.73</v>
          </cell>
          <cell r="Y84">
            <v>0.73</v>
          </cell>
          <cell r="Z84">
            <v>0.73</v>
          </cell>
          <cell r="AA84">
            <v>0.73</v>
          </cell>
          <cell r="AB84">
            <v>0.73</v>
          </cell>
          <cell r="AC84">
            <v>0.73</v>
          </cell>
          <cell r="AD84">
            <v>0.73</v>
          </cell>
        </row>
        <row r="85">
          <cell r="E85" t="str">
            <v>Workup IHC</v>
          </cell>
          <cell r="F85" t="str">
            <v>Slides</v>
          </cell>
          <cell r="G85">
            <v>10.69</v>
          </cell>
          <cell r="H85">
            <v>10.69</v>
          </cell>
          <cell r="I85">
            <v>10.69</v>
          </cell>
          <cell r="J85">
            <v>10.69</v>
          </cell>
          <cell r="K85">
            <v>10.69</v>
          </cell>
          <cell r="L85">
            <v>10.69</v>
          </cell>
          <cell r="M85">
            <v>10.69</v>
          </cell>
          <cell r="N85">
            <v>10.69</v>
          </cell>
          <cell r="O85">
            <v>10.69</v>
          </cell>
          <cell r="P85">
            <v>10.69</v>
          </cell>
          <cell r="Q85">
            <v>10.69</v>
          </cell>
          <cell r="R85">
            <v>10.69</v>
          </cell>
          <cell r="S85">
            <v>10.69</v>
          </cell>
          <cell r="T85">
            <v>10.69</v>
          </cell>
          <cell r="U85">
            <v>10.69</v>
          </cell>
          <cell r="V85">
            <v>10.69</v>
          </cell>
          <cell r="W85">
            <v>10.69</v>
          </cell>
          <cell r="X85">
            <v>10.69</v>
          </cell>
          <cell r="Y85">
            <v>10.69</v>
          </cell>
          <cell r="Z85">
            <v>10.69</v>
          </cell>
          <cell r="AA85">
            <v>10.69</v>
          </cell>
          <cell r="AB85">
            <v>10.69</v>
          </cell>
          <cell r="AC85">
            <v>10.69</v>
          </cell>
          <cell r="AD85">
            <v>10.69</v>
          </cell>
        </row>
        <row r="86">
          <cell r="E86" t="str">
            <v>Y FISH</v>
          </cell>
          <cell r="F86" t="str">
            <v>Slide</v>
          </cell>
          <cell r="G86">
            <v>46.26</v>
          </cell>
          <cell r="H86">
            <v>46.26</v>
          </cell>
          <cell r="I86">
            <v>46.26</v>
          </cell>
          <cell r="J86">
            <v>46.26</v>
          </cell>
          <cell r="K86">
            <v>46.26</v>
          </cell>
          <cell r="L86">
            <v>46.26</v>
          </cell>
          <cell r="M86">
            <v>46.26</v>
          </cell>
          <cell r="N86">
            <v>46.26</v>
          </cell>
          <cell r="O86">
            <v>46.26</v>
          </cell>
          <cell r="P86">
            <v>46.26</v>
          </cell>
          <cell r="Q86">
            <v>46.26</v>
          </cell>
          <cell r="R86">
            <v>46.26</v>
          </cell>
          <cell r="S86">
            <v>46.26</v>
          </cell>
          <cell r="T86">
            <v>46.26</v>
          </cell>
          <cell r="U86">
            <v>46.26</v>
          </cell>
          <cell r="V86">
            <v>46.26</v>
          </cell>
          <cell r="W86">
            <v>46.26</v>
          </cell>
          <cell r="X86">
            <v>46.26</v>
          </cell>
          <cell r="Y86">
            <v>46.26</v>
          </cell>
          <cell r="Z86">
            <v>46.26</v>
          </cell>
          <cell r="AA86">
            <v>46.26</v>
          </cell>
          <cell r="AB86">
            <v>46.26</v>
          </cell>
          <cell r="AC86">
            <v>46.26</v>
          </cell>
          <cell r="AD86">
            <v>46.26</v>
          </cell>
        </row>
        <row r="87">
          <cell r="E87" t="str">
            <v>Luciferin</v>
          </cell>
          <cell r="F87" t="str">
            <v>gram(s)</v>
          </cell>
          <cell r="G87">
            <v>260</v>
          </cell>
          <cell r="H87">
            <v>260</v>
          </cell>
          <cell r="I87">
            <v>260</v>
          </cell>
          <cell r="J87">
            <v>260</v>
          </cell>
          <cell r="K87">
            <v>260</v>
          </cell>
          <cell r="L87">
            <v>260</v>
          </cell>
          <cell r="M87">
            <v>260</v>
          </cell>
          <cell r="N87">
            <v>260</v>
          </cell>
          <cell r="O87">
            <v>260</v>
          </cell>
          <cell r="P87">
            <v>260</v>
          </cell>
          <cell r="Q87">
            <v>260</v>
          </cell>
          <cell r="R87">
            <v>260</v>
          </cell>
          <cell r="S87">
            <v>260</v>
          </cell>
          <cell r="T87">
            <v>260</v>
          </cell>
          <cell r="U87">
            <v>260</v>
          </cell>
          <cell r="V87">
            <v>260</v>
          </cell>
          <cell r="W87">
            <v>260</v>
          </cell>
          <cell r="X87">
            <v>260</v>
          </cell>
          <cell r="Y87">
            <v>260</v>
          </cell>
          <cell r="Z87">
            <v>260</v>
          </cell>
          <cell r="AA87">
            <v>260</v>
          </cell>
          <cell r="AB87">
            <v>260</v>
          </cell>
          <cell r="AC87">
            <v>260</v>
          </cell>
          <cell r="AD87">
            <v>260</v>
          </cell>
        </row>
        <row r="88">
          <cell r="E88" t="str">
            <v>Collaborative Projects Salary Contribution</v>
          </cell>
          <cell r="F88" t="str">
            <v>Hours</v>
          </cell>
          <cell r="G88">
            <v>27.43</v>
          </cell>
          <cell r="H88">
            <v>27.43</v>
          </cell>
          <cell r="I88">
            <v>27.43</v>
          </cell>
          <cell r="J88">
            <v>27.43</v>
          </cell>
          <cell r="K88">
            <v>27.43</v>
          </cell>
          <cell r="L88">
            <v>27.43</v>
          </cell>
          <cell r="M88">
            <v>27.43</v>
          </cell>
          <cell r="N88">
            <v>27.43</v>
          </cell>
          <cell r="O88">
            <v>27.43</v>
          </cell>
          <cell r="P88">
            <v>27.43</v>
          </cell>
          <cell r="Q88">
            <v>27.43</v>
          </cell>
          <cell r="R88">
            <v>27.43</v>
          </cell>
          <cell r="S88">
            <v>27.43</v>
          </cell>
          <cell r="T88">
            <v>27.43</v>
          </cell>
          <cell r="U88">
            <v>27.43</v>
          </cell>
          <cell r="V88">
            <v>27.43</v>
          </cell>
          <cell r="W88">
            <v>27.43</v>
          </cell>
          <cell r="X88">
            <v>27.43</v>
          </cell>
          <cell r="Y88">
            <v>27.43</v>
          </cell>
          <cell r="Z88">
            <v>27.43</v>
          </cell>
          <cell r="AA88">
            <v>27.43</v>
          </cell>
          <cell r="AB88">
            <v>27.43</v>
          </cell>
          <cell r="AC88">
            <v>27.43</v>
          </cell>
          <cell r="AD88">
            <v>27.43</v>
          </cell>
        </row>
        <row r="89">
          <cell r="E89" t="str">
            <v>iCys Cytometer</v>
          </cell>
          <cell r="F89" t="str">
            <v>Hours</v>
          </cell>
          <cell r="G89">
            <v>17.43</v>
          </cell>
          <cell r="H89">
            <v>17.43</v>
          </cell>
          <cell r="I89">
            <v>17.43</v>
          </cell>
          <cell r="J89">
            <v>17.43</v>
          </cell>
          <cell r="K89">
            <v>17.43</v>
          </cell>
          <cell r="L89">
            <v>17.43</v>
          </cell>
          <cell r="M89">
            <v>17.43</v>
          </cell>
          <cell r="N89">
            <v>17.43</v>
          </cell>
          <cell r="O89">
            <v>17.43</v>
          </cell>
          <cell r="P89">
            <v>17.43</v>
          </cell>
          <cell r="Q89">
            <v>17.43</v>
          </cell>
          <cell r="R89">
            <v>17.43</v>
          </cell>
          <cell r="S89">
            <v>17.43</v>
          </cell>
          <cell r="T89">
            <v>17.43</v>
          </cell>
          <cell r="U89">
            <v>17.43</v>
          </cell>
          <cell r="V89">
            <v>17.43</v>
          </cell>
          <cell r="W89">
            <v>17.43</v>
          </cell>
          <cell r="X89">
            <v>17.43</v>
          </cell>
          <cell r="Y89">
            <v>17.43</v>
          </cell>
          <cell r="Z89">
            <v>17.43</v>
          </cell>
          <cell r="AA89">
            <v>17.43</v>
          </cell>
          <cell r="AB89">
            <v>17.43</v>
          </cell>
          <cell r="AC89">
            <v>17.43</v>
          </cell>
          <cell r="AD89">
            <v>17.43</v>
          </cell>
        </row>
        <row r="90">
          <cell r="E90" t="str">
            <v>Leica Confocal</v>
          </cell>
          <cell r="F90" t="str">
            <v>Hours</v>
          </cell>
          <cell r="G90">
            <v>14.02</v>
          </cell>
          <cell r="H90">
            <v>14.02</v>
          </cell>
          <cell r="I90">
            <v>14.02</v>
          </cell>
          <cell r="J90">
            <v>14.02</v>
          </cell>
          <cell r="K90">
            <v>14.02</v>
          </cell>
          <cell r="L90">
            <v>14.02</v>
          </cell>
          <cell r="M90">
            <v>14.02</v>
          </cell>
          <cell r="N90">
            <v>14.02</v>
          </cell>
          <cell r="O90">
            <v>14.02</v>
          </cell>
          <cell r="P90">
            <v>14.02</v>
          </cell>
          <cell r="Q90">
            <v>14.02</v>
          </cell>
          <cell r="R90">
            <v>14.02</v>
          </cell>
          <cell r="S90">
            <v>14.02</v>
          </cell>
          <cell r="T90">
            <v>14.02</v>
          </cell>
          <cell r="U90">
            <v>14.02</v>
          </cell>
          <cell r="V90">
            <v>14.02</v>
          </cell>
          <cell r="W90">
            <v>14.02</v>
          </cell>
          <cell r="X90">
            <v>14.02</v>
          </cell>
          <cell r="Y90">
            <v>14.02</v>
          </cell>
          <cell r="Z90">
            <v>14.02</v>
          </cell>
          <cell r="AA90">
            <v>14.02</v>
          </cell>
          <cell r="AB90">
            <v>14.02</v>
          </cell>
          <cell r="AC90">
            <v>14.02</v>
          </cell>
          <cell r="AD90">
            <v>14.02</v>
          </cell>
        </row>
        <row r="91">
          <cell r="E91" t="str">
            <v>Leica MP system</v>
          </cell>
          <cell r="F91" t="str">
            <v>Hours</v>
          </cell>
          <cell r="G91">
            <v>21.66</v>
          </cell>
          <cell r="H91">
            <v>21.66</v>
          </cell>
          <cell r="I91">
            <v>21.66</v>
          </cell>
          <cell r="J91">
            <v>21.66</v>
          </cell>
          <cell r="K91">
            <v>21.66</v>
          </cell>
          <cell r="L91">
            <v>21.66</v>
          </cell>
          <cell r="M91">
            <v>21.66</v>
          </cell>
          <cell r="N91">
            <v>21.66</v>
          </cell>
          <cell r="O91">
            <v>21.66</v>
          </cell>
          <cell r="P91">
            <v>21.66</v>
          </cell>
          <cell r="Q91">
            <v>21.66</v>
          </cell>
          <cell r="R91">
            <v>21.66</v>
          </cell>
          <cell r="S91">
            <v>21.66</v>
          </cell>
          <cell r="T91">
            <v>21.66</v>
          </cell>
          <cell r="U91">
            <v>21.66</v>
          </cell>
          <cell r="V91">
            <v>21.66</v>
          </cell>
          <cell r="W91">
            <v>21.66</v>
          </cell>
          <cell r="X91">
            <v>21.66</v>
          </cell>
          <cell r="Y91">
            <v>21.66</v>
          </cell>
          <cell r="Z91">
            <v>21.66</v>
          </cell>
          <cell r="AA91">
            <v>21.66</v>
          </cell>
          <cell r="AB91">
            <v>21.66</v>
          </cell>
          <cell r="AC91">
            <v>21.66</v>
          </cell>
          <cell r="AD91">
            <v>21.66</v>
          </cell>
        </row>
        <row r="92">
          <cell r="E92" t="str">
            <v>Nikon Confocal</v>
          </cell>
          <cell r="F92" t="str">
            <v>Hours</v>
          </cell>
          <cell r="G92">
            <v>12.87</v>
          </cell>
          <cell r="H92">
            <v>12.87</v>
          </cell>
          <cell r="I92">
            <v>12.87</v>
          </cell>
          <cell r="J92">
            <v>12.87</v>
          </cell>
          <cell r="K92">
            <v>12.87</v>
          </cell>
          <cell r="L92">
            <v>12.87</v>
          </cell>
          <cell r="M92">
            <v>12.87</v>
          </cell>
          <cell r="N92">
            <v>12.87</v>
          </cell>
          <cell r="O92">
            <v>12.87</v>
          </cell>
          <cell r="P92">
            <v>12.87</v>
          </cell>
          <cell r="Q92">
            <v>12.87</v>
          </cell>
          <cell r="R92">
            <v>12.87</v>
          </cell>
          <cell r="S92">
            <v>12.87</v>
          </cell>
          <cell r="T92">
            <v>12.87</v>
          </cell>
          <cell r="U92">
            <v>12.87</v>
          </cell>
          <cell r="V92">
            <v>12.87</v>
          </cell>
          <cell r="W92">
            <v>12.87</v>
          </cell>
          <cell r="X92">
            <v>12.87</v>
          </cell>
          <cell r="Y92">
            <v>12.87</v>
          </cell>
          <cell r="Z92">
            <v>12.87</v>
          </cell>
          <cell r="AA92">
            <v>12.87</v>
          </cell>
          <cell r="AB92">
            <v>12.87</v>
          </cell>
          <cell r="AC92">
            <v>12.87</v>
          </cell>
          <cell r="AD92">
            <v>12.87</v>
          </cell>
        </row>
        <row r="93">
          <cell r="E93" t="str">
            <v>Nikon Widefield</v>
          </cell>
          <cell r="F93" t="str">
            <v>Hours</v>
          </cell>
          <cell r="G93">
            <v>10.55</v>
          </cell>
          <cell r="H93">
            <v>10.55</v>
          </cell>
          <cell r="I93">
            <v>10.55</v>
          </cell>
          <cell r="J93">
            <v>10.55</v>
          </cell>
          <cell r="K93">
            <v>10.55</v>
          </cell>
          <cell r="L93">
            <v>10.55</v>
          </cell>
          <cell r="M93">
            <v>10.55</v>
          </cell>
          <cell r="N93">
            <v>10.55</v>
          </cell>
          <cell r="O93">
            <v>10.55</v>
          </cell>
          <cell r="P93">
            <v>10.55</v>
          </cell>
          <cell r="Q93">
            <v>10.55</v>
          </cell>
          <cell r="R93">
            <v>10.55</v>
          </cell>
          <cell r="S93">
            <v>10.55</v>
          </cell>
          <cell r="T93">
            <v>10.55</v>
          </cell>
          <cell r="U93">
            <v>10.55</v>
          </cell>
          <cell r="V93">
            <v>10.55</v>
          </cell>
          <cell r="W93">
            <v>10.55</v>
          </cell>
          <cell r="X93">
            <v>10.55</v>
          </cell>
          <cell r="Y93">
            <v>10.55</v>
          </cell>
          <cell r="Z93">
            <v>10.55</v>
          </cell>
          <cell r="AA93">
            <v>10.55</v>
          </cell>
          <cell r="AB93">
            <v>10.55</v>
          </cell>
          <cell r="AC93">
            <v>10.55</v>
          </cell>
          <cell r="AD93">
            <v>10.55</v>
          </cell>
        </row>
        <row r="94">
          <cell r="E94" t="str">
            <v>Spinning Disc System</v>
          </cell>
          <cell r="F94" t="str">
            <v>Hours</v>
          </cell>
          <cell r="G94">
            <v>7.71</v>
          </cell>
          <cell r="H94">
            <v>7.71</v>
          </cell>
          <cell r="I94">
            <v>7.71</v>
          </cell>
          <cell r="J94">
            <v>7.71</v>
          </cell>
          <cell r="K94">
            <v>7.71</v>
          </cell>
          <cell r="L94">
            <v>7.71</v>
          </cell>
          <cell r="M94">
            <v>7.71</v>
          </cell>
          <cell r="N94">
            <v>7.71</v>
          </cell>
          <cell r="O94">
            <v>7.71</v>
          </cell>
          <cell r="P94">
            <v>7.71</v>
          </cell>
          <cell r="Q94">
            <v>7.71</v>
          </cell>
          <cell r="R94">
            <v>7.71</v>
          </cell>
          <cell r="S94">
            <v>7.71</v>
          </cell>
          <cell r="T94">
            <v>7.71</v>
          </cell>
          <cell r="U94">
            <v>7.71</v>
          </cell>
          <cell r="V94">
            <v>7.71</v>
          </cell>
          <cell r="W94">
            <v>7.71</v>
          </cell>
          <cell r="X94">
            <v>7.71</v>
          </cell>
          <cell r="Y94">
            <v>7.71</v>
          </cell>
          <cell r="Z94">
            <v>7.71</v>
          </cell>
          <cell r="AA94">
            <v>7.71</v>
          </cell>
          <cell r="AB94">
            <v>7.71</v>
          </cell>
          <cell r="AC94">
            <v>7.71</v>
          </cell>
          <cell r="AD94">
            <v>7.71</v>
          </cell>
        </row>
        <row r="95">
          <cell r="E95" t="str">
            <v>TrimScope</v>
          </cell>
          <cell r="F95" t="str">
            <v>Hours</v>
          </cell>
          <cell r="G95">
            <v>42.25</v>
          </cell>
          <cell r="H95">
            <v>42.25</v>
          </cell>
          <cell r="I95">
            <v>42.25</v>
          </cell>
          <cell r="J95">
            <v>42.25</v>
          </cell>
          <cell r="K95">
            <v>42.25</v>
          </cell>
          <cell r="L95">
            <v>42.25</v>
          </cell>
          <cell r="M95">
            <v>42.25</v>
          </cell>
          <cell r="N95">
            <v>42.25</v>
          </cell>
          <cell r="O95">
            <v>42.25</v>
          </cell>
          <cell r="P95">
            <v>42.25</v>
          </cell>
          <cell r="Q95">
            <v>42.25</v>
          </cell>
          <cell r="R95">
            <v>42.25</v>
          </cell>
          <cell r="S95">
            <v>42.25</v>
          </cell>
          <cell r="T95">
            <v>42.25</v>
          </cell>
          <cell r="U95">
            <v>42.25</v>
          </cell>
          <cell r="V95">
            <v>42.25</v>
          </cell>
          <cell r="W95">
            <v>42.25</v>
          </cell>
          <cell r="X95">
            <v>42.25</v>
          </cell>
          <cell r="Y95">
            <v>42.25</v>
          </cell>
          <cell r="Z95">
            <v>42.25</v>
          </cell>
          <cell r="AA95">
            <v>42.25</v>
          </cell>
          <cell r="AB95">
            <v>42.25</v>
          </cell>
          <cell r="AC95">
            <v>42.25</v>
          </cell>
          <cell r="AD95">
            <v>42.25</v>
          </cell>
        </row>
        <row r="96">
          <cell r="E96" t="str">
            <v>Development pack 1</v>
          </cell>
          <cell r="F96" t="str">
            <v>Each</v>
          </cell>
          <cell r="G96">
            <v>880</v>
          </cell>
          <cell r="H96">
            <v>880</v>
          </cell>
          <cell r="I96">
            <v>880</v>
          </cell>
          <cell r="J96">
            <v>880</v>
          </cell>
          <cell r="K96">
            <v>880</v>
          </cell>
          <cell r="L96">
            <v>880</v>
          </cell>
          <cell r="M96">
            <v>880</v>
          </cell>
          <cell r="N96">
            <v>880</v>
          </cell>
          <cell r="O96">
            <v>880</v>
          </cell>
          <cell r="P96">
            <v>880</v>
          </cell>
          <cell r="Q96">
            <v>880</v>
          </cell>
          <cell r="R96">
            <v>880</v>
          </cell>
          <cell r="S96">
            <v>880</v>
          </cell>
          <cell r="T96">
            <v>880</v>
          </cell>
          <cell r="U96">
            <v>880</v>
          </cell>
          <cell r="V96">
            <v>880</v>
          </cell>
          <cell r="W96">
            <v>880</v>
          </cell>
          <cell r="X96">
            <v>880</v>
          </cell>
          <cell r="Y96">
            <v>880</v>
          </cell>
          <cell r="Z96">
            <v>880</v>
          </cell>
          <cell r="AA96">
            <v>880</v>
          </cell>
          <cell r="AB96">
            <v>880</v>
          </cell>
          <cell r="AC96">
            <v>880</v>
          </cell>
          <cell r="AD96">
            <v>880</v>
          </cell>
        </row>
        <row r="97">
          <cell r="E97" t="str">
            <v>Development Pack 2</v>
          </cell>
          <cell r="F97" t="str">
            <v>Each</v>
          </cell>
          <cell r="G97">
            <v>736</v>
          </cell>
          <cell r="H97">
            <v>736</v>
          </cell>
          <cell r="I97">
            <v>736</v>
          </cell>
          <cell r="J97">
            <v>736</v>
          </cell>
          <cell r="K97">
            <v>736</v>
          </cell>
          <cell r="L97">
            <v>736</v>
          </cell>
          <cell r="M97">
            <v>736</v>
          </cell>
          <cell r="N97">
            <v>736</v>
          </cell>
          <cell r="O97">
            <v>736</v>
          </cell>
          <cell r="P97">
            <v>736</v>
          </cell>
          <cell r="Q97">
            <v>736</v>
          </cell>
          <cell r="R97">
            <v>736</v>
          </cell>
          <cell r="S97">
            <v>736</v>
          </cell>
          <cell r="T97">
            <v>736</v>
          </cell>
          <cell r="U97">
            <v>736</v>
          </cell>
          <cell r="V97">
            <v>736</v>
          </cell>
          <cell r="W97">
            <v>736</v>
          </cell>
          <cell r="X97">
            <v>736</v>
          </cell>
          <cell r="Y97">
            <v>736</v>
          </cell>
          <cell r="Z97">
            <v>736</v>
          </cell>
          <cell r="AA97">
            <v>736</v>
          </cell>
          <cell r="AB97">
            <v>736</v>
          </cell>
          <cell r="AC97">
            <v>736</v>
          </cell>
          <cell r="AD97">
            <v>736</v>
          </cell>
        </row>
        <row r="98">
          <cell r="E98" t="str">
            <v>Development Pack 3</v>
          </cell>
          <cell r="F98" t="str">
            <v>Each</v>
          </cell>
          <cell r="G98">
            <v>1895</v>
          </cell>
          <cell r="H98">
            <v>1895</v>
          </cell>
          <cell r="I98">
            <v>1895</v>
          </cell>
          <cell r="J98">
            <v>1895</v>
          </cell>
          <cell r="K98">
            <v>1895</v>
          </cell>
          <cell r="L98">
            <v>1895</v>
          </cell>
          <cell r="M98">
            <v>1895</v>
          </cell>
          <cell r="N98">
            <v>1895</v>
          </cell>
          <cell r="O98">
            <v>1895</v>
          </cell>
          <cell r="P98">
            <v>1895</v>
          </cell>
          <cell r="Q98">
            <v>1895</v>
          </cell>
          <cell r="R98">
            <v>1895</v>
          </cell>
          <cell r="S98">
            <v>1895</v>
          </cell>
          <cell r="T98">
            <v>1895</v>
          </cell>
          <cell r="U98">
            <v>1895</v>
          </cell>
          <cell r="V98">
            <v>1895</v>
          </cell>
          <cell r="W98">
            <v>1895</v>
          </cell>
          <cell r="X98">
            <v>1895</v>
          </cell>
          <cell r="Y98">
            <v>1895</v>
          </cell>
          <cell r="Z98">
            <v>1895</v>
          </cell>
          <cell r="AA98">
            <v>1895</v>
          </cell>
          <cell r="AB98">
            <v>1895</v>
          </cell>
          <cell r="AC98">
            <v>1895</v>
          </cell>
          <cell r="AD98">
            <v>1895</v>
          </cell>
        </row>
        <row r="99">
          <cell r="E99" t="str">
            <v>Development Pack 4</v>
          </cell>
          <cell r="F99" t="str">
            <v>Each</v>
          </cell>
          <cell r="G99">
            <v>1592</v>
          </cell>
          <cell r="H99">
            <v>1592</v>
          </cell>
          <cell r="I99">
            <v>1592</v>
          </cell>
          <cell r="J99">
            <v>1592</v>
          </cell>
          <cell r="K99">
            <v>1592</v>
          </cell>
          <cell r="L99">
            <v>1592</v>
          </cell>
          <cell r="M99">
            <v>1592</v>
          </cell>
          <cell r="N99">
            <v>1592</v>
          </cell>
          <cell r="O99">
            <v>1592</v>
          </cell>
          <cell r="P99">
            <v>1592</v>
          </cell>
          <cell r="Q99">
            <v>1592</v>
          </cell>
          <cell r="R99">
            <v>1592</v>
          </cell>
          <cell r="S99">
            <v>1592</v>
          </cell>
          <cell r="T99">
            <v>1592</v>
          </cell>
          <cell r="U99">
            <v>1592</v>
          </cell>
          <cell r="V99">
            <v>1592</v>
          </cell>
          <cell r="W99">
            <v>1592</v>
          </cell>
          <cell r="X99">
            <v>1592</v>
          </cell>
          <cell r="Y99">
            <v>1592</v>
          </cell>
          <cell r="Z99">
            <v>1592</v>
          </cell>
          <cell r="AA99">
            <v>1592</v>
          </cell>
          <cell r="AB99">
            <v>1592</v>
          </cell>
          <cell r="AC99">
            <v>1592</v>
          </cell>
          <cell r="AD99">
            <v>1592</v>
          </cell>
        </row>
        <row r="100">
          <cell r="E100" t="str">
            <v>Development Pack 5</v>
          </cell>
          <cell r="F100" t="str">
            <v>Each</v>
          </cell>
          <cell r="G100">
            <v>935</v>
          </cell>
          <cell r="H100">
            <v>935</v>
          </cell>
          <cell r="I100">
            <v>935</v>
          </cell>
          <cell r="J100">
            <v>935</v>
          </cell>
          <cell r="K100">
            <v>935</v>
          </cell>
          <cell r="L100">
            <v>935</v>
          </cell>
          <cell r="M100">
            <v>935</v>
          </cell>
          <cell r="N100">
            <v>935</v>
          </cell>
          <cell r="O100">
            <v>935</v>
          </cell>
          <cell r="P100">
            <v>935</v>
          </cell>
          <cell r="Q100">
            <v>935</v>
          </cell>
          <cell r="R100">
            <v>935</v>
          </cell>
          <cell r="S100">
            <v>935</v>
          </cell>
          <cell r="T100">
            <v>935</v>
          </cell>
          <cell r="U100">
            <v>935</v>
          </cell>
          <cell r="V100">
            <v>935</v>
          </cell>
          <cell r="W100">
            <v>935</v>
          </cell>
          <cell r="X100">
            <v>935</v>
          </cell>
          <cell r="Y100">
            <v>935</v>
          </cell>
          <cell r="Z100">
            <v>935</v>
          </cell>
          <cell r="AA100">
            <v>935</v>
          </cell>
          <cell r="AB100">
            <v>935</v>
          </cell>
          <cell r="AC100">
            <v>935</v>
          </cell>
          <cell r="AD100">
            <v>935</v>
          </cell>
        </row>
        <row r="101">
          <cell r="E101" t="str">
            <v>Development Pack 6</v>
          </cell>
          <cell r="F101" t="str">
            <v>Each</v>
          </cell>
          <cell r="G101">
            <v>2486</v>
          </cell>
          <cell r="H101">
            <v>2486</v>
          </cell>
          <cell r="I101">
            <v>2486</v>
          </cell>
          <cell r="J101">
            <v>2486</v>
          </cell>
          <cell r="K101">
            <v>2486</v>
          </cell>
          <cell r="L101">
            <v>2486</v>
          </cell>
          <cell r="M101">
            <v>2486</v>
          </cell>
          <cell r="N101">
            <v>2486</v>
          </cell>
          <cell r="O101">
            <v>2486</v>
          </cell>
          <cell r="P101">
            <v>2486</v>
          </cell>
          <cell r="Q101">
            <v>2486</v>
          </cell>
          <cell r="R101">
            <v>2486</v>
          </cell>
          <cell r="S101">
            <v>2486</v>
          </cell>
          <cell r="T101">
            <v>2486</v>
          </cell>
          <cell r="U101">
            <v>2486</v>
          </cell>
          <cell r="V101">
            <v>2486</v>
          </cell>
          <cell r="W101">
            <v>2486</v>
          </cell>
          <cell r="X101">
            <v>2486</v>
          </cell>
          <cell r="Y101">
            <v>2486</v>
          </cell>
          <cell r="Z101">
            <v>2486</v>
          </cell>
          <cell r="AA101">
            <v>2486</v>
          </cell>
          <cell r="AB101">
            <v>2486</v>
          </cell>
          <cell r="AC101">
            <v>2486</v>
          </cell>
          <cell r="AD101">
            <v>2486</v>
          </cell>
        </row>
        <row r="102">
          <cell r="E102" t="str">
            <v>LC-MS/MS system use</v>
          </cell>
          <cell r="F102" t="str">
            <v>Hours</v>
          </cell>
          <cell r="G102">
            <v>23.5</v>
          </cell>
          <cell r="H102">
            <v>23.5</v>
          </cell>
          <cell r="I102">
            <v>23.5</v>
          </cell>
          <cell r="J102">
            <v>23.5</v>
          </cell>
          <cell r="K102">
            <v>23.5</v>
          </cell>
          <cell r="L102">
            <v>23.5</v>
          </cell>
          <cell r="M102">
            <v>23.5</v>
          </cell>
          <cell r="N102">
            <v>23.5</v>
          </cell>
          <cell r="O102">
            <v>23.5</v>
          </cell>
          <cell r="P102">
            <v>23.5</v>
          </cell>
          <cell r="Q102">
            <v>23.5</v>
          </cell>
          <cell r="R102">
            <v>23.5</v>
          </cell>
          <cell r="S102">
            <v>23.5</v>
          </cell>
          <cell r="T102">
            <v>23.5</v>
          </cell>
          <cell r="U102">
            <v>23.5</v>
          </cell>
          <cell r="V102">
            <v>23.5</v>
          </cell>
          <cell r="W102">
            <v>23.5</v>
          </cell>
          <cell r="X102">
            <v>23.5</v>
          </cell>
          <cell r="Y102">
            <v>23.5</v>
          </cell>
          <cell r="Z102">
            <v>23.5</v>
          </cell>
          <cell r="AA102">
            <v>23.5</v>
          </cell>
          <cell r="AB102">
            <v>23.5</v>
          </cell>
          <cell r="AC102">
            <v>23.5</v>
          </cell>
          <cell r="AD102">
            <v>23.5</v>
          </cell>
        </row>
        <row r="103">
          <cell r="E103" t="str">
            <v>Method development single analyte Non-Regulated</v>
          </cell>
          <cell r="F103" t="str">
            <v>Methods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E104" t="str">
            <v>Method development single analyte regulated</v>
          </cell>
          <cell r="F104" t="str">
            <v>Methods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E105" t="str">
            <v>Reference compounds</v>
          </cell>
          <cell r="F105" t="str">
            <v>£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</row>
        <row r="106">
          <cell r="E106" t="str">
            <v>Sample analysis plasma difficult</v>
          </cell>
          <cell r="F106" t="str">
            <v>Each</v>
          </cell>
          <cell r="G106">
            <v>1377</v>
          </cell>
          <cell r="H106">
            <v>1377</v>
          </cell>
          <cell r="I106">
            <v>1377</v>
          </cell>
          <cell r="J106">
            <v>1377</v>
          </cell>
          <cell r="K106">
            <v>1377</v>
          </cell>
          <cell r="L106">
            <v>1377</v>
          </cell>
          <cell r="M106">
            <v>1377</v>
          </cell>
          <cell r="N106">
            <v>1377</v>
          </cell>
          <cell r="O106">
            <v>1377</v>
          </cell>
          <cell r="P106">
            <v>1377</v>
          </cell>
          <cell r="Q106">
            <v>1377</v>
          </cell>
          <cell r="R106">
            <v>1377</v>
          </cell>
          <cell r="S106">
            <v>1377</v>
          </cell>
          <cell r="T106">
            <v>1377</v>
          </cell>
          <cell r="U106">
            <v>1377</v>
          </cell>
          <cell r="V106">
            <v>1377</v>
          </cell>
          <cell r="W106">
            <v>1377</v>
          </cell>
          <cell r="X106">
            <v>1377</v>
          </cell>
          <cell r="Y106">
            <v>1377</v>
          </cell>
          <cell r="Z106">
            <v>1377</v>
          </cell>
          <cell r="AA106">
            <v>1377</v>
          </cell>
          <cell r="AB106">
            <v>1377</v>
          </cell>
          <cell r="AC106">
            <v>1377</v>
          </cell>
          <cell r="AD106">
            <v>1377</v>
          </cell>
        </row>
        <row r="107">
          <cell r="E107" t="str">
            <v>Sample analysis plasma easy</v>
          </cell>
          <cell r="F107" t="str">
            <v>Sample</v>
          </cell>
          <cell r="G107">
            <v>948</v>
          </cell>
          <cell r="H107">
            <v>948</v>
          </cell>
          <cell r="I107">
            <v>948</v>
          </cell>
          <cell r="J107">
            <v>948</v>
          </cell>
          <cell r="K107">
            <v>948</v>
          </cell>
          <cell r="L107">
            <v>948</v>
          </cell>
          <cell r="M107">
            <v>948</v>
          </cell>
          <cell r="N107">
            <v>948</v>
          </cell>
          <cell r="O107">
            <v>948</v>
          </cell>
          <cell r="P107">
            <v>948</v>
          </cell>
          <cell r="Q107">
            <v>948</v>
          </cell>
          <cell r="R107">
            <v>948</v>
          </cell>
          <cell r="S107">
            <v>948</v>
          </cell>
          <cell r="T107">
            <v>948</v>
          </cell>
          <cell r="U107">
            <v>948</v>
          </cell>
          <cell r="V107">
            <v>948</v>
          </cell>
          <cell r="W107">
            <v>948</v>
          </cell>
          <cell r="X107">
            <v>948</v>
          </cell>
          <cell r="Y107">
            <v>948</v>
          </cell>
          <cell r="Z107">
            <v>948</v>
          </cell>
          <cell r="AA107">
            <v>948</v>
          </cell>
          <cell r="AB107">
            <v>948</v>
          </cell>
          <cell r="AC107">
            <v>948</v>
          </cell>
          <cell r="AD107">
            <v>948</v>
          </cell>
        </row>
        <row r="108">
          <cell r="E108" t="str">
            <v>Bespoke Work</v>
          </cell>
          <cell r="F108" t="str">
            <v>£</v>
          </cell>
          <cell r="G108">
            <v>1</v>
          </cell>
          <cell r="H108">
            <v>1</v>
          </cell>
          <cell r="I108">
            <v>1</v>
          </cell>
          <cell r="J108">
            <v>1</v>
          </cell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</row>
        <row r="109">
          <cell r="E109" t="str">
            <v>Sample analysis, tissue, easy</v>
          </cell>
          <cell r="F109" t="str">
            <v>batch</v>
          </cell>
          <cell r="G109">
            <v>1030</v>
          </cell>
          <cell r="H109">
            <v>1030</v>
          </cell>
          <cell r="I109">
            <v>1030</v>
          </cell>
          <cell r="J109">
            <v>1030</v>
          </cell>
          <cell r="K109">
            <v>1030</v>
          </cell>
          <cell r="L109">
            <v>1030</v>
          </cell>
          <cell r="M109">
            <v>1030</v>
          </cell>
          <cell r="N109">
            <v>1030</v>
          </cell>
          <cell r="O109">
            <v>1030</v>
          </cell>
          <cell r="P109">
            <v>1030</v>
          </cell>
          <cell r="Q109">
            <v>1030</v>
          </cell>
          <cell r="R109">
            <v>1030</v>
          </cell>
          <cell r="S109">
            <v>1030</v>
          </cell>
          <cell r="T109">
            <v>1030</v>
          </cell>
          <cell r="U109">
            <v>1030</v>
          </cell>
          <cell r="V109">
            <v>1030</v>
          </cell>
          <cell r="W109">
            <v>1030</v>
          </cell>
          <cell r="X109">
            <v>1030</v>
          </cell>
          <cell r="Y109">
            <v>1030</v>
          </cell>
          <cell r="Z109">
            <v>1030</v>
          </cell>
          <cell r="AA109">
            <v>1030</v>
          </cell>
          <cell r="AB109">
            <v>1030</v>
          </cell>
          <cell r="AC109">
            <v>1030</v>
          </cell>
          <cell r="AD109">
            <v>1030</v>
          </cell>
        </row>
        <row r="110">
          <cell r="E110" t="str">
            <v>Sample anlysis tissue difficult</v>
          </cell>
          <cell r="F110" t="str">
            <v>Each</v>
          </cell>
          <cell r="G110">
            <v>1555</v>
          </cell>
          <cell r="H110">
            <v>1555</v>
          </cell>
          <cell r="I110">
            <v>1555</v>
          </cell>
          <cell r="J110">
            <v>1555</v>
          </cell>
          <cell r="K110">
            <v>1555</v>
          </cell>
          <cell r="L110">
            <v>1555</v>
          </cell>
          <cell r="M110">
            <v>1555</v>
          </cell>
          <cell r="N110">
            <v>1555</v>
          </cell>
          <cell r="O110">
            <v>1555</v>
          </cell>
          <cell r="P110">
            <v>1555</v>
          </cell>
          <cell r="Q110">
            <v>1555</v>
          </cell>
          <cell r="R110">
            <v>1555</v>
          </cell>
          <cell r="S110">
            <v>1555</v>
          </cell>
          <cell r="T110">
            <v>1555</v>
          </cell>
          <cell r="U110">
            <v>1555</v>
          </cell>
          <cell r="V110">
            <v>1555</v>
          </cell>
          <cell r="W110">
            <v>1555</v>
          </cell>
          <cell r="X110">
            <v>1555</v>
          </cell>
          <cell r="Y110">
            <v>1555</v>
          </cell>
          <cell r="Z110">
            <v>1555</v>
          </cell>
          <cell r="AA110">
            <v>1555</v>
          </cell>
          <cell r="AB110">
            <v>1555</v>
          </cell>
          <cell r="AC110">
            <v>1555</v>
          </cell>
          <cell r="AD110">
            <v>1555</v>
          </cell>
        </row>
        <row r="111">
          <cell r="E111" t="str">
            <v>Staff development time</v>
          </cell>
          <cell r="F111" t="str">
            <v>Hours</v>
          </cell>
          <cell r="G111">
            <v>28</v>
          </cell>
          <cell r="H111">
            <v>28</v>
          </cell>
          <cell r="I111">
            <v>28</v>
          </cell>
          <cell r="J111">
            <v>28</v>
          </cell>
          <cell r="K111">
            <v>28</v>
          </cell>
          <cell r="L111">
            <v>28</v>
          </cell>
          <cell r="M111">
            <v>28</v>
          </cell>
          <cell r="N111">
            <v>28</v>
          </cell>
          <cell r="O111">
            <v>28</v>
          </cell>
          <cell r="P111">
            <v>28</v>
          </cell>
          <cell r="Q111">
            <v>28</v>
          </cell>
          <cell r="R111">
            <v>28</v>
          </cell>
          <cell r="S111">
            <v>28</v>
          </cell>
          <cell r="T111">
            <v>28</v>
          </cell>
          <cell r="U111">
            <v>28</v>
          </cell>
          <cell r="V111">
            <v>28</v>
          </cell>
          <cell r="W111">
            <v>28</v>
          </cell>
          <cell r="X111">
            <v>28</v>
          </cell>
          <cell r="Y111">
            <v>28</v>
          </cell>
          <cell r="Z111">
            <v>28</v>
          </cell>
          <cell r="AA111">
            <v>28</v>
          </cell>
          <cell r="AB111">
            <v>28</v>
          </cell>
          <cell r="AC111">
            <v>28</v>
          </cell>
          <cell r="AD111">
            <v>28</v>
          </cell>
        </row>
        <row r="112">
          <cell r="E112" t="str">
            <v>Data Analysis</v>
          </cell>
          <cell r="F112" t="str">
            <v>Hours</v>
          </cell>
          <cell r="G112">
            <v>22.72</v>
          </cell>
          <cell r="H112">
            <v>22.72</v>
          </cell>
          <cell r="I112">
            <v>20.79</v>
          </cell>
          <cell r="J112">
            <v>20.79</v>
          </cell>
          <cell r="K112">
            <v>20.79</v>
          </cell>
          <cell r="L112">
            <v>20.79</v>
          </cell>
          <cell r="M112">
            <v>20.79</v>
          </cell>
          <cell r="N112">
            <v>20.79</v>
          </cell>
          <cell r="O112">
            <v>20.79</v>
          </cell>
          <cell r="P112">
            <v>20.79</v>
          </cell>
          <cell r="Q112">
            <v>20.79</v>
          </cell>
          <cell r="R112">
            <v>20.79</v>
          </cell>
          <cell r="S112">
            <v>20.79</v>
          </cell>
          <cell r="T112">
            <v>20.79</v>
          </cell>
          <cell r="U112">
            <v>20.79</v>
          </cell>
          <cell r="V112">
            <v>20.79</v>
          </cell>
          <cell r="W112">
            <v>20.79</v>
          </cell>
          <cell r="X112">
            <v>20.79</v>
          </cell>
          <cell r="Y112">
            <v>20.79</v>
          </cell>
          <cell r="Z112">
            <v>20.79</v>
          </cell>
          <cell r="AA112">
            <v>20.79</v>
          </cell>
          <cell r="AB112">
            <v>20.79</v>
          </cell>
          <cell r="AC112">
            <v>20.79</v>
          </cell>
          <cell r="AD112">
            <v>20.79</v>
          </cell>
        </row>
        <row r="113">
          <cell r="E113" t="str">
            <v>In-gel Digest</v>
          </cell>
          <cell r="F113" t="str">
            <v>Samples</v>
          </cell>
          <cell r="G113">
            <v>18.96</v>
          </cell>
          <cell r="H113">
            <v>18.96</v>
          </cell>
          <cell r="I113">
            <v>5.1100000000000003</v>
          </cell>
          <cell r="J113">
            <v>5.1100000000000003</v>
          </cell>
          <cell r="K113">
            <v>5.1100000000000003</v>
          </cell>
          <cell r="L113">
            <v>5.1100000000000003</v>
          </cell>
          <cell r="M113">
            <v>5.1100000000000003</v>
          </cell>
          <cell r="N113">
            <v>5.1100000000000003</v>
          </cell>
          <cell r="O113">
            <v>5.1100000000000003</v>
          </cell>
          <cell r="P113">
            <v>5.1100000000000003</v>
          </cell>
          <cell r="Q113">
            <v>5.1100000000000003</v>
          </cell>
          <cell r="R113">
            <v>5.1100000000000003</v>
          </cell>
          <cell r="S113">
            <v>5.1100000000000003</v>
          </cell>
          <cell r="T113">
            <v>5.1100000000000003</v>
          </cell>
          <cell r="U113">
            <v>5.1100000000000003</v>
          </cell>
          <cell r="V113">
            <v>5.1100000000000003</v>
          </cell>
          <cell r="W113">
            <v>5.1100000000000003</v>
          </cell>
          <cell r="X113">
            <v>5.1100000000000003</v>
          </cell>
          <cell r="Y113">
            <v>5.1100000000000003</v>
          </cell>
          <cell r="Z113">
            <v>5.1100000000000003</v>
          </cell>
          <cell r="AA113">
            <v>5.1100000000000003</v>
          </cell>
          <cell r="AB113">
            <v>5.1100000000000003</v>
          </cell>
          <cell r="AC113">
            <v>5.1100000000000003</v>
          </cell>
          <cell r="AD113">
            <v>5.1100000000000003</v>
          </cell>
        </row>
        <row r="114">
          <cell r="E114" t="str">
            <v>In-soln Digest</v>
          </cell>
          <cell r="F114" t="str">
            <v>Samples</v>
          </cell>
          <cell r="G114">
            <v>9.8800000000000008</v>
          </cell>
          <cell r="H114">
            <v>9.8800000000000008</v>
          </cell>
          <cell r="I114">
            <v>5.1100000000000003</v>
          </cell>
          <cell r="J114">
            <v>5.1100000000000003</v>
          </cell>
          <cell r="K114">
            <v>5.1100000000000003</v>
          </cell>
          <cell r="L114">
            <v>5.1100000000000003</v>
          </cell>
          <cell r="M114">
            <v>5.1100000000000003</v>
          </cell>
          <cell r="N114">
            <v>5.1100000000000003</v>
          </cell>
          <cell r="O114">
            <v>5.1100000000000003</v>
          </cell>
          <cell r="P114">
            <v>5.1100000000000003</v>
          </cell>
          <cell r="Q114">
            <v>5.1100000000000003</v>
          </cell>
          <cell r="R114">
            <v>5.1100000000000003</v>
          </cell>
          <cell r="S114">
            <v>5.1100000000000003</v>
          </cell>
          <cell r="T114">
            <v>5.1100000000000003</v>
          </cell>
          <cell r="U114">
            <v>5.1100000000000003</v>
          </cell>
          <cell r="V114">
            <v>5.1100000000000003</v>
          </cell>
          <cell r="W114">
            <v>5.1100000000000003</v>
          </cell>
          <cell r="X114">
            <v>5.1100000000000003</v>
          </cell>
          <cell r="Y114">
            <v>5.1100000000000003</v>
          </cell>
          <cell r="Z114">
            <v>5.1100000000000003</v>
          </cell>
          <cell r="AA114">
            <v>5.1100000000000003</v>
          </cell>
          <cell r="AB114">
            <v>5.1100000000000003</v>
          </cell>
          <cell r="AC114">
            <v>5.1100000000000003</v>
          </cell>
          <cell r="AD114">
            <v>5.1100000000000003</v>
          </cell>
        </row>
        <row r="115">
          <cell r="E115" t="str">
            <v>Off-Line Chromatography</v>
          </cell>
          <cell r="F115" t="str">
            <v>Single Separation</v>
          </cell>
          <cell r="G115">
            <v>37.18</v>
          </cell>
          <cell r="H115">
            <v>37.18</v>
          </cell>
          <cell r="I115">
            <v>40.44</v>
          </cell>
          <cell r="J115">
            <v>40.44</v>
          </cell>
          <cell r="K115">
            <v>40.44</v>
          </cell>
          <cell r="L115">
            <v>40.44</v>
          </cell>
          <cell r="M115">
            <v>40.44</v>
          </cell>
          <cell r="N115">
            <v>40.44</v>
          </cell>
          <cell r="O115">
            <v>40.44</v>
          </cell>
          <cell r="P115">
            <v>40.44</v>
          </cell>
          <cell r="Q115">
            <v>40.44</v>
          </cell>
          <cell r="R115">
            <v>40.44</v>
          </cell>
          <cell r="S115">
            <v>40.44</v>
          </cell>
          <cell r="T115">
            <v>40.44</v>
          </cell>
          <cell r="U115">
            <v>40.44</v>
          </cell>
          <cell r="V115">
            <v>40.44</v>
          </cell>
          <cell r="W115">
            <v>40.44</v>
          </cell>
          <cell r="X115">
            <v>40.44</v>
          </cell>
          <cell r="Y115">
            <v>40.44</v>
          </cell>
          <cell r="Z115">
            <v>40.44</v>
          </cell>
          <cell r="AA115">
            <v>40.44</v>
          </cell>
          <cell r="AB115">
            <v>40.44</v>
          </cell>
          <cell r="AC115">
            <v>40.44</v>
          </cell>
          <cell r="AD115">
            <v>40.44</v>
          </cell>
        </row>
        <row r="116">
          <cell r="E116" t="str">
            <v>Orbitrap</v>
          </cell>
          <cell r="F116" t="str">
            <v>Hours</v>
          </cell>
          <cell r="G116">
            <v>0</v>
          </cell>
          <cell r="H116">
            <v>0</v>
          </cell>
          <cell r="I116">
            <v>20.239999999999998</v>
          </cell>
          <cell r="J116">
            <v>20.239999999999998</v>
          </cell>
          <cell r="K116">
            <v>24.29</v>
          </cell>
          <cell r="L116">
            <v>24.29</v>
          </cell>
          <cell r="M116">
            <v>24.29</v>
          </cell>
          <cell r="N116">
            <v>24.29</v>
          </cell>
          <cell r="O116">
            <v>24.29</v>
          </cell>
          <cell r="P116">
            <v>24.29</v>
          </cell>
          <cell r="Q116">
            <v>24.29</v>
          </cell>
          <cell r="R116">
            <v>24.29</v>
          </cell>
          <cell r="S116">
            <v>24.29</v>
          </cell>
          <cell r="T116">
            <v>24.29</v>
          </cell>
          <cell r="U116">
            <v>24.29</v>
          </cell>
          <cell r="V116">
            <v>24.29</v>
          </cell>
          <cell r="W116">
            <v>24.29</v>
          </cell>
          <cell r="X116">
            <v>24.29</v>
          </cell>
          <cell r="Y116">
            <v>24.29</v>
          </cell>
          <cell r="Z116">
            <v>24.29</v>
          </cell>
          <cell r="AA116">
            <v>24.29</v>
          </cell>
          <cell r="AB116">
            <v>24.29</v>
          </cell>
          <cell r="AC116">
            <v>24.29</v>
          </cell>
          <cell r="AD116">
            <v>24.29</v>
          </cell>
        </row>
        <row r="117">
          <cell r="E117" t="str">
            <v>Orbitrap Peptide Analysis</v>
          </cell>
          <cell r="F117" t="str">
            <v>Hours</v>
          </cell>
          <cell r="G117">
            <v>37.86</v>
          </cell>
          <cell r="H117">
            <v>37.86</v>
          </cell>
          <cell r="I117">
            <v>37.86</v>
          </cell>
          <cell r="J117">
            <v>37.86</v>
          </cell>
          <cell r="K117">
            <v>37.86</v>
          </cell>
          <cell r="L117">
            <v>37.86</v>
          </cell>
          <cell r="M117">
            <v>37.86</v>
          </cell>
          <cell r="N117">
            <v>37.86</v>
          </cell>
          <cell r="O117">
            <v>37.86</v>
          </cell>
          <cell r="P117">
            <v>37.86</v>
          </cell>
          <cell r="Q117">
            <v>37.86</v>
          </cell>
          <cell r="R117">
            <v>37.86</v>
          </cell>
          <cell r="S117">
            <v>37.86</v>
          </cell>
          <cell r="T117">
            <v>37.86</v>
          </cell>
          <cell r="U117">
            <v>37.86</v>
          </cell>
          <cell r="V117">
            <v>37.86</v>
          </cell>
          <cell r="W117">
            <v>37.86</v>
          </cell>
          <cell r="X117">
            <v>37.86</v>
          </cell>
          <cell r="Y117">
            <v>37.86</v>
          </cell>
          <cell r="Z117">
            <v>37.86</v>
          </cell>
          <cell r="AA117">
            <v>37.86</v>
          </cell>
          <cell r="AB117">
            <v>37.86</v>
          </cell>
          <cell r="AC117">
            <v>37.86</v>
          </cell>
          <cell r="AD117">
            <v>37.86</v>
          </cell>
        </row>
        <row r="118">
          <cell r="E118" t="str">
            <v>QToF Analysis</v>
          </cell>
          <cell r="F118" t="str">
            <v>Hours</v>
          </cell>
          <cell r="G118">
            <v>18.96</v>
          </cell>
          <cell r="H118">
            <v>18.96</v>
          </cell>
          <cell r="I118">
            <v>18.96</v>
          </cell>
          <cell r="J118">
            <v>18.96</v>
          </cell>
          <cell r="K118">
            <v>18.96</v>
          </cell>
          <cell r="L118">
            <v>18.96</v>
          </cell>
          <cell r="M118">
            <v>18.96</v>
          </cell>
          <cell r="N118">
            <v>18.96</v>
          </cell>
          <cell r="O118">
            <v>18.96</v>
          </cell>
          <cell r="P118">
            <v>18.96</v>
          </cell>
          <cell r="Q118">
            <v>18.96</v>
          </cell>
          <cell r="R118">
            <v>18.96</v>
          </cell>
          <cell r="S118">
            <v>18.96</v>
          </cell>
          <cell r="T118">
            <v>18.96</v>
          </cell>
          <cell r="U118">
            <v>18.96</v>
          </cell>
          <cell r="V118">
            <v>18.96</v>
          </cell>
          <cell r="W118">
            <v>18.96</v>
          </cell>
          <cell r="X118">
            <v>18.96</v>
          </cell>
          <cell r="Y118">
            <v>18.96</v>
          </cell>
          <cell r="Z118">
            <v>18.96</v>
          </cell>
          <cell r="AA118">
            <v>18.96</v>
          </cell>
          <cell r="AB118">
            <v>18.96</v>
          </cell>
          <cell r="AC118">
            <v>18.96</v>
          </cell>
          <cell r="AD118">
            <v>18.96</v>
          </cell>
        </row>
        <row r="119">
          <cell r="E119" t="str">
            <v>RIME Analysis</v>
          </cell>
          <cell r="F119" t="str">
            <v>Analysis</v>
          </cell>
          <cell r="G119">
            <v>0</v>
          </cell>
          <cell r="H119">
            <v>0</v>
          </cell>
          <cell r="I119">
            <v>74.19</v>
          </cell>
          <cell r="J119">
            <v>74.19</v>
          </cell>
          <cell r="K119">
            <v>74.19</v>
          </cell>
          <cell r="L119">
            <v>74.19</v>
          </cell>
          <cell r="M119">
            <v>74.19</v>
          </cell>
          <cell r="N119">
            <v>74.19</v>
          </cell>
          <cell r="O119">
            <v>74.19</v>
          </cell>
          <cell r="P119">
            <v>74.19</v>
          </cell>
          <cell r="Q119">
            <v>74.19</v>
          </cell>
          <cell r="R119">
            <v>74.19</v>
          </cell>
          <cell r="S119">
            <v>74.19</v>
          </cell>
          <cell r="T119">
            <v>74.19</v>
          </cell>
          <cell r="U119">
            <v>74.19</v>
          </cell>
          <cell r="V119">
            <v>74.19</v>
          </cell>
          <cell r="W119">
            <v>74.19</v>
          </cell>
          <cell r="X119">
            <v>74.19</v>
          </cell>
          <cell r="Y119">
            <v>74.19</v>
          </cell>
          <cell r="Z119">
            <v>74.19</v>
          </cell>
          <cell r="AA119">
            <v>74.19</v>
          </cell>
          <cell r="AB119">
            <v>74.19</v>
          </cell>
          <cell r="AC119">
            <v>74.19</v>
          </cell>
          <cell r="AD119">
            <v>74.19</v>
          </cell>
        </row>
        <row r="120">
          <cell r="E120" t="str">
            <v>SILAC</v>
          </cell>
          <cell r="F120" t="str">
            <v>Aliquots</v>
          </cell>
          <cell r="G120">
            <v>12</v>
          </cell>
          <cell r="H120">
            <v>12</v>
          </cell>
          <cell r="I120">
            <v>12</v>
          </cell>
          <cell r="J120">
            <v>12</v>
          </cell>
          <cell r="K120">
            <v>12</v>
          </cell>
          <cell r="L120">
            <v>12</v>
          </cell>
          <cell r="M120">
            <v>12</v>
          </cell>
          <cell r="N120">
            <v>12</v>
          </cell>
          <cell r="O120">
            <v>12</v>
          </cell>
          <cell r="P120">
            <v>12</v>
          </cell>
          <cell r="Q120">
            <v>12</v>
          </cell>
          <cell r="R120">
            <v>12</v>
          </cell>
          <cell r="S120">
            <v>12</v>
          </cell>
          <cell r="T120">
            <v>12</v>
          </cell>
          <cell r="U120">
            <v>12</v>
          </cell>
          <cell r="V120">
            <v>12</v>
          </cell>
          <cell r="W120">
            <v>12</v>
          </cell>
          <cell r="X120">
            <v>12</v>
          </cell>
          <cell r="Y120">
            <v>12</v>
          </cell>
          <cell r="Z120">
            <v>12</v>
          </cell>
          <cell r="AA120">
            <v>12</v>
          </cell>
          <cell r="AB120">
            <v>12</v>
          </cell>
          <cell r="AC120">
            <v>12</v>
          </cell>
          <cell r="AD120">
            <v>12</v>
          </cell>
        </row>
        <row r="121">
          <cell r="E121" t="str">
            <v>SILAC reagents</v>
          </cell>
          <cell r="F121" t="str">
            <v>Aliquot</v>
          </cell>
          <cell r="G121">
            <v>0</v>
          </cell>
          <cell r="H121">
            <v>0</v>
          </cell>
          <cell r="I121">
            <v>11</v>
          </cell>
          <cell r="J121">
            <v>11</v>
          </cell>
          <cell r="K121">
            <v>11</v>
          </cell>
          <cell r="L121">
            <v>11</v>
          </cell>
          <cell r="M121">
            <v>11</v>
          </cell>
          <cell r="N121">
            <v>11</v>
          </cell>
          <cell r="O121">
            <v>11</v>
          </cell>
          <cell r="P121">
            <v>11</v>
          </cell>
          <cell r="Q121">
            <v>11</v>
          </cell>
          <cell r="R121">
            <v>11</v>
          </cell>
          <cell r="S121">
            <v>11</v>
          </cell>
          <cell r="T121">
            <v>11</v>
          </cell>
          <cell r="U121">
            <v>11</v>
          </cell>
          <cell r="V121">
            <v>11</v>
          </cell>
          <cell r="W121">
            <v>11</v>
          </cell>
          <cell r="X121">
            <v>11</v>
          </cell>
          <cell r="Y121">
            <v>11</v>
          </cell>
          <cell r="Z121">
            <v>11</v>
          </cell>
          <cell r="AA121">
            <v>11</v>
          </cell>
          <cell r="AB121">
            <v>11</v>
          </cell>
          <cell r="AC121">
            <v>11</v>
          </cell>
          <cell r="AD121">
            <v>11</v>
          </cell>
        </row>
        <row r="122">
          <cell r="E122" t="str">
            <v>SPE Clean-up</v>
          </cell>
          <cell r="F122" t="str">
            <v>Sample</v>
          </cell>
          <cell r="G122">
            <v>0</v>
          </cell>
          <cell r="H122">
            <v>0</v>
          </cell>
          <cell r="I122">
            <v>2.4300000000000002</v>
          </cell>
          <cell r="J122">
            <v>2.4300000000000002</v>
          </cell>
          <cell r="K122">
            <v>2.4300000000000002</v>
          </cell>
          <cell r="L122">
            <v>2.4300000000000002</v>
          </cell>
          <cell r="M122">
            <v>2.4300000000000002</v>
          </cell>
          <cell r="N122">
            <v>2.4300000000000002</v>
          </cell>
          <cell r="O122">
            <v>2.4300000000000002</v>
          </cell>
          <cell r="P122">
            <v>2.4300000000000002</v>
          </cell>
          <cell r="Q122">
            <v>2.4300000000000002</v>
          </cell>
          <cell r="R122">
            <v>2.4300000000000002</v>
          </cell>
          <cell r="S122">
            <v>2.4300000000000002</v>
          </cell>
          <cell r="T122">
            <v>2.4300000000000002</v>
          </cell>
          <cell r="U122">
            <v>2.4300000000000002</v>
          </cell>
          <cell r="V122">
            <v>2.4300000000000002</v>
          </cell>
          <cell r="W122">
            <v>2.4300000000000002</v>
          </cell>
          <cell r="X122">
            <v>2.4300000000000002</v>
          </cell>
          <cell r="Y122">
            <v>2.4300000000000002</v>
          </cell>
          <cell r="Z122">
            <v>2.4300000000000002</v>
          </cell>
          <cell r="AA122">
            <v>2.4300000000000002</v>
          </cell>
          <cell r="AB122">
            <v>2.4300000000000002</v>
          </cell>
          <cell r="AC122">
            <v>2.4300000000000002</v>
          </cell>
          <cell r="AD122">
            <v>2.4300000000000002</v>
          </cell>
        </row>
        <row r="123">
          <cell r="E123" t="str">
            <v>TMT Full proteome Analysis</v>
          </cell>
          <cell r="F123" t="str">
            <v>Analysis</v>
          </cell>
          <cell r="G123">
            <v>1300.2</v>
          </cell>
          <cell r="H123">
            <v>1300.2</v>
          </cell>
          <cell r="I123">
            <v>1300.2</v>
          </cell>
          <cell r="J123">
            <v>1300.2</v>
          </cell>
          <cell r="K123">
            <v>1300.2</v>
          </cell>
          <cell r="L123">
            <v>1300.2</v>
          </cell>
          <cell r="M123">
            <v>1300.2</v>
          </cell>
          <cell r="N123">
            <v>1300.2</v>
          </cell>
          <cell r="O123">
            <v>1300.2</v>
          </cell>
          <cell r="P123">
            <v>1300.2</v>
          </cell>
          <cell r="Q123">
            <v>1300.2</v>
          </cell>
          <cell r="R123">
            <v>1300.2</v>
          </cell>
          <cell r="S123">
            <v>3000</v>
          </cell>
          <cell r="T123">
            <v>3000</v>
          </cell>
          <cell r="U123">
            <v>3000</v>
          </cell>
          <cell r="V123">
            <v>3000</v>
          </cell>
          <cell r="W123">
            <v>3000</v>
          </cell>
          <cell r="X123">
            <v>3000</v>
          </cell>
          <cell r="Y123">
            <v>3000</v>
          </cell>
          <cell r="Z123">
            <v>3000</v>
          </cell>
          <cell r="AA123">
            <v>3000</v>
          </cell>
          <cell r="AB123">
            <v>3000</v>
          </cell>
          <cell r="AC123">
            <v>3000</v>
          </cell>
          <cell r="AD123">
            <v>3000</v>
          </cell>
        </row>
        <row r="124">
          <cell r="E124" t="str">
            <v>TMT-RIME</v>
          </cell>
          <cell r="F124" t="str">
            <v>Analysis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822.99</v>
          </cell>
          <cell r="T124">
            <v>822.99</v>
          </cell>
          <cell r="U124">
            <v>822.99</v>
          </cell>
          <cell r="V124">
            <v>822.99</v>
          </cell>
          <cell r="W124">
            <v>822.99</v>
          </cell>
          <cell r="X124">
            <v>822.99</v>
          </cell>
          <cell r="Y124">
            <v>822.99</v>
          </cell>
          <cell r="Z124">
            <v>822.99</v>
          </cell>
          <cell r="AA124">
            <v>822.99</v>
          </cell>
          <cell r="AB124">
            <v>822.99</v>
          </cell>
          <cell r="AC124">
            <v>822.99</v>
          </cell>
          <cell r="AD124">
            <v>822.99</v>
          </cell>
        </row>
        <row r="125">
          <cell r="E125" t="str">
            <v>Direct Detect cards</v>
          </cell>
          <cell r="F125" t="str">
            <v>Each</v>
          </cell>
          <cell r="G125">
            <v>1.32</v>
          </cell>
          <cell r="H125">
            <v>1.32</v>
          </cell>
          <cell r="I125">
            <v>1.32</v>
          </cell>
          <cell r="J125">
            <v>1.32</v>
          </cell>
          <cell r="K125">
            <v>1.32</v>
          </cell>
          <cell r="L125">
            <v>1.32</v>
          </cell>
          <cell r="M125">
            <v>1.32</v>
          </cell>
          <cell r="N125">
            <v>1.32</v>
          </cell>
          <cell r="O125">
            <v>1.32</v>
          </cell>
          <cell r="P125">
            <v>1.32</v>
          </cell>
          <cell r="Q125">
            <v>1.32</v>
          </cell>
          <cell r="R125">
            <v>1.32</v>
          </cell>
          <cell r="S125">
            <v>1.32</v>
          </cell>
          <cell r="T125">
            <v>1.32</v>
          </cell>
          <cell r="U125">
            <v>1.32</v>
          </cell>
          <cell r="V125">
            <v>1.32</v>
          </cell>
          <cell r="W125">
            <v>1.32</v>
          </cell>
          <cell r="X125">
            <v>1.32</v>
          </cell>
          <cell r="Y125">
            <v>1.32</v>
          </cell>
          <cell r="Z125">
            <v>1.32</v>
          </cell>
          <cell r="AA125">
            <v>1.32</v>
          </cell>
          <cell r="AB125">
            <v>1.32</v>
          </cell>
          <cell r="AC125">
            <v>1.32</v>
          </cell>
          <cell r="AD125">
            <v>1.32</v>
          </cell>
        </row>
        <row r="126">
          <cell r="E126" t="str">
            <v>E-Gel 48-well agarose gels</v>
          </cell>
          <cell r="F126" t="str">
            <v>Each</v>
          </cell>
          <cell r="G126">
            <v>17.75</v>
          </cell>
          <cell r="H126">
            <v>17.75</v>
          </cell>
          <cell r="I126">
            <v>17.75</v>
          </cell>
          <cell r="J126">
            <v>17.75</v>
          </cell>
          <cell r="K126">
            <v>17.75</v>
          </cell>
          <cell r="L126">
            <v>17.75</v>
          </cell>
          <cell r="M126">
            <v>17.75</v>
          </cell>
          <cell r="N126">
            <v>17.75</v>
          </cell>
          <cell r="O126">
            <v>17.75</v>
          </cell>
          <cell r="P126">
            <v>17.75</v>
          </cell>
          <cell r="Q126">
            <v>17.75</v>
          </cell>
          <cell r="R126">
            <v>17.75</v>
          </cell>
          <cell r="S126">
            <v>17.75</v>
          </cell>
          <cell r="T126">
            <v>17.75</v>
          </cell>
          <cell r="U126">
            <v>17.75</v>
          </cell>
          <cell r="V126">
            <v>17.75</v>
          </cell>
          <cell r="W126">
            <v>17.75</v>
          </cell>
          <cell r="X126">
            <v>17.75</v>
          </cell>
          <cell r="Y126">
            <v>17.75</v>
          </cell>
          <cell r="Z126">
            <v>17.75</v>
          </cell>
          <cell r="AA126">
            <v>17.75</v>
          </cell>
          <cell r="AB126">
            <v>17.75</v>
          </cell>
          <cell r="AC126">
            <v>17.75</v>
          </cell>
          <cell r="AD126">
            <v>17.75</v>
          </cell>
        </row>
        <row r="127">
          <cell r="E127" t="str">
            <v>E-Gel 96-well agarose gels</v>
          </cell>
          <cell r="F127" t="str">
            <v>Each</v>
          </cell>
          <cell r="G127">
            <v>23.32</v>
          </cell>
          <cell r="H127">
            <v>23.32</v>
          </cell>
          <cell r="I127">
            <v>23.32</v>
          </cell>
          <cell r="J127">
            <v>23.32</v>
          </cell>
          <cell r="K127">
            <v>23.32</v>
          </cell>
          <cell r="L127">
            <v>23.32</v>
          </cell>
          <cell r="M127">
            <v>23.32</v>
          </cell>
          <cell r="N127">
            <v>23.32</v>
          </cell>
          <cell r="O127">
            <v>23.32</v>
          </cell>
          <cell r="P127">
            <v>23.32</v>
          </cell>
          <cell r="Q127">
            <v>23.32</v>
          </cell>
          <cell r="R127">
            <v>23.32</v>
          </cell>
          <cell r="S127">
            <v>23.32</v>
          </cell>
          <cell r="T127">
            <v>23.32</v>
          </cell>
          <cell r="U127">
            <v>23.32</v>
          </cell>
          <cell r="V127">
            <v>23.32</v>
          </cell>
          <cell r="W127">
            <v>23.32</v>
          </cell>
          <cell r="X127">
            <v>23.32</v>
          </cell>
          <cell r="Y127">
            <v>23.32</v>
          </cell>
          <cell r="Z127">
            <v>23.32</v>
          </cell>
          <cell r="AA127">
            <v>23.32</v>
          </cell>
          <cell r="AB127">
            <v>23.32</v>
          </cell>
          <cell r="AC127">
            <v>23.32</v>
          </cell>
          <cell r="AD127">
            <v>23.32</v>
          </cell>
        </row>
        <row r="128">
          <cell r="E128" t="str">
            <v>E-Gel EX agarose gels</v>
          </cell>
          <cell r="F128" t="str">
            <v>Each</v>
          </cell>
          <cell r="G128">
            <v>9.06</v>
          </cell>
          <cell r="H128">
            <v>9.06</v>
          </cell>
          <cell r="I128">
            <v>9.06</v>
          </cell>
          <cell r="J128">
            <v>9.06</v>
          </cell>
          <cell r="K128">
            <v>9.06</v>
          </cell>
          <cell r="L128">
            <v>9.06</v>
          </cell>
          <cell r="M128">
            <v>9.06</v>
          </cell>
          <cell r="N128">
            <v>9.06</v>
          </cell>
          <cell r="O128">
            <v>9.06</v>
          </cell>
          <cell r="P128">
            <v>9.06</v>
          </cell>
          <cell r="Q128">
            <v>9.06</v>
          </cell>
          <cell r="R128">
            <v>9.06</v>
          </cell>
          <cell r="S128">
            <v>9.06</v>
          </cell>
          <cell r="T128">
            <v>9.06</v>
          </cell>
          <cell r="U128">
            <v>9.06</v>
          </cell>
          <cell r="V128">
            <v>9.06</v>
          </cell>
          <cell r="W128">
            <v>9.06</v>
          </cell>
          <cell r="X128">
            <v>9.06</v>
          </cell>
          <cell r="Y128">
            <v>9.06</v>
          </cell>
          <cell r="Z128">
            <v>9.06</v>
          </cell>
          <cell r="AA128">
            <v>9.06</v>
          </cell>
          <cell r="AB128">
            <v>9.06</v>
          </cell>
          <cell r="AC128">
            <v>9.06</v>
          </cell>
          <cell r="AD128">
            <v>9.06</v>
          </cell>
        </row>
        <row r="129">
          <cell r="E129" t="str">
            <v>E-Gel SizeSelect gels</v>
          </cell>
          <cell r="F129" t="str">
            <v>Each</v>
          </cell>
          <cell r="G129">
            <v>10.84</v>
          </cell>
          <cell r="H129">
            <v>10.84</v>
          </cell>
          <cell r="I129">
            <v>10.84</v>
          </cell>
          <cell r="J129">
            <v>10.84</v>
          </cell>
          <cell r="K129">
            <v>10.84</v>
          </cell>
          <cell r="L129">
            <v>10.84</v>
          </cell>
          <cell r="M129">
            <v>10.84</v>
          </cell>
          <cell r="N129">
            <v>10.84</v>
          </cell>
          <cell r="O129">
            <v>10.84</v>
          </cell>
          <cell r="P129">
            <v>10.84</v>
          </cell>
          <cell r="Q129">
            <v>10.84</v>
          </cell>
          <cell r="R129">
            <v>10.84</v>
          </cell>
          <cell r="S129">
            <v>10.84</v>
          </cell>
          <cell r="T129">
            <v>10.84</v>
          </cell>
          <cell r="U129">
            <v>10.84</v>
          </cell>
          <cell r="V129">
            <v>10.84</v>
          </cell>
          <cell r="W129">
            <v>10.84</v>
          </cell>
          <cell r="X129">
            <v>10.84</v>
          </cell>
          <cell r="Y129">
            <v>10.84</v>
          </cell>
          <cell r="Z129">
            <v>10.84</v>
          </cell>
          <cell r="AA129">
            <v>10.84</v>
          </cell>
          <cell r="AB129">
            <v>10.84</v>
          </cell>
          <cell r="AC129">
            <v>10.84</v>
          </cell>
          <cell r="AD129">
            <v>10.84</v>
          </cell>
        </row>
        <row r="130">
          <cell r="E130" t="str">
            <v xml:space="preserve">iBlot 1.0 mini </v>
          </cell>
          <cell r="F130" t="str">
            <v>each</v>
          </cell>
          <cell r="G130">
            <v>6.67</v>
          </cell>
          <cell r="H130">
            <v>6.67</v>
          </cell>
          <cell r="I130">
            <v>6.67</v>
          </cell>
          <cell r="J130">
            <v>6.67</v>
          </cell>
          <cell r="K130">
            <v>6.67</v>
          </cell>
          <cell r="L130">
            <v>6.67</v>
          </cell>
          <cell r="M130">
            <v>6.67</v>
          </cell>
          <cell r="N130">
            <v>6.67</v>
          </cell>
          <cell r="O130">
            <v>6.67</v>
          </cell>
          <cell r="P130">
            <v>6.67</v>
          </cell>
          <cell r="Q130">
            <v>6.67</v>
          </cell>
          <cell r="R130">
            <v>6.67</v>
          </cell>
          <cell r="S130">
            <v>6.67</v>
          </cell>
          <cell r="T130">
            <v>6.67</v>
          </cell>
          <cell r="U130">
            <v>6.67</v>
          </cell>
          <cell r="V130">
            <v>6.67</v>
          </cell>
          <cell r="W130">
            <v>6.67</v>
          </cell>
          <cell r="X130">
            <v>6.67</v>
          </cell>
          <cell r="Y130">
            <v>6.67</v>
          </cell>
          <cell r="Z130">
            <v>6.67</v>
          </cell>
          <cell r="AA130">
            <v>6.67</v>
          </cell>
          <cell r="AB130">
            <v>6.67</v>
          </cell>
          <cell r="AC130">
            <v>6.67</v>
          </cell>
          <cell r="AD130">
            <v>6.67</v>
          </cell>
        </row>
        <row r="131">
          <cell r="E131" t="str">
            <v>iBlot 1.0 regular</v>
          </cell>
          <cell r="F131" t="str">
            <v>Each</v>
          </cell>
          <cell r="G131">
            <v>8.4</v>
          </cell>
          <cell r="H131">
            <v>8.4</v>
          </cell>
          <cell r="I131">
            <v>8.4</v>
          </cell>
          <cell r="J131">
            <v>8.4</v>
          </cell>
          <cell r="K131">
            <v>8.4</v>
          </cell>
          <cell r="L131">
            <v>8.4</v>
          </cell>
          <cell r="M131">
            <v>8.4</v>
          </cell>
          <cell r="N131">
            <v>8.4</v>
          </cell>
          <cell r="O131">
            <v>8.4</v>
          </cell>
          <cell r="P131">
            <v>8.4</v>
          </cell>
          <cell r="Q131">
            <v>8.4</v>
          </cell>
          <cell r="R131">
            <v>8.4</v>
          </cell>
          <cell r="S131">
            <v>8.4</v>
          </cell>
          <cell r="T131">
            <v>8.4</v>
          </cell>
          <cell r="U131">
            <v>8.4</v>
          </cell>
          <cell r="V131">
            <v>8.4</v>
          </cell>
          <cell r="W131">
            <v>8.4</v>
          </cell>
          <cell r="X131">
            <v>8.4</v>
          </cell>
          <cell r="Y131">
            <v>8.4</v>
          </cell>
          <cell r="Z131">
            <v>8.4</v>
          </cell>
          <cell r="AA131">
            <v>8.4</v>
          </cell>
          <cell r="AB131">
            <v>8.4</v>
          </cell>
          <cell r="AC131">
            <v>8.4</v>
          </cell>
          <cell r="AD131">
            <v>8.4</v>
          </cell>
        </row>
        <row r="132">
          <cell r="E132" t="str">
            <v>iBlot 2.0 mini</v>
          </cell>
          <cell r="F132" t="str">
            <v>stack</v>
          </cell>
          <cell r="G132">
            <v>8.2799999999999994</v>
          </cell>
          <cell r="H132">
            <v>8.2799999999999994</v>
          </cell>
          <cell r="I132">
            <v>8.2799999999999994</v>
          </cell>
          <cell r="J132">
            <v>8.2799999999999994</v>
          </cell>
          <cell r="K132">
            <v>8.2799999999999994</v>
          </cell>
          <cell r="L132">
            <v>8.2799999999999994</v>
          </cell>
          <cell r="M132">
            <v>8.2799999999999994</v>
          </cell>
          <cell r="N132">
            <v>8.2799999999999994</v>
          </cell>
          <cell r="O132">
            <v>8.2799999999999994</v>
          </cell>
          <cell r="P132">
            <v>8.2799999999999994</v>
          </cell>
          <cell r="Q132">
            <v>8.2799999999999994</v>
          </cell>
          <cell r="R132">
            <v>8.2799999999999994</v>
          </cell>
          <cell r="S132">
            <v>8.2799999999999994</v>
          </cell>
          <cell r="T132">
            <v>8.2799999999999994</v>
          </cell>
          <cell r="U132">
            <v>8.2799999999999994</v>
          </cell>
          <cell r="V132">
            <v>8.2799999999999994</v>
          </cell>
          <cell r="W132">
            <v>8.2799999999999994</v>
          </cell>
          <cell r="X132">
            <v>8.2799999999999994</v>
          </cell>
          <cell r="Y132">
            <v>8.2799999999999994</v>
          </cell>
          <cell r="Z132">
            <v>8.2799999999999994</v>
          </cell>
          <cell r="AA132">
            <v>8.2799999999999994</v>
          </cell>
          <cell r="AB132">
            <v>8.2799999999999994</v>
          </cell>
          <cell r="AC132">
            <v>8.2799999999999994</v>
          </cell>
          <cell r="AD132">
            <v>8.2799999999999994</v>
          </cell>
        </row>
        <row r="133">
          <cell r="E133" t="str">
            <v>iBlot 2.0 regular</v>
          </cell>
          <cell r="F133" t="str">
            <v>stack</v>
          </cell>
          <cell r="G133">
            <v>10.06</v>
          </cell>
          <cell r="H133">
            <v>10.06</v>
          </cell>
          <cell r="I133">
            <v>10.06</v>
          </cell>
          <cell r="J133">
            <v>10.06</v>
          </cell>
          <cell r="K133">
            <v>10.06</v>
          </cell>
          <cell r="L133">
            <v>10.06</v>
          </cell>
          <cell r="M133">
            <v>10.06</v>
          </cell>
          <cell r="N133">
            <v>10.06</v>
          </cell>
          <cell r="O133">
            <v>10.06</v>
          </cell>
          <cell r="P133">
            <v>10.06</v>
          </cell>
          <cell r="Q133">
            <v>10.06</v>
          </cell>
          <cell r="R133">
            <v>10.06</v>
          </cell>
          <cell r="S133">
            <v>10.06</v>
          </cell>
          <cell r="T133">
            <v>10.06</v>
          </cell>
          <cell r="U133">
            <v>10.06</v>
          </cell>
          <cell r="V133">
            <v>10.06</v>
          </cell>
          <cell r="W133">
            <v>10.06</v>
          </cell>
          <cell r="X133">
            <v>10.06</v>
          </cell>
          <cell r="Y133">
            <v>10.06</v>
          </cell>
          <cell r="Z133">
            <v>10.06</v>
          </cell>
          <cell r="AA133">
            <v>10.06</v>
          </cell>
          <cell r="AB133">
            <v>10.06</v>
          </cell>
          <cell r="AC133">
            <v>10.06</v>
          </cell>
          <cell r="AD133">
            <v>10.06</v>
          </cell>
        </row>
        <row r="134">
          <cell r="E134" t="str">
            <v>NuPAGE BOLT Gels</v>
          </cell>
          <cell r="F134" t="str">
            <v>Each</v>
          </cell>
          <cell r="G134">
            <v>8.5500000000000007</v>
          </cell>
          <cell r="H134">
            <v>8.5500000000000007</v>
          </cell>
          <cell r="I134">
            <v>8.5500000000000007</v>
          </cell>
          <cell r="J134">
            <v>8.5500000000000007</v>
          </cell>
          <cell r="K134">
            <v>8.5500000000000007</v>
          </cell>
          <cell r="L134">
            <v>8.5500000000000007</v>
          </cell>
          <cell r="M134">
            <v>8.5500000000000007</v>
          </cell>
          <cell r="N134">
            <v>8.5500000000000007</v>
          </cell>
          <cell r="O134">
            <v>8.5500000000000007</v>
          </cell>
          <cell r="P134">
            <v>8.5500000000000007</v>
          </cell>
          <cell r="Q134">
            <v>8.5500000000000007</v>
          </cell>
          <cell r="R134">
            <v>8.5500000000000007</v>
          </cell>
          <cell r="S134">
            <v>8.5500000000000007</v>
          </cell>
          <cell r="T134">
            <v>8.5500000000000007</v>
          </cell>
          <cell r="U134">
            <v>8.5500000000000007</v>
          </cell>
          <cell r="V134">
            <v>8.5500000000000007</v>
          </cell>
          <cell r="W134">
            <v>8.5500000000000007</v>
          </cell>
          <cell r="X134">
            <v>8.5500000000000007</v>
          </cell>
          <cell r="Y134">
            <v>8.5500000000000007</v>
          </cell>
          <cell r="Z134">
            <v>8.5500000000000007</v>
          </cell>
          <cell r="AA134">
            <v>8.5500000000000007</v>
          </cell>
          <cell r="AB134">
            <v>8.5500000000000007</v>
          </cell>
          <cell r="AC134">
            <v>8.5500000000000007</v>
          </cell>
          <cell r="AD134">
            <v>8.5500000000000007</v>
          </cell>
        </row>
        <row r="135">
          <cell r="E135" t="str">
            <v>NuPAGE pre-cast 1.0mm gels</v>
          </cell>
          <cell r="F135" t="str">
            <v>Each</v>
          </cell>
          <cell r="G135">
            <v>10.35</v>
          </cell>
          <cell r="H135">
            <v>10.35</v>
          </cell>
          <cell r="I135">
            <v>10.35</v>
          </cell>
          <cell r="J135">
            <v>10.35</v>
          </cell>
          <cell r="K135">
            <v>10.35</v>
          </cell>
          <cell r="L135">
            <v>10.35</v>
          </cell>
          <cell r="M135">
            <v>10.35</v>
          </cell>
          <cell r="N135">
            <v>10.35</v>
          </cell>
          <cell r="O135">
            <v>10.35</v>
          </cell>
          <cell r="P135">
            <v>10.35</v>
          </cell>
          <cell r="Q135">
            <v>10.35</v>
          </cell>
          <cell r="R135">
            <v>10.35</v>
          </cell>
          <cell r="S135">
            <v>10.35</v>
          </cell>
          <cell r="T135">
            <v>10.35</v>
          </cell>
          <cell r="U135">
            <v>10.35</v>
          </cell>
          <cell r="V135">
            <v>10.35</v>
          </cell>
          <cell r="W135">
            <v>10.35</v>
          </cell>
          <cell r="X135">
            <v>10.35</v>
          </cell>
          <cell r="Y135">
            <v>10.35</v>
          </cell>
          <cell r="Z135">
            <v>10.35</v>
          </cell>
          <cell r="AA135">
            <v>10.35</v>
          </cell>
          <cell r="AB135">
            <v>10.35</v>
          </cell>
          <cell r="AC135">
            <v>10.35</v>
          </cell>
          <cell r="AD135">
            <v>10.35</v>
          </cell>
        </row>
        <row r="136">
          <cell r="E136" t="str">
            <v>NuPAGE pre-cast 1.5mm gels</v>
          </cell>
          <cell r="F136" t="str">
            <v>Each</v>
          </cell>
          <cell r="G136">
            <v>11.7</v>
          </cell>
          <cell r="H136">
            <v>11.7</v>
          </cell>
          <cell r="I136">
            <v>11.7</v>
          </cell>
          <cell r="J136">
            <v>11.7</v>
          </cell>
          <cell r="K136">
            <v>11.7</v>
          </cell>
          <cell r="L136">
            <v>11.7</v>
          </cell>
          <cell r="M136">
            <v>11.7</v>
          </cell>
          <cell r="N136">
            <v>11.7</v>
          </cell>
          <cell r="O136">
            <v>11.7</v>
          </cell>
          <cell r="P136">
            <v>11.7</v>
          </cell>
          <cell r="Q136">
            <v>11.7</v>
          </cell>
          <cell r="R136">
            <v>11.7</v>
          </cell>
          <cell r="S136">
            <v>11.7</v>
          </cell>
          <cell r="T136">
            <v>11.7</v>
          </cell>
          <cell r="U136">
            <v>11.7</v>
          </cell>
          <cell r="V136">
            <v>11.7</v>
          </cell>
          <cell r="W136">
            <v>11.7</v>
          </cell>
          <cell r="X136">
            <v>11.7</v>
          </cell>
          <cell r="Y136">
            <v>11.7</v>
          </cell>
          <cell r="Z136">
            <v>11.7</v>
          </cell>
          <cell r="AA136">
            <v>11.7</v>
          </cell>
          <cell r="AB136">
            <v>11.7</v>
          </cell>
          <cell r="AC136">
            <v>11.7</v>
          </cell>
          <cell r="AD136">
            <v>11.7</v>
          </cell>
        </row>
        <row r="137">
          <cell r="E137" t="str">
            <v>NuPAGE pre-cast 26-well midi gels</v>
          </cell>
          <cell r="F137" t="str">
            <v>Each</v>
          </cell>
          <cell r="G137">
            <v>11.07</v>
          </cell>
          <cell r="H137">
            <v>11.07</v>
          </cell>
          <cell r="I137">
            <v>11.07</v>
          </cell>
          <cell r="J137">
            <v>11.07</v>
          </cell>
          <cell r="K137">
            <v>11.07</v>
          </cell>
          <cell r="L137">
            <v>11.07</v>
          </cell>
          <cell r="M137">
            <v>11.07</v>
          </cell>
          <cell r="N137">
            <v>11.07</v>
          </cell>
          <cell r="O137">
            <v>11.07</v>
          </cell>
          <cell r="P137">
            <v>11.07</v>
          </cell>
          <cell r="Q137">
            <v>11.07</v>
          </cell>
          <cell r="R137">
            <v>11.07</v>
          </cell>
          <cell r="S137">
            <v>11.07</v>
          </cell>
          <cell r="T137">
            <v>11.07</v>
          </cell>
          <cell r="U137">
            <v>11.07</v>
          </cell>
          <cell r="V137">
            <v>11.07</v>
          </cell>
          <cell r="W137">
            <v>11.07</v>
          </cell>
          <cell r="X137">
            <v>11.07</v>
          </cell>
          <cell r="Y137">
            <v>11.07</v>
          </cell>
          <cell r="Z137">
            <v>11.07</v>
          </cell>
          <cell r="AA137">
            <v>11.07</v>
          </cell>
          <cell r="AB137">
            <v>11.07</v>
          </cell>
          <cell r="AC137">
            <v>11.07</v>
          </cell>
          <cell r="AD137">
            <v>11.07</v>
          </cell>
        </row>
        <row r="138">
          <cell r="E138" t="str">
            <v>Quant IT dsDNA BR kit</v>
          </cell>
          <cell r="F138" t="str">
            <v>Each</v>
          </cell>
          <cell r="G138">
            <v>0.61</v>
          </cell>
          <cell r="H138">
            <v>0.61</v>
          </cell>
          <cell r="I138">
            <v>0.61</v>
          </cell>
          <cell r="J138">
            <v>0.61</v>
          </cell>
          <cell r="K138">
            <v>0.61</v>
          </cell>
          <cell r="L138">
            <v>0.61</v>
          </cell>
          <cell r="M138">
            <v>0.61</v>
          </cell>
          <cell r="N138">
            <v>0.61</v>
          </cell>
          <cell r="O138">
            <v>0.61</v>
          </cell>
          <cell r="P138">
            <v>0.61</v>
          </cell>
          <cell r="Q138">
            <v>0.61</v>
          </cell>
          <cell r="R138">
            <v>0.61</v>
          </cell>
          <cell r="S138">
            <v>0.61</v>
          </cell>
          <cell r="T138">
            <v>0.61</v>
          </cell>
          <cell r="U138">
            <v>0.61</v>
          </cell>
          <cell r="V138">
            <v>0.61</v>
          </cell>
          <cell r="W138">
            <v>0.61</v>
          </cell>
          <cell r="X138">
            <v>0.61</v>
          </cell>
          <cell r="Y138">
            <v>0.61</v>
          </cell>
          <cell r="Z138">
            <v>0.61</v>
          </cell>
          <cell r="AA138">
            <v>0.61</v>
          </cell>
          <cell r="AB138">
            <v>0.61</v>
          </cell>
          <cell r="AC138">
            <v>0.61</v>
          </cell>
          <cell r="AD138">
            <v>0.61</v>
          </cell>
        </row>
        <row r="139">
          <cell r="E139" t="str">
            <v>Quant IT dsDNA HS kit</v>
          </cell>
          <cell r="F139" t="str">
            <v>Each</v>
          </cell>
          <cell r="G139">
            <v>0.57999999999999996</v>
          </cell>
          <cell r="H139">
            <v>0.57999999999999996</v>
          </cell>
          <cell r="I139">
            <v>0.57999999999999996</v>
          </cell>
          <cell r="J139">
            <v>0.57999999999999996</v>
          </cell>
          <cell r="K139">
            <v>0.57999999999999996</v>
          </cell>
          <cell r="L139">
            <v>0.57999999999999996</v>
          </cell>
          <cell r="M139">
            <v>0.57999999999999996</v>
          </cell>
          <cell r="N139">
            <v>0.57999999999999996</v>
          </cell>
          <cell r="O139">
            <v>0.57999999999999996</v>
          </cell>
          <cell r="P139">
            <v>0.57999999999999996</v>
          </cell>
          <cell r="Q139">
            <v>0.57999999999999996</v>
          </cell>
          <cell r="R139">
            <v>0.57999999999999996</v>
          </cell>
          <cell r="S139">
            <v>0.57999999999999996</v>
          </cell>
          <cell r="T139">
            <v>0.57999999999999996</v>
          </cell>
          <cell r="U139">
            <v>0.57999999999999996</v>
          </cell>
          <cell r="V139">
            <v>0.57999999999999996</v>
          </cell>
          <cell r="W139">
            <v>0.57999999999999996</v>
          </cell>
          <cell r="X139">
            <v>0.57999999999999996</v>
          </cell>
          <cell r="Y139">
            <v>0.57999999999999996</v>
          </cell>
          <cell r="Z139">
            <v>0.57999999999999996</v>
          </cell>
          <cell r="AA139">
            <v>0.57999999999999996</v>
          </cell>
          <cell r="AB139">
            <v>0.57999999999999996</v>
          </cell>
          <cell r="AC139">
            <v>0.57999999999999996</v>
          </cell>
          <cell r="AD139">
            <v>0.57999999999999996</v>
          </cell>
        </row>
        <row r="140">
          <cell r="E140" t="str">
            <v>Quant IT RNA BR kit</v>
          </cell>
          <cell r="F140" t="str">
            <v>each</v>
          </cell>
          <cell r="G140">
            <v>0.43</v>
          </cell>
          <cell r="H140">
            <v>0.43</v>
          </cell>
          <cell r="I140">
            <v>0.43</v>
          </cell>
          <cell r="J140">
            <v>0.43</v>
          </cell>
          <cell r="K140">
            <v>0.43</v>
          </cell>
          <cell r="L140">
            <v>0.43</v>
          </cell>
          <cell r="M140">
            <v>0.43</v>
          </cell>
          <cell r="N140">
            <v>0.43</v>
          </cell>
          <cell r="O140">
            <v>0.43</v>
          </cell>
          <cell r="P140">
            <v>0.43</v>
          </cell>
          <cell r="Q140">
            <v>0.43</v>
          </cell>
          <cell r="R140">
            <v>0.43</v>
          </cell>
          <cell r="S140">
            <v>0.43</v>
          </cell>
          <cell r="T140">
            <v>0.43</v>
          </cell>
          <cell r="U140">
            <v>0.43</v>
          </cell>
          <cell r="V140">
            <v>0.43</v>
          </cell>
          <cell r="W140">
            <v>0.43</v>
          </cell>
          <cell r="X140">
            <v>0.43</v>
          </cell>
          <cell r="Y140">
            <v>0.43</v>
          </cell>
          <cell r="Z140">
            <v>0.43</v>
          </cell>
          <cell r="AA140">
            <v>0.43</v>
          </cell>
          <cell r="AB140">
            <v>0.43</v>
          </cell>
          <cell r="AC140">
            <v>0.43</v>
          </cell>
          <cell r="AD140">
            <v>0.43</v>
          </cell>
        </row>
        <row r="141">
          <cell r="E141" t="str">
            <v>Quant IT RNA HS kit</v>
          </cell>
          <cell r="F141" t="str">
            <v>each</v>
          </cell>
          <cell r="G141">
            <v>0.67</v>
          </cell>
          <cell r="H141">
            <v>0.67</v>
          </cell>
          <cell r="I141">
            <v>0.67</v>
          </cell>
          <cell r="J141">
            <v>0.67</v>
          </cell>
          <cell r="K141">
            <v>0.67</v>
          </cell>
          <cell r="L141">
            <v>0.67</v>
          </cell>
          <cell r="M141">
            <v>0.67</v>
          </cell>
          <cell r="N141">
            <v>0.67</v>
          </cell>
          <cell r="O141">
            <v>0.67</v>
          </cell>
          <cell r="P141">
            <v>0.67</v>
          </cell>
          <cell r="Q141">
            <v>0.67</v>
          </cell>
          <cell r="R141">
            <v>0.67</v>
          </cell>
          <cell r="S141">
            <v>0.67</v>
          </cell>
          <cell r="T141">
            <v>0.67</v>
          </cell>
          <cell r="U141">
            <v>0.67</v>
          </cell>
          <cell r="V141">
            <v>0.67</v>
          </cell>
          <cell r="W141">
            <v>0.67</v>
          </cell>
          <cell r="X141">
            <v>0.67</v>
          </cell>
          <cell r="Y141">
            <v>0.67</v>
          </cell>
          <cell r="Z141">
            <v>0.67</v>
          </cell>
          <cell r="AA141">
            <v>0.67</v>
          </cell>
          <cell r="AB141">
            <v>0.67</v>
          </cell>
          <cell r="AC141">
            <v>0.67</v>
          </cell>
          <cell r="AD141">
            <v>0.67</v>
          </cell>
        </row>
        <row r="142">
          <cell r="E142" t="str">
            <v>Qubit dsDNA kits BR &amp; HS</v>
          </cell>
          <cell r="F142" t="str">
            <v>Each</v>
          </cell>
          <cell r="G142">
            <v>0.35</v>
          </cell>
          <cell r="H142">
            <v>0.35</v>
          </cell>
          <cell r="I142">
            <v>0.35</v>
          </cell>
          <cell r="J142">
            <v>0.35</v>
          </cell>
          <cell r="K142">
            <v>0.35</v>
          </cell>
          <cell r="L142">
            <v>0.35</v>
          </cell>
          <cell r="M142">
            <v>0.35</v>
          </cell>
          <cell r="N142">
            <v>0.35</v>
          </cell>
          <cell r="O142">
            <v>0.35</v>
          </cell>
          <cell r="P142">
            <v>0.35</v>
          </cell>
          <cell r="Q142">
            <v>0.35</v>
          </cell>
          <cell r="R142">
            <v>0.35</v>
          </cell>
          <cell r="S142">
            <v>0.35</v>
          </cell>
          <cell r="T142">
            <v>0.35</v>
          </cell>
          <cell r="U142">
            <v>0.35</v>
          </cell>
          <cell r="V142">
            <v>0.35</v>
          </cell>
          <cell r="W142">
            <v>0.35</v>
          </cell>
          <cell r="X142">
            <v>0.35</v>
          </cell>
          <cell r="Y142">
            <v>0.35</v>
          </cell>
          <cell r="Z142">
            <v>0.35</v>
          </cell>
          <cell r="AA142">
            <v>0.35</v>
          </cell>
          <cell r="AB142">
            <v>0.35</v>
          </cell>
          <cell r="AC142">
            <v>0.35</v>
          </cell>
          <cell r="AD142">
            <v>0.35</v>
          </cell>
        </row>
        <row r="143">
          <cell r="E143" t="str">
            <v>Qubit micro RNA kit</v>
          </cell>
          <cell r="F143" t="str">
            <v>Each</v>
          </cell>
          <cell r="G143">
            <v>0.78</v>
          </cell>
          <cell r="H143">
            <v>0.78</v>
          </cell>
          <cell r="I143">
            <v>0.78</v>
          </cell>
          <cell r="J143">
            <v>0.78</v>
          </cell>
          <cell r="K143">
            <v>0.78</v>
          </cell>
          <cell r="L143">
            <v>0.78</v>
          </cell>
          <cell r="M143">
            <v>0.78</v>
          </cell>
          <cell r="N143">
            <v>0.78</v>
          </cell>
          <cell r="O143">
            <v>0.78</v>
          </cell>
          <cell r="P143">
            <v>0.78</v>
          </cell>
          <cell r="Q143">
            <v>0.78</v>
          </cell>
          <cell r="R143">
            <v>0.78</v>
          </cell>
          <cell r="S143">
            <v>0.78</v>
          </cell>
          <cell r="T143">
            <v>0.78</v>
          </cell>
          <cell r="U143">
            <v>0.78</v>
          </cell>
          <cell r="V143">
            <v>0.78</v>
          </cell>
          <cell r="W143">
            <v>0.78</v>
          </cell>
          <cell r="X143">
            <v>0.78</v>
          </cell>
          <cell r="Y143">
            <v>0.78</v>
          </cell>
          <cell r="Z143">
            <v>0.78</v>
          </cell>
          <cell r="AA143">
            <v>0.78</v>
          </cell>
          <cell r="AB143">
            <v>0.78</v>
          </cell>
          <cell r="AC143">
            <v>0.78</v>
          </cell>
          <cell r="AD143">
            <v>0.78</v>
          </cell>
        </row>
        <row r="144">
          <cell r="E144" t="str">
            <v>Qubit Protein Kit</v>
          </cell>
          <cell r="F144" t="str">
            <v>Each</v>
          </cell>
          <cell r="G144">
            <v>0.4</v>
          </cell>
          <cell r="H144">
            <v>0.4</v>
          </cell>
          <cell r="I144">
            <v>0.4</v>
          </cell>
          <cell r="J144">
            <v>0.4</v>
          </cell>
          <cell r="K144">
            <v>0.4</v>
          </cell>
          <cell r="L144">
            <v>0.4</v>
          </cell>
          <cell r="M144">
            <v>0.4</v>
          </cell>
          <cell r="N144">
            <v>0.4</v>
          </cell>
          <cell r="O144">
            <v>0.4</v>
          </cell>
          <cell r="P144">
            <v>0.4</v>
          </cell>
          <cell r="Q144">
            <v>0.4</v>
          </cell>
          <cell r="R144">
            <v>0.4</v>
          </cell>
          <cell r="S144">
            <v>0.4</v>
          </cell>
          <cell r="T144">
            <v>0.4</v>
          </cell>
          <cell r="U144">
            <v>0.4</v>
          </cell>
          <cell r="V144">
            <v>0.4</v>
          </cell>
          <cell r="W144">
            <v>0.4</v>
          </cell>
          <cell r="X144">
            <v>0.4</v>
          </cell>
          <cell r="Y144">
            <v>0.4</v>
          </cell>
          <cell r="Z144">
            <v>0.4</v>
          </cell>
          <cell r="AA144">
            <v>0.4</v>
          </cell>
          <cell r="AB144">
            <v>0.4</v>
          </cell>
          <cell r="AC144">
            <v>0.4</v>
          </cell>
          <cell r="AD144">
            <v>0.4</v>
          </cell>
        </row>
        <row r="145">
          <cell r="E145" t="str">
            <v>Qubit RNA kits BR &amp; HS</v>
          </cell>
          <cell r="F145" t="str">
            <v>Each</v>
          </cell>
          <cell r="G145">
            <v>0.57999999999999996</v>
          </cell>
          <cell r="H145">
            <v>0.57999999999999996</v>
          </cell>
          <cell r="I145">
            <v>0.57999999999999996</v>
          </cell>
          <cell r="J145">
            <v>0.57999999999999996</v>
          </cell>
          <cell r="K145">
            <v>0.57999999999999996</v>
          </cell>
          <cell r="L145">
            <v>0.57999999999999996</v>
          </cell>
          <cell r="M145">
            <v>0.57999999999999996</v>
          </cell>
          <cell r="N145">
            <v>0.57999999999999996</v>
          </cell>
          <cell r="O145">
            <v>0.57999999999999996</v>
          </cell>
          <cell r="P145">
            <v>0.57999999999999996</v>
          </cell>
          <cell r="Q145">
            <v>0.57999999999999996</v>
          </cell>
          <cell r="R145">
            <v>0.57999999999999996</v>
          </cell>
          <cell r="S145">
            <v>0.57999999999999996</v>
          </cell>
          <cell r="T145">
            <v>0.57999999999999996</v>
          </cell>
          <cell r="U145">
            <v>0.57999999999999996</v>
          </cell>
          <cell r="V145">
            <v>0.57999999999999996</v>
          </cell>
          <cell r="W145">
            <v>0.57999999999999996</v>
          </cell>
          <cell r="X145">
            <v>0.57999999999999996</v>
          </cell>
          <cell r="Y145">
            <v>0.57999999999999996</v>
          </cell>
          <cell r="Z145">
            <v>0.57999999999999996</v>
          </cell>
          <cell r="AA145">
            <v>0.57999999999999996</v>
          </cell>
          <cell r="AB145">
            <v>0.57999999999999996</v>
          </cell>
          <cell r="AC145">
            <v>0.57999999999999996</v>
          </cell>
          <cell r="AD145">
            <v>0.57999999999999996</v>
          </cell>
        </row>
        <row r="146">
          <cell r="E146" t="str">
            <v>Qubit ssDNA kit</v>
          </cell>
          <cell r="F146" t="str">
            <v>Each</v>
          </cell>
          <cell r="G146">
            <v>0.57999999999999996</v>
          </cell>
          <cell r="H146">
            <v>0.57999999999999996</v>
          </cell>
          <cell r="I146">
            <v>0.57999999999999996</v>
          </cell>
          <cell r="J146">
            <v>0.57999999999999996</v>
          </cell>
          <cell r="K146">
            <v>0.57999999999999996</v>
          </cell>
          <cell r="L146">
            <v>0.57999999999999996</v>
          </cell>
          <cell r="M146">
            <v>0.57999999999999996</v>
          </cell>
          <cell r="N146">
            <v>0.57999999999999996</v>
          </cell>
          <cell r="O146">
            <v>0.57999999999999996</v>
          </cell>
          <cell r="P146">
            <v>0.57999999999999996</v>
          </cell>
          <cell r="Q146">
            <v>0.57999999999999996</v>
          </cell>
          <cell r="R146">
            <v>0.57999999999999996</v>
          </cell>
          <cell r="S146">
            <v>0.57999999999999996</v>
          </cell>
          <cell r="T146">
            <v>0.57999999999999996</v>
          </cell>
          <cell r="U146">
            <v>0.57999999999999996</v>
          </cell>
          <cell r="V146">
            <v>0.57999999999999996</v>
          </cell>
          <cell r="W146">
            <v>0.57999999999999996</v>
          </cell>
          <cell r="X146">
            <v>0.57999999999999996</v>
          </cell>
          <cell r="Y146">
            <v>0.57999999999999996</v>
          </cell>
          <cell r="Z146">
            <v>0.57999999999999996</v>
          </cell>
          <cell r="AA146">
            <v>0.57999999999999996</v>
          </cell>
          <cell r="AB146">
            <v>0.57999999999999996</v>
          </cell>
          <cell r="AC146">
            <v>0.57999999999999996</v>
          </cell>
          <cell r="AD146">
            <v>0.57999999999999996</v>
          </cell>
        </row>
        <row r="147">
          <cell r="E147" t="str">
            <v>Band A Affiliates</v>
          </cell>
          <cell r="F147" t="str">
            <v>Each</v>
          </cell>
          <cell r="G147">
            <v>580</v>
          </cell>
          <cell r="H147">
            <v>580</v>
          </cell>
          <cell r="I147">
            <v>580</v>
          </cell>
          <cell r="J147">
            <v>580</v>
          </cell>
          <cell r="K147">
            <v>580</v>
          </cell>
          <cell r="L147">
            <v>580</v>
          </cell>
          <cell r="M147">
            <v>580</v>
          </cell>
          <cell r="N147">
            <v>580</v>
          </cell>
          <cell r="O147">
            <v>580</v>
          </cell>
          <cell r="P147">
            <v>580</v>
          </cell>
          <cell r="Q147">
            <v>580</v>
          </cell>
          <cell r="R147">
            <v>580</v>
          </cell>
          <cell r="S147">
            <v>580</v>
          </cell>
          <cell r="T147">
            <v>580</v>
          </cell>
          <cell r="U147">
            <v>580</v>
          </cell>
          <cell r="V147">
            <v>580</v>
          </cell>
          <cell r="W147">
            <v>580</v>
          </cell>
          <cell r="X147">
            <v>580</v>
          </cell>
          <cell r="Y147">
            <v>580</v>
          </cell>
          <cell r="Z147">
            <v>580</v>
          </cell>
          <cell r="AA147">
            <v>580</v>
          </cell>
          <cell r="AB147">
            <v>580</v>
          </cell>
          <cell r="AC147">
            <v>580</v>
          </cell>
          <cell r="AD147">
            <v>580</v>
          </cell>
        </row>
        <row r="148">
          <cell r="E148" t="str">
            <v>Band A Commercial</v>
          </cell>
          <cell r="F148" t="str">
            <v>Each</v>
          </cell>
          <cell r="G148">
            <v>835</v>
          </cell>
          <cell r="H148">
            <v>835</v>
          </cell>
          <cell r="I148">
            <v>835</v>
          </cell>
          <cell r="J148">
            <v>835</v>
          </cell>
          <cell r="K148">
            <v>835</v>
          </cell>
          <cell r="L148">
            <v>835</v>
          </cell>
          <cell r="M148">
            <v>835</v>
          </cell>
          <cell r="N148">
            <v>835</v>
          </cell>
          <cell r="O148">
            <v>835</v>
          </cell>
          <cell r="P148">
            <v>835</v>
          </cell>
          <cell r="Q148">
            <v>835</v>
          </cell>
          <cell r="R148">
            <v>835</v>
          </cell>
          <cell r="S148">
            <v>835</v>
          </cell>
          <cell r="T148">
            <v>835</v>
          </cell>
          <cell r="U148">
            <v>835</v>
          </cell>
          <cell r="V148">
            <v>835</v>
          </cell>
          <cell r="W148">
            <v>835</v>
          </cell>
          <cell r="X148">
            <v>835</v>
          </cell>
          <cell r="Y148">
            <v>835</v>
          </cell>
          <cell r="Z148">
            <v>835</v>
          </cell>
          <cell r="AA148">
            <v>835</v>
          </cell>
          <cell r="AB148">
            <v>835</v>
          </cell>
          <cell r="AC148">
            <v>835</v>
          </cell>
          <cell r="AD148">
            <v>835</v>
          </cell>
        </row>
        <row r="149">
          <cell r="E149" t="str">
            <v>Band A Internal</v>
          </cell>
          <cell r="F149" t="str">
            <v>Each</v>
          </cell>
          <cell r="G149">
            <v>400</v>
          </cell>
          <cell r="H149">
            <v>400</v>
          </cell>
          <cell r="I149">
            <v>400</v>
          </cell>
          <cell r="J149">
            <v>400</v>
          </cell>
          <cell r="K149">
            <v>400</v>
          </cell>
          <cell r="L149">
            <v>400</v>
          </cell>
          <cell r="M149">
            <v>400</v>
          </cell>
          <cell r="N149">
            <v>400</v>
          </cell>
          <cell r="O149">
            <v>400</v>
          </cell>
          <cell r="P149">
            <v>400</v>
          </cell>
          <cell r="Q149">
            <v>400</v>
          </cell>
          <cell r="R149">
            <v>400</v>
          </cell>
          <cell r="S149">
            <v>400</v>
          </cell>
          <cell r="T149">
            <v>400</v>
          </cell>
          <cell r="U149">
            <v>400</v>
          </cell>
          <cell r="V149">
            <v>400</v>
          </cell>
          <cell r="W149">
            <v>400</v>
          </cell>
          <cell r="X149">
            <v>400</v>
          </cell>
          <cell r="Y149">
            <v>400</v>
          </cell>
          <cell r="Z149">
            <v>400</v>
          </cell>
          <cell r="AA149">
            <v>400</v>
          </cell>
          <cell r="AB149">
            <v>400</v>
          </cell>
          <cell r="AC149">
            <v>400</v>
          </cell>
          <cell r="AD149">
            <v>400</v>
          </cell>
        </row>
        <row r="150">
          <cell r="E150" t="str">
            <v>Band B Commercial</v>
          </cell>
          <cell r="F150" t="str">
            <v>Each</v>
          </cell>
          <cell r="G150">
            <v>112.5</v>
          </cell>
          <cell r="H150">
            <v>112.5</v>
          </cell>
          <cell r="I150">
            <v>112.5</v>
          </cell>
          <cell r="J150">
            <v>112.5</v>
          </cell>
          <cell r="K150">
            <v>112.5</v>
          </cell>
          <cell r="L150">
            <v>112.5</v>
          </cell>
          <cell r="M150">
            <v>112.5</v>
          </cell>
          <cell r="N150">
            <v>112.5</v>
          </cell>
          <cell r="O150">
            <v>112.5</v>
          </cell>
          <cell r="P150">
            <v>112.5</v>
          </cell>
          <cell r="Q150">
            <v>112.5</v>
          </cell>
          <cell r="R150">
            <v>112.5</v>
          </cell>
          <cell r="S150">
            <v>112.5</v>
          </cell>
          <cell r="T150">
            <v>112.5</v>
          </cell>
          <cell r="U150">
            <v>112.5</v>
          </cell>
          <cell r="V150">
            <v>112.5</v>
          </cell>
          <cell r="W150">
            <v>112.5</v>
          </cell>
          <cell r="X150">
            <v>112.5</v>
          </cell>
          <cell r="Y150">
            <v>112.5</v>
          </cell>
          <cell r="Z150">
            <v>112.5</v>
          </cell>
          <cell r="AA150">
            <v>112.5</v>
          </cell>
          <cell r="AB150">
            <v>112.5</v>
          </cell>
          <cell r="AC150">
            <v>112.5</v>
          </cell>
          <cell r="AD150">
            <v>112.5</v>
          </cell>
        </row>
        <row r="151">
          <cell r="E151" t="str">
            <v>Band B Internal</v>
          </cell>
          <cell r="F151" t="str">
            <v>Each</v>
          </cell>
          <cell r="G151">
            <v>75</v>
          </cell>
          <cell r="H151">
            <v>75</v>
          </cell>
          <cell r="I151">
            <v>75</v>
          </cell>
          <cell r="J151">
            <v>75</v>
          </cell>
          <cell r="K151">
            <v>75</v>
          </cell>
          <cell r="L151">
            <v>75</v>
          </cell>
          <cell r="M151">
            <v>75</v>
          </cell>
          <cell r="N151">
            <v>75</v>
          </cell>
          <cell r="O151">
            <v>75</v>
          </cell>
          <cell r="P151">
            <v>75</v>
          </cell>
          <cell r="Q151">
            <v>75</v>
          </cell>
          <cell r="R151">
            <v>75</v>
          </cell>
          <cell r="S151">
            <v>75</v>
          </cell>
          <cell r="T151">
            <v>75</v>
          </cell>
          <cell r="U151">
            <v>75</v>
          </cell>
          <cell r="V151">
            <v>75</v>
          </cell>
          <cell r="W151">
            <v>75</v>
          </cell>
          <cell r="X151">
            <v>75</v>
          </cell>
          <cell r="Y151">
            <v>75</v>
          </cell>
          <cell r="Z151">
            <v>75</v>
          </cell>
          <cell r="AA151">
            <v>75</v>
          </cell>
          <cell r="AB151">
            <v>75</v>
          </cell>
          <cell r="AC151">
            <v>75</v>
          </cell>
          <cell r="AD151">
            <v>75</v>
          </cell>
        </row>
        <row r="152">
          <cell r="E152" t="str">
            <v>Band C Affiliates</v>
          </cell>
          <cell r="F152" t="str">
            <v>Each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E153" t="str">
            <v>Band D Affiliates</v>
          </cell>
          <cell r="F153" t="str">
            <v>Each</v>
          </cell>
          <cell r="G153">
            <v>15</v>
          </cell>
          <cell r="H153">
            <v>15</v>
          </cell>
          <cell r="I153">
            <v>15</v>
          </cell>
          <cell r="J153">
            <v>15</v>
          </cell>
          <cell r="K153">
            <v>15</v>
          </cell>
          <cell r="L153">
            <v>15</v>
          </cell>
          <cell r="M153">
            <v>15</v>
          </cell>
          <cell r="N153">
            <v>15</v>
          </cell>
          <cell r="O153">
            <v>15</v>
          </cell>
          <cell r="P153">
            <v>15</v>
          </cell>
          <cell r="Q153">
            <v>15</v>
          </cell>
          <cell r="R153">
            <v>15</v>
          </cell>
          <cell r="S153">
            <v>15</v>
          </cell>
          <cell r="T153">
            <v>15</v>
          </cell>
          <cell r="U153">
            <v>15</v>
          </cell>
          <cell r="V153">
            <v>15</v>
          </cell>
          <cell r="W153">
            <v>15</v>
          </cell>
          <cell r="X153">
            <v>15</v>
          </cell>
          <cell r="Y153">
            <v>15</v>
          </cell>
          <cell r="Z153">
            <v>15</v>
          </cell>
          <cell r="AA153">
            <v>15</v>
          </cell>
          <cell r="AB153">
            <v>15</v>
          </cell>
          <cell r="AC153">
            <v>15</v>
          </cell>
          <cell r="AD153">
            <v>15</v>
          </cell>
        </row>
        <row r="154">
          <cell r="E154" t="str">
            <v>Band D Commercial</v>
          </cell>
          <cell r="F154" t="str">
            <v>Each</v>
          </cell>
          <cell r="G154">
            <v>22.5</v>
          </cell>
          <cell r="H154">
            <v>22.5</v>
          </cell>
          <cell r="I154">
            <v>22.5</v>
          </cell>
          <cell r="J154">
            <v>22.5</v>
          </cell>
          <cell r="K154">
            <v>22.5</v>
          </cell>
          <cell r="L154">
            <v>22.5</v>
          </cell>
          <cell r="M154">
            <v>22.5</v>
          </cell>
          <cell r="N154">
            <v>22.5</v>
          </cell>
          <cell r="O154">
            <v>22.5</v>
          </cell>
          <cell r="P154">
            <v>22.5</v>
          </cell>
          <cell r="Q154">
            <v>22.5</v>
          </cell>
          <cell r="R154">
            <v>22.5</v>
          </cell>
          <cell r="S154">
            <v>22.5</v>
          </cell>
          <cell r="T154">
            <v>22.5</v>
          </cell>
          <cell r="U154">
            <v>22.5</v>
          </cell>
          <cell r="V154">
            <v>22.5</v>
          </cell>
          <cell r="W154">
            <v>22.5</v>
          </cell>
          <cell r="X154">
            <v>22.5</v>
          </cell>
          <cell r="Y154">
            <v>22.5</v>
          </cell>
          <cell r="Z154">
            <v>22.5</v>
          </cell>
          <cell r="AA154">
            <v>22.5</v>
          </cell>
          <cell r="AB154">
            <v>22.5</v>
          </cell>
          <cell r="AC154">
            <v>22.5</v>
          </cell>
          <cell r="AD154">
            <v>22.5</v>
          </cell>
        </row>
        <row r="155">
          <cell r="E155" t="str">
            <v>Technical Rate Affiliates</v>
          </cell>
          <cell r="F155" t="str">
            <v>Hours</v>
          </cell>
          <cell r="G155">
            <v>20</v>
          </cell>
          <cell r="H155">
            <v>20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</row>
        <row r="156">
          <cell r="E156" t="str">
            <v>Technical Rate Internal</v>
          </cell>
          <cell r="F156" t="str">
            <v>Hours</v>
          </cell>
          <cell r="G156">
            <v>20</v>
          </cell>
          <cell r="H156">
            <v>20</v>
          </cell>
          <cell r="I156">
            <v>20</v>
          </cell>
          <cell r="J156">
            <v>20</v>
          </cell>
          <cell r="K156">
            <v>20</v>
          </cell>
          <cell r="L156">
            <v>20</v>
          </cell>
          <cell r="M156">
            <v>20</v>
          </cell>
          <cell r="N156">
            <v>20</v>
          </cell>
          <cell r="O156">
            <v>20</v>
          </cell>
          <cell r="P156">
            <v>20</v>
          </cell>
          <cell r="Q156">
            <v>20</v>
          </cell>
          <cell r="R156">
            <v>20</v>
          </cell>
          <cell r="S156">
            <v>20</v>
          </cell>
          <cell r="T156">
            <v>20</v>
          </cell>
          <cell r="U156">
            <v>20</v>
          </cell>
          <cell r="V156">
            <v>20</v>
          </cell>
          <cell r="W156">
            <v>20</v>
          </cell>
          <cell r="X156">
            <v>20</v>
          </cell>
          <cell r="Y156">
            <v>20</v>
          </cell>
          <cell r="Z156">
            <v>20</v>
          </cell>
          <cell r="AA156">
            <v>20</v>
          </cell>
          <cell r="AB156">
            <v>20</v>
          </cell>
          <cell r="AC156">
            <v>20</v>
          </cell>
          <cell r="AD156">
            <v>20</v>
          </cell>
        </row>
        <row r="157">
          <cell r="E157" t="str">
            <v>Band D Internal</v>
          </cell>
          <cell r="F157" t="str">
            <v>Each</v>
          </cell>
          <cell r="G157">
            <v>15</v>
          </cell>
          <cell r="H157">
            <v>15</v>
          </cell>
          <cell r="I157">
            <v>15</v>
          </cell>
          <cell r="J157">
            <v>15</v>
          </cell>
          <cell r="K157">
            <v>15</v>
          </cell>
          <cell r="L157">
            <v>15</v>
          </cell>
          <cell r="M157">
            <v>15</v>
          </cell>
          <cell r="N157">
            <v>15</v>
          </cell>
          <cell r="O157">
            <v>15</v>
          </cell>
          <cell r="P157">
            <v>15</v>
          </cell>
          <cell r="Q157">
            <v>15</v>
          </cell>
          <cell r="R157">
            <v>15</v>
          </cell>
          <cell r="S157">
            <v>15</v>
          </cell>
          <cell r="T157">
            <v>15</v>
          </cell>
          <cell r="U157">
            <v>15</v>
          </cell>
          <cell r="V157">
            <v>15</v>
          </cell>
          <cell r="W157">
            <v>15</v>
          </cell>
          <cell r="X157">
            <v>15</v>
          </cell>
          <cell r="Y157">
            <v>15</v>
          </cell>
          <cell r="Z157">
            <v>15</v>
          </cell>
          <cell r="AA157">
            <v>15</v>
          </cell>
          <cell r="AB157">
            <v>15</v>
          </cell>
          <cell r="AC157">
            <v>15</v>
          </cell>
          <cell r="AD157">
            <v>15</v>
          </cell>
        </row>
        <row r="158">
          <cell r="E158" t="str">
            <v>Technical Rate Commecial</v>
          </cell>
          <cell r="F158" t="str">
            <v>Hours</v>
          </cell>
          <cell r="G158">
            <v>30</v>
          </cell>
          <cell r="H158">
            <v>30</v>
          </cell>
          <cell r="I158">
            <v>30</v>
          </cell>
          <cell r="J158">
            <v>30</v>
          </cell>
          <cell r="K158">
            <v>30</v>
          </cell>
          <cell r="L158">
            <v>30</v>
          </cell>
          <cell r="M158">
            <v>30</v>
          </cell>
          <cell r="N158">
            <v>30</v>
          </cell>
          <cell r="O158">
            <v>30</v>
          </cell>
          <cell r="P158">
            <v>30</v>
          </cell>
          <cell r="Q158">
            <v>30</v>
          </cell>
          <cell r="R158">
            <v>30</v>
          </cell>
          <cell r="S158">
            <v>30</v>
          </cell>
          <cell r="T158">
            <v>30</v>
          </cell>
          <cell r="U158">
            <v>30</v>
          </cell>
          <cell r="V158">
            <v>30</v>
          </cell>
          <cell r="W158">
            <v>30</v>
          </cell>
          <cell r="X158">
            <v>30</v>
          </cell>
          <cell r="Y158">
            <v>30</v>
          </cell>
          <cell r="Z158">
            <v>30</v>
          </cell>
          <cell r="AA158">
            <v>30</v>
          </cell>
          <cell r="AB158">
            <v>30</v>
          </cell>
          <cell r="AC158">
            <v>30</v>
          </cell>
          <cell r="AD158">
            <v>30</v>
          </cell>
        </row>
        <row r="159">
          <cell r="E159" t="str">
            <v>Laptop/Desktop</v>
          </cell>
          <cell r="F159" t="str">
            <v>Each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  <cell r="X159">
            <v>50</v>
          </cell>
          <cell r="Y159">
            <v>50</v>
          </cell>
          <cell r="Z159">
            <v>50</v>
          </cell>
          <cell r="AA159">
            <v>50</v>
          </cell>
          <cell r="AB159">
            <v>50</v>
          </cell>
          <cell r="AC159">
            <v>50</v>
          </cell>
          <cell r="AD159">
            <v>50</v>
          </cell>
        </row>
        <row r="160">
          <cell r="E160" t="str">
            <v>Storage Quota</v>
          </cell>
          <cell r="F160" t="str">
            <v>GB month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15</v>
          </cell>
          <cell r="T160">
            <v>15</v>
          </cell>
          <cell r="U160">
            <v>15</v>
          </cell>
          <cell r="V160">
            <v>15</v>
          </cell>
          <cell r="W160">
            <v>15</v>
          </cell>
          <cell r="X160">
            <v>15</v>
          </cell>
          <cell r="Y160">
            <v>15</v>
          </cell>
          <cell r="Z160">
            <v>15</v>
          </cell>
          <cell r="AA160">
            <v>15</v>
          </cell>
          <cell r="AB160">
            <v>15</v>
          </cell>
          <cell r="AC160">
            <v>15</v>
          </cell>
          <cell r="AD160">
            <v>15</v>
          </cell>
        </row>
        <row r="161">
          <cell r="E161" t="str">
            <v>Cluster Compute</v>
          </cell>
          <cell r="F161" t="str">
            <v>Units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12</v>
          </cell>
          <cell r="T161">
            <v>12</v>
          </cell>
          <cell r="U161">
            <v>12</v>
          </cell>
          <cell r="V161">
            <v>12</v>
          </cell>
          <cell r="W161">
            <v>12</v>
          </cell>
          <cell r="X161">
            <v>12</v>
          </cell>
          <cell r="Y161">
            <v>12</v>
          </cell>
          <cell r="Z161">
            <v>12</v>
          </cell>
          <cell r="AA161">
            <v>12</v>
          </cell>
          <cell r="AB161">
            <v>12</v>
          </cell>
          <cell r="AC161">
            <v>12</v>
          </cell>
          <cell r="AD161">
            <v>12</v>
          </cell>
        </row>
        <row r="162">
          <cell r="E162" t="str">
            <v>Archive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</sheetData>
      <sheetData sheetId="4">
        <row r="4">
          <cell r="A4" t="str">
            <v xml:space="preserve">BALASUBRAMANIAN </v>
          </cell>
          <cell r="H4" t="str">
            <v>Core</v>
          </cell>
        </row>
        <row r="5">
          <cell r="H5" t="str">
            <v>Core</v>
          </cell>
        </row>
        <row r="6">
          <cell r="H6" t="str">
            <v>Core</v>
          </cell>
        </row>
        <row r="7">
          <cell r="H7" t="str">
            <v>Core</v>
          </cell>
        </row>
        <row r="8">
          <cell r="H8" t="str">
            <v>Core</v>
          </cell>
        </row>
        <row r="9">
          <cell r="H9" t="str">
            <v>Core</v>
          </cell>
        </row>
        <row r="10">
          <cell r="H10" t="str">
            <v>Core</v>
          </cell>
        </row>
        <row r="11">
          <cell r="H11" t="str">
            <v>Core</v>
          </cell>
        </row>
        <row r="12">
          <cell r="H12" t="str">
            <v>Core</v>
          </cell>
        </row>
        <row r="13">
          <cell r="H13" t="str">
            <v>Core</v>
          </cell>
        </row>
        <row r="14">
          <cell r="H14" t="str">
            <v>Core</v>
          </cell>
        </row>
        <row r="15">
          <cell r="H15" t="str">
            <v>Core</v>
          </cell>
        </row>
        <row r="16">
          <cell r="H16" t="str">
            <v>Core</v>
          </cell>
        </row>
        <row r="17">
          <cell r="H17" t="str">
            <v>Core</v>
          </cell>
        </row>
        <row r="18">
          <cell r="H18" t="str">
            <v>Core</v>
          </cell>
        </row>
        <row r="19">
          <cell r="H19" t="str">
            <v>Core</v>
          </cell>
        </row>
        <row r="20">
          <cell r="H20" t="str">
            <v>Core</v>
          </cell>
        </row>
        <row r="21">
          <cell r="H21" t="str">
            <v>Core</v>
          </cell>
        </row>
        <row r="22">
          <cell r="H22" t="str">
            <v>Core</v>
          </cell>
        </row>
        <row r="23">
          <cell r="H23" t="str">
            <v>Core</v>
          </cell>
        </row>
        <row r="24">
          <cell r="H24" t="str">
            <v>Core</v>
          </cell>
        </row>
        <row r="25">
          <cell r="H25" t="str">
            <v>Core</v>
          </cell>
        </row>
        <row r="26">
          <cell r="H26" t="str">
            <v>Core</v>
          </cell>
        </row>
        <row r="27">
          <cell r="H27" t="str">
            <v>Core</v>
          </cell>
        </row>
        <row r="28">
          <cell r="H28" t="str">
            <v>Core</v>
          </cell>
        </row>
        <row r="29">
          <cell r="H29" t="str">
            <v>Core</v>
          </cell>
        </row>
        <row r="31">
          <cell r="H31" t="str">
            <v>Core</v>
          </cell>
        </row>
        <row r="32">
          <cell r="H32" t="str">
            <v>Core</v>
          </cell>
        </row>
        <row r="33">
          <cell r="H33" t="str">
            <v>Core</v>
          </cell>
        </row>
        <row r="34">
          <cell r="H34" t="str">
            <v>Core</v>
          </cell>
        </row>
        <row r="35">
          <cell r="H35" t="str">
            <v>Core</v>
          </cell>
        </row>
        <row r="36">
          <cell r="H36" t="str">
            <v>Core</v>
          </cell>
        </row>
        <row r="37">
          <cell r="H37" t="str">
            <v>Core</v>
          </cell>
        </row>
        <row r="38">
          <cell r="H38" t="str">
            <v>Core</v>
          </cell>
        </row>
        <row r="39">
          <cell r="H39" t="str">
            <v>Core</v>
          </cell>
        </row>
        <row r="40">
          <cell r="H40" t="str">
            <v>Core</v>
          </cell>
        </row>
        <row r="41">
          <cell r="H41" t="str">
            <v>Core</v>
          </cell>
        </row>
        <row r="42">
          <cell r="H42" t="str">
            <v>Core</v>
          </cell>
        </row>
        <row r="43">
          <cell r="H43" t="str">
            <v>Core</v>
          </cell>
        </row>
        <row r="44">
          <cell r="H44" t="str">
            <v>Core</v>
          </cell>
        </row>
        <row r="45">
          <cell r="H45" t="str">
            <v>Core</v>
          </cell>
        </row>
        <row r="46">
          <cell r="H46" t="str">
            <v>Core</v>
          </cell>
        </row>
        <row r="48">
          <cell r="H48" t="str">
            <v>Core</v>
          </cell>
        </row>
        <row r="49">
          <cell r="H49" t="str">
            <v>Core</v>
          </cell>
        </row>
        <row r="50">
          <cell r="H50" t="str">
            <v>Core</v>
          </cell>
        </row>
        <row r="51">
          <cell r="H51" t="str">
            <v>Core</v>
          </cell>
        </row>
        <row r="53">
          <cell r="H53" t="str">
            <v>Grant</v>
          </cell>
        </row>
        <row r="54">
          <cell r="H54" t="str">
            <v>Grant</v>
          </cell>
        </row>
        <row r="55">
          <cell r="H55" t="str">
            <v>Grant</v>
          </cell>
        </row>
        <row r="56">
          <cell r="H56" t="str">
            <v>Grant</v>
          </cell>
        </row>
        <row r="57">
          <cell r="H57" t="str">
            <v>Grant</v>
          </cell>
        </row>
        <row r="58">
          <cell r="H58" t="str">
            <v>Grant</v>
          </cell>
        </row>
        <row r="59">
          <cell r="H59" t="str">
            <v>Grant</v>
          </cell>
        </row>
        <row r="60">
          <cell r="H60" t="str">
            <v>Grant</v>
          </cell>
        </row>
        <row r="61">
          <cell r="H61" t="str">
            <v>Grant</v>
          </cell>
        </row>
        <row r="62">
          <cell r="H62" t="str">
            <v>Grant</v>
          </cell>
        </row>
        <row r="63">
          <cell r="H63" t="str">
            <v>Grant</v>
          </cell>
        </row>
        <row r="64">
          <cell r="H64" t="str">
            <v>Grant</v>
          </cell>
        </row>
        <row r="65">
          <cell r="H65" t="str">
            <v>Grant</v>
          </cell>
        </row>
        <row r="66">
          <cell r="H66" t="str">
            <v>Grant</v>
          </cell>
        </row>
        <row r="67">
          <cell r="H67" t="str">
            <v>Grant</v>
          </cell>
        </row>
        <row r="68">
          <cell r="H68" t="str">
            <v>Grant</v>
          </cell>
        </row>
        <row r="69">
          <cell r="H69" t="str">
            <v>Grant</v>
          </cell>
        </row>
        <row r="70">
          <cell r="H70" t="str">
            <v>Grant</v>
          </cell>
        </row>
        <row r="71">
          <cell r="H71" t="str">
            <v>Grant</v>
          </cell>
        </row>
        <row r="72">
          <cell r="H72" t="str">
            <v>Grant</v>
          </cell>
        </row>
        <row r="73">
          <cell r="H73" t="str">
            <v>Grant</v>
          </cell>
        </row>
        <row r="74">
          <cell r="H74" t="str">
            <v>Grant</v>
          </cell>
        </row>
        <row r="75">
          <cell r="H75" t="str">
            <v>Grant</v>
          </cell>
        </row>
        <row r="76">
          <cell r="H76" t="str">
            <v>Grant</v>
          </cell>
        </row>
        <row r="77">
          <cell r="H77" t="str">
            <v>Grant</v>
          </cell>
        </row>
        <row r="78">
          <cell r="H78" t="str">
            <v>Grant</v>
          </cell>
        </row>
        <row r="79">
          <cell r="H79" t="str">
            <v>Grant</v>
          </cell>
        </row>
        <row r="80">
          <cell r="H80" t="str">
            <v>Grant</v>
          </cell>
        </row>
        <row r="81">
          <cell r="H81" t="str">
            <v>Grant</v>
          </cell>
        </row>
        <row r="82">
          <cell r="H82" t="str">
            <v>Grant</v>
          </cell>
        </row>
        <row r="83">
          <cell r="H83" t="str">
            <v>Grant</v>
          </cell>
        </row>
        <row r="84">
          <cell r="H84" t="str">
            <v>Grant</v>
          </cell>
        </row>
        <row r="85">
          <cell r="H85" t="str">
            <v>Grant</v>
          </cell>
        </row>
        <row r="86">
          <cell r="H86" t="str">
            <v>Grant</v>
          </cell>
        </row>
        <row r="87">
          <cell r="H87" t="str">
            <v>Grant</v>
          </cell>
        </row>
        <row r="88">
          <cell r="H88" t="str">
            <v>Grant</v>
          </cell>
        </row>
        <row r="89">
          <cell r="H89" t="str">
            <v>Grant</v>
          </cell>
        </row>
        <row r="90">
          <cell r="H90" t="str">
            <v>Grant</v>
          </cell>
        </row>
        <row r="91">
          <cell r="H91" t="str">
            <v>Grant</v>
          </cell>
        </row>
        <row r="92">
          <cell r="H92" t="str">
            <v>Grant</v>
          </cell>
        </row>
        <row r="93">
          <cell r="H93" t="str">
            <v>Grant</v>
          </cell>
        </row>
        <row r="94">
          <cell r="H94" t="str">
            <v>Grant</v>
          </cell>
        </row>
        <row r="95">
          <cell r="H95" t="str">
            <v>Grant</v>
          </cell>
        </row>
        <row r="96">
          <cell r="H96" t="str">
            <v>Grant</v>
          </cell>
        </row>
        <row r="97">
          <cell r="H97" t="str">
            <v>Grant</v>
          </cell>
        </row>
        <row r="98">
          <cell r="H98" t="str">
            <v>Grant</v>
          </cell>
        </row>
        <row r="99">
          <cell r="H99" t="str">
            <v>Grant</v>
          </cell>
        </row>
        <row r="100">
          <cell r="H100" t="str">
            <v>Grant</v>
          </cell>
        </row>
        <row r="101">
          <cell r="H101" t="str">
            <v>Grant</v>
          </cell>
        </row>
        <row r="102">
          <cell r="H102" t="str">
            <v>Grant</v>
          </cell>
        </row>
        <row r="103">
          <cell r="H103" t="str">
            <v>Grant</v>
          </cell>
        </row>
        <row r="104">
          <cell r="H104" t="str">
            <v>Grant</v>
          </cell>
        </row>
        <row r="105">
          <cell r="H105" t="str">
            <v>Grant</v>
          </cell>
        </row>
        <row r="106">
          <cell r="H106" t="str">
            <v>Grant</v>
          </cell>
        </row>
        <row r="107">
          <cell r="H107" t="str">
            <v>Grant</v>
          </cell>
        </row>
        <row r="108">
          <cell r="H108" t="str">
            <v>Grant</v>
          </cell>
        </row>
        <row r="109">
          <cell r="H109" t="str">
            <v>Grant</v>
          </cell>
        </row>
        <row r="110">
          <cell r="H110" t="str">
            <v>Grant</v>
          </cell>
        </row>
        <row r="111">
          <cell r="H111" t="str">
            <v>Grant</v>
          </cell>
        </row>
        <row r="112">
          <cell r="H112" t="str">
            <v>Grant</v>
          </cell>
        </row>
        <row r="113">
          <cell r="H113" t="str">
            <v>Grant</v>
          </cell>
        </row>
        <row r="114">
          <cell r="H114" t="str">
            <v>Grant</v>
          </cell>
        </row>
        <row r="115">
          <cell r="H115" t="str">
            <v>Grant</v>
          </cell>
        </row>
        <row r="116">
          <cell r="H116" t="str">
            <v>Grant</v>
          </cell>
        </row>
        <row r="117">
          <cell r="H117" t="str">
            <v>Grant</v>
          </cell>
        </row>
        <row r="118">
          <cell r="H118" t="str">
            <v>Grant</v>
          </cell>
        </row>
        <row r="119">
          <cell r="H119" t="str">
            <v>Grant</v>
          </cell>
        </row>
        <row r="120">
          <cell r="H120" t="str">
            <v>Grant</v>
          </cell>
        </row>
        <row r="121">
          <cell r="H121" t="str">
            <v>Grant</v>
          </cell>
        </row>
        <row r="122">
          <cell r="H122" t="str">
            <v>Grant</v>
          </cell>
        </row>
        <row r="123">
          <cell r="H123" t="str">
            <v>Grant</v>
          </cell>
        </row>
        <row r="124">
          <cell r="H124" t="str">
            <v>Grant</v>
          </cell>
        </row>
        <row r="125">
          <cell r="H125" t="str">
            <v>Grant</v>
          </cell>
        </row>
        <row r="126">
          <cell r="H126" t="str">
            <v>Grant</v>
          </cell>
        </row>
        <row r="127">
          <cell r="H127" t="str">
            <v>Grant</v>
          </cell>
        </row>
        <row r="128">
          <cell r="H128" t="str">
            <v>Grant</v>
          </cell>
        </row>
        <row r="129">
          <cell r="H129" t="str">
            <v>Grant</v>
          </cell>
        </row>
        <row r="130">
          <cell r="H130" t="str">
            <v>Grant</v>
          </cell>
        </row>
        <row r="131">
          <cell r="H131" t="str">
            <v>Grant</v>
          </cell>
        </row>
        <row r="132">
          <cell r="H132" t="str">
            <v>Grant</v>
          </cell>
        </row>
        <row r="133">
          <cell r="H133" t="str">
            <v>Grant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 t="str">
            <v>X - External</v>
          </cell>
        </row>
        <row r="146">
          <cell r="H146" t="str">
            <v>X - External</v>
          </cell>
        </row>
        <row r="147">
          <cell r="H147" t="str">
            <v>X - External</v>
          </cell>
        </row>
        <row r="148">
          <cell r="H148" t="str">
            <v>X - External</v>
          </cell>
        </row>
        <row r="149">
          <cell r="H149" t="str">
            <v>X - External</v>
          </cell>
        </row>
        <row r="150">
          <cell r="H150" t="str">
            <v>X - External</v>
          </cell>
        </row>
        <row r="151">
          <cell r="H151" t="str">
            <v>X - External</v>
          </cell>
        </row>
        <row r="152">
          <cell r="H152" t="str">
            <v>X - External</v>
          </cell>
        </row>
        <row r="153">
          <cell r="H153" t="str">
            <v>X - External</v>
          </cell>
        </row>
        <row r="154">
          <cell r="H154" t="str">
            <v>X - External</v>
          </cell>
        </row>
        <row r="155">
          <cell r="H155" t="str">
            <v>X - External</v>
          </cell>
        </row>
        <row r="156">
          <cell r="H156" t="str">
            <v>X - External</v>
          </cell>
        </row>
        <row r="157">
          <cell r="H157" t="str">
            <v>X - External</v>
          </cell>
        </row>
        <row r="158">
          <cell r="H158" t="str">
            <v>X - External</v>
          </cell>
        </row>
        <row r="159">
          <cell r="H159" t="str">
            <v>X - External</v>
          </cell>
        </row>
        <row r="160">
          <cell r="H160" t="str">
            <v>X - External</v>
          </cell>
        </row>
        <row r="161">
          <cell r="H161" t="str">
            <v>X - External</v>
          </cell>
        </row>
        <row r="162">
          <cell r="H162" t="str">
            <v>X - External</v>
          </cell>
        </row>
        <row r="163">
          <cell r="H163" t="str">
            <v>X - External</v>
          </cell>
        </row>
        <row r="164">
          <cell r="H164" t="str">
            <v>X - External</v>
          </cell>
        </row>
        <row r="165">
          <cell r="H165" t="str">
            <v>X - External</v>
          </cell>
        </row>
        <row r="166">
          <cell r="H166" t="str">
            <v>X - External</v>
          </cell>
        </row>
        <row r="167">
          <cell r="H167" t="str">
            <v>X - External</v>
          </cell>
        </row>
        <row r="168">
          <cell r="H168" t="str">
            <v>X - External</v>
          </cell>
        </row>
        <row r="169">
          <cell r="H169" t="str">
            <v>X - External</v>
          </cell>
        </row>
        <row r="170">
          <cell r="H170" t="str">
            <v>X - External</v>
          </cell>
        </row>
        <row r="171">
          <cell r="H171" t="str">
            <v>X - External</v>
          </cell>
        </row>
        <row r="172">
          <cell r="H172" t="str">
            <v>X - External</v>
          </cell>
        </row>
        <row r="173">
          <cell r="H173" t="str">
            <v>X - External</v>
          </cell>
        </row>
        <row r="174">
          <cell r="H174" t="str">
            <v>X - External</v>
          </cell>
        </row>
        <row r="175">
          <cell r="H175" t="str">
            <v>X - External</v>
          </cell>
        </row>
        <row r="176">
          <cell r="H176" t="str">
            <v>X - External</v>
          </cell>
        </row>
        <row r="177">
          <cell r="H177" t="str">
            <v>X - External</v>
          </cell>
        </row>
        <row r="178">
          <cell r="H178" t="str">
            <v>X - External</v>
          </cell>
        </row>
        <row r="179">
          <cell r="H179" t="str">
            <v>X - External</v>
          </cell>
        </row>
        <row r="180">
          <cell r="H180" t="str">
            <v>X - External</v>
          </cell>
        </row>
        <row r="181">
          <cell r="H181" t="str">
            <v>X - External</v>
          </cell>
        </row>
        <row r="182">
          <cell r="H182" t="str">
            <v>X - External</v>
          </cell>
        </row>
        <row r="183">
          <cell r="H183" t="str">
            <v>X - External</v>
          </cell>
        </row>
        <row r="184">
          <cell r="H184" t="str">
            <v>X - External</v>
          </cell>
        </row>
        <row r="185">
          <cell r="H185" t="str">
            <v>X - External</v>
          </cell>
        </row>
        <row r="186">
          <cell r="H186" t="str">
            <v>X - External</v>
          </cell>
        </row>
        <row r="187">
          <cell r="H187" t="str">
            <v>X - External</v>
          </cell>
        </row>
        <row r="188">
          <cell r="H188" t="str">
            <v>X - External</v>
          </cell>
        </row>
        <row r="189">
          <cell r="H189" t="str">
            <v>X - External</v>
          </cell>
        </row>
        <row r="190">
          <cell r="H190" t="str">
            <v>X - External</v>
          </cell>
        </row>
        <row r="191">
          <cell r="H191" t="str">
            <v>X - External</v>
          </cell>
        </row>
        <row r="192">
          <cell r="H192" t="str">
            <v>X - External</v>
          </cell>
        </row>
        <row r="193">
          <cell r="H193" t="str">
            <v>X - External</v>
          </cell>
        </row>
        <row r="194">
          <cell r="H194" t="str">
            <v>X - External</v>
          </cell>
        </row>
        <row r="195">
          <cell r="H195" t="str">
            <v>X - External</v>
          </cell>
        </row>
        <row r="196">
          <cell r="H196" t="str">
            <v>X - External</v>
          </cell>
        </row>
        <row r="197">
          <cell r="H197" t="str">
            <v>X - External</v>
          </cell>
        </row>
        <row r="198">
          <cell r="H198" t="str">
            <v>X - External</v>
          </cell>
        </row>
        <row r="199">
          <cell r="H199" t="str">
            <v>X - External</v>
          </cell>
        </row>
        <row r="200">
          <cell r="H200" t="str">
            <v>X - External</v>
          </cell>
        </row>
        <row r="201">
          <cell r="H201" t="str">
            <v>X - External</v>
          </cell>
        </row>
        <row r="202">
          <cell r="H202" t="str">
            <v>X - External</v>
          </cell>
        </row>
        <row r="203">
          <cell r="H203" t="str">
            <v>X - External</v>
          </cell>
        </row>
        <row r="204">
          <cell r="H204" t="str">
            <v>X - External</v>
          </cell>
        </row>
        <row r="205">
          <cell r="H205" t="str">
            <v>X - External</v>
          </cell>
        </row>
        <row r="206">
          <cell r="H206" t="str">
            <v>X - External</v>
          </cell>
        </row>
        <row r="207">
          <cell r="H207" t="str">
            <v>X - External</v>
          </cell>
        </row>
        <row r="208">
          <cell r="H208" t="str">
            <v>X - External</v>
          </cell>
        </row>
        <row r="209">
          <cell r="H209" t="str">
            <v>X - External</v>
          </cell>
        </row>
        <row r="210">
          <cell r="H210" t="str">
            <v>X - External</v>
          </cell>
        </row>
        <row r="211">
          <cell r="H211" t="str">
            <v>X - External</v>
          </cell>
        </row>
        <row r="212">
          <cell r="H212" t="str">
            <v>X - External</v>
          </cell>
        </row>
        <row r="213">
          <cell r="H213" t="str">
            <v>X - External</v>
          </cell>
        </row>
        <row r="214">
          <cell r="H214" t="str">
            <v>X - External</v>
          </cell>
        </row>
        <row r="215">
          <cell r="H215" t="str">
            <v>X - External</v>
          </cell>
        </row>
        <row r="216">
          <cell r="H216" t="str">
            <v>X - External</v>
          </cell>
        </row>
        <row r="217">
          <cell r="H217" t="str">
            <v>X - External</v>
          </cell>
        </row>
        <row r="218">
          <cell r="H218" t="str">
            <v>X - External</v>
          </cell>
        </row>
        <row r="219">
          <cell r="H219" t="str">
            <v>X - External</v>
          </cell>
        </row>
        <row r="220">
          <cell r="H220" t="str">
            <v>X - External</v>
          </cell>
        </row>
        <row r="221">
          <cell r="H221" t="str">
            <v>X - External</v>
          </cell>
        </row>
        <row r="222">
          <cell r="H222" t="str">
            <v>X - External</v>
          </cell>
        </row>
        <row r="223">
          <cell r="H223" t="str">
            <v>X - External</v>
          </cell>
        </row>
        <row r="224">
          <cell r="H224" t="str">
            <v>X - External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P4582"/>
  <sheetViews>
    <sheetView zoomScale="85" zoomScaleNormal="85" zoomScalePageLayoutView="85" workbookViewId="0">
      <pane ySplit="1" topLeftCell="A2" activePane="bottomLeft" state="frozen"/>
      <selection pane="bottomLeft" activeCell="B15" sqref="B15"/>
    </sheetView>
  </sheetViews>
  <sheetFormatPr baseColWidth="10" defaultColWidth="8.83203125" defaultRowHeight="14" x14ac:dyDescent="0"/>
  <cols>
    <col min="1" max="1" width="16.33203125" bestFit="1" customWidth="1"/>
    <col min="2" max="2" width="24.6640625" bestFit="1" customWidth="1"/>
    <col min="3" max="3" width="15.6640625" customWidth="1"/>
    <col min="4" max="4" width="22" customWidth="1"/>
    <col min="5" max="5" width="16.1640625" bestFit="1" customWidth="1"/>
    <col min="6" max="6" width="11.5" style="14" customWidth="1"/>
    <col min="8" max="8" width="14" bestFit="1" customWidth="1"/>
    <col min="9" max="9" width="36.1640625" customWidth="1"/>
    <col min="10" max="10" width="16.33203125" bestFit="1" customWidth="1"/>
    <col min="11" max="11" width="10.6640625" bestFit="1" customWidth="1"/>
    <col min="13" max="13" width="9.33203125" bestFit="1" customWidth="1"/>
    <col min="14" max="14" width="18.1640625" style="25" customWidth="1"/>
    <col min="15" max="15" width="16" bestFit="1" customWidth="1"/>
  </cols>
  <sheetData>
    <row r="1" spans="1:15" ht="36" customHeight="1">
      <c r="A1" s="1" t="s">
        <v>32</v>
      </c>
      <c r="B1" s="1" t="s">
        <v>63</v>
      </c>
      <c r="C1" s="1" t="s">
        <v>52</v>
      </c>
      <c r="D1" s="23" t="s">
        <v>58</v>
      </c>
      <c r="E1" s="1" t="s">
        <v>64</v>
      </c>
      <c r="F1" s="1" t="s">
        <v>28</v>
      </c>
      <c r="G1" s="1" t="s">
        <v>29</v>
      </c>
      <c r="H1" s="1" t="s">
        <v>30</v>
      </c>
      <c r="I1" s="1" t="s">
        <v>26</v>
      </c>
      <c r="J1" s="1" t="s">
        <v>27</v>
      </c>
      <c r="K1" s="1" t="s">
        <v>56</v>
      </c>
      <c r="L1" s="15" t="s">
        <v>55</v>
      </c>
      <c r="M1" s="15" t="s">
        <v>57</v>
      </c>
      <c r="N1" s="24" t="s">
        <v>369</v>
      </c>
      <c r="O1" s="3" t="s">
        <v>154</v>
      </c>
    </row>
    <row r="2" spans="1:15">
      <c r="A2" t="s">
        <v>7</v>
      </c>
      <c r="B2" t="s">
        <v>33</v>
      </c>
      <c r="C2" t="s">
        <v>53</v>
      </c>
      <c r="D2" t="s">
        <v>53</v>
      </c>
      <c r="E2" t="s">
        <v>192</v>
      </c>
      <c r="F2" s="14">
        <v>41730</v>
      </c>
      <c r="G2">
        <v>201501</v>
      </c>
      <c r="H2" t="s">
        <v>0</v>
      </c>
      <c r="I2" t="s">
        <v>65</v>
      </c>
      <c r="J2" t="s">
        <v>66</v>
      </c>
      <c r="K2">
        <v>0</v>
      </c>
      <c r="L2">
        <v>30.64</v>
      </c>
      <c r="M2">
        <v>0</v>
      </c>
      <c r="N2" s="25" t="e">
        <f>IF($G2&lt;=#REF!,"Y","N")</f>
        <v>#REF!</v>
      </c>
    </row>
    <row r="3" spans="1:15">
      <c r="A3" t="s">
        <v>7</v>
      </c>
      <c r="B3" t="s">
        <v>33</v>
      </c>
      <c r="C3" t="s">
        <v>53</v>
      </c>
      <c r="D3" t="s">
        <v>53</v>
      </c>
      <c r="E3" t="s">
        <v>192</v>
      </c>
      <c r="F3" s="14">
        <v>41730</v>
      </c>
      <c r="G3">
        <v>201501</v>
      </c>
      <c r="H3" t="s">
        <v>1</v>
      </c>
      <c r="I3" t="s">
        <v>108</v>
      </c>
      <c r="J3" t="s">
        <v>66</v>
      </c>
      <c r="K3">
        <v>1</v>
      </c>
      <c r="L3">
        <v>6.56</v>
      </c>
      <c r="M3">
        <v>6.56</v>
      </c>
      <c r="N3" s="25" t="e">
        <f>IF($G3&lt;=#REF!,"Y","N")</f>
        <v>#REF!</v>
      </c>
    </row>
    <row r="4" spans="1:15">
      <c r="A4" t="s">
        <v>7</v>
      </c>
      <c r="B4" t="s">
        <v>33</v>
      </c>
      <c r="C4" t="s">
        <v>53</v>
      </c>
      <c r="D4" t="s">
        <v>53</v>
      </c>
      <c r="E4" t="s">
        <v>192</v>
      </c>
      <c r="F4" s="14">
        <v>41730</v>
      </c>
      <c r="G4">
        <v>201501</v>
      </c>
      <c r="H4" t="s">
        <v>2</v>
      </c>
      <c r="I4" t="s">
        <v>131</v>
      </c>
      <c r="J4" t="s">
        <v>132</v>
      </c>
      <c r="K4">
        <v>15</v>
      </c>
      <c r="L4">
        <v>18.28</v>
      </c>
      <c r="M4">
        <v>274.20000000000005</v>
      </c>
      <c r="N4" s="25" t="e">
        <f>IF($G4&lt;=#REF!,"Y","N")</f>
        <v>#REF!</v>
      </c>
    </row>
    <row r="5" spans="1:15">
      <c r="A5" t="s">
        <v>7</v>
      </c>
      <c r="B5" t="s">
        <v>33</v>
      </c>
      <c r="C5" t="s">
        <v>53</v>
      </c>
      <c r="D5" t="s">
        <v>53</v>
      </c>
      <c r="E5" t="s">
        <v>192</v>
      </c>
      <c r="F5" s="14">
        <v>41730</v>
      </c>
      <c r="G5">
        <v>201501</v>
      </c>
      <c r="H5" t="s">
        <v>2</v>
      </c>
      <c r="I5" t="s">
        <v>265</v>
      </c>
      <c r="J5" t="s">
        <v>266</v>
      </c>
      <c r="K5">
        <v>1</v>
      </c>
      <c r="L5">
        <v>503.74</v>
      </c>
      <c r="M5">
        <v>503.74</v>
      </c>
      <c r="N5" s="25" t="e">
        <f>IF($G5&lt;=#REF!,"Y","N")</f>
        <v>#REF!</v>
      </c>
    </row>
    <row r="6" spans="1:15">
      <c r="A6" t="s">
        <v>7</v>
      </c>
      <c r="B6" t="s">
        <v>33</v>
      </c>
      <c r="C6" t="s">
        <v>53</v>
      </c>
      <c r="D6" t="s">
        <v>53</v>
      </c>
      <c r="E6" t="s">
        <v>192</v>
      </c>
      <c r="F6" s="14">
        <v>41730</v>
      </c>
      <c r="G6">
        <v>201501</v>
      </c>
      <c r="H6" t="s">
        <v>2</v>
      </c>
      <c r="I6" t="s">
        <v>70</v>
      </c>
      <c r="J6" t="s">
        <v>76</v>
      </c>
      <c r="K6">
        <v>1</v>
      </c>
      <c r="L6">
        <v>36.56</v>
      </c>
      <c r="M6">
        <v>36.56</v>
      </c>
      <c r="N6" s="25" t="e">
        <f>IF($G6&lt;=#REF!,"Y","N")</f>
        <v>#REF!</v>
      </c>
    </row>
    <row r="7" spans="1:15">
      <c r="A7" t="s">
        <v>7</v>
      </c>
      <c r="B7" t="s">
        <v>33</v>
      </c>
      <c r="C7" t="s">
        <v>53</v>
      </c>
      <c r="D7" t="s">
        <v>53</v>
      </c>
      <c r="E7" t="s">
        <v>192</v>
      </c>
      <c r="F7" s="14">
        <v>41730</v>
      </c>
      <c r="G7">
        <v>201501</v>
      </c>
      <c r="H7" t="s">
        <v>3</v>
      </c>
      <c r="I7" t="s">
        <v>81</v>
      </c>
      <c r="J7" t="s">
        <v>97</v>
      </c>
      <c r="K7">
        <v>10</v>
      </c>
      <c r="L7">
        <v>0.48</v>
      </c>
      <c r="M7">
        <v>4.8</v>
      </c>
      <c r="N7" s="25" t="e">
        <f>IF($G7&lt;=#REF!,"Y","N")</f>
        <v>#REF!</v>
      </c>
    </row>
    <row r="8" spans="1:15">
      <c r="A8" t="s">
        <v>7</v>
      </c>
      <c r="B8" t="s">
        <v>33</v>
      </c>
      <c r="C8" t="s">
        <v>53</v>
      </c>
      <c r="D8" t="s">
        <v>53</v>
      </c>
      <c r="E8" t="s">
        <v>192</v>
      </c>
      <c r="F8" s="14">
        <v>41730</v>
      </c>
      <c r="G8">
        <v>201501</v>
      </c>
      <c r="H8" t="s">
        <v>3</v>
      </c>
      <c r="I8" t="s">
        <v>87</v>
      </c>
      <c r="J8" t="s">
        <v>98</v>
      </c>
      <c r="K8">
        <v>22</v>
      </c>
      <c r="L8">
        <v>1.24</v>
      </c>
      <c r="M8">
        <v>27.28</v>
      </c>
      <c r="N8" s="25" t="e">
        <f>IF($G8&lt;=#REF!,"Y","N")</f>
        <v>#REF!</v>
      </c>
    </row>
    <row r="9" spans="1:15">
      <c r="A9" t="s">
        <v>7</v>
      </c>
      <c r="B9" t="s">
        <v>33</v>
      </c>
      <c r="C9" t="s">
        <v>53</v>
      </c>
      <c r="D9" t="s">
        <v>53</v>
      </c>
      <c r="E9" t="s">
        <v>192</v>
      </c>
      <c r="F9" s="14">
        <v>41730</v>
      </c>
      <c r="G9">
        <v>201501</v>
      </c>
      <c r="H9" t="s">
        <v>3</v>
      </c>
      <c r="I9" t="s">
        <v>88</v>
      </c>
      <c r="J9" t="s">
        <v>98</v>
      </c>
      <c r="K9">
        <v>0</v>
      </c>
      <c r="L9">
        <v>2.4300000000000002</v>
      </c>
      <c r="M9">
        <v>0</v>
      </c>
      <c r="N9" s="25" t="e">
        <f>IF($G9&lt;=#REF!,"Y","N")</f>
        <v>#REF!</v>
      </c>
    </row>
    <row r="10" spans="1:15">
      <c r="A10" t="s">
        <v>7</v>
      </c>
      <c r="B10" t="s">
        <v>33</v>
      </c>
      <c r="C10" t="s">
        <v>53</v>
      </c>
      <c r="D10" t="s">
        <v>53</v>
      </c>
      <c r="E10" t="s">
        <v>192</v>
      </c>
      <c r="F10" s="14">
        <v>41730</v>
      </c>
      <c r="G10">
        <v>201501</v>
      </c>
      <c r="H10" t="s">
        <v>3</v>
      </c>
      <c r="I10" t="s">
        <v>94</v>
      </c>
      <c r="J10" t="s">
        <v>98</v>
      </c>
      <c r="K10">
        <v>10</v>
      </c>
      <c r="L10">
        <v>6.15</v>
      </c>
      <c r="M10">
        <v>61.5</v>
      </c>
      <c r="N10" s="25" t="e">
        <f>IF($G10&lt;=#REF!,"Y","N")</f>
        <v>#REF!</v>
      </c>
    </row>
    <row r="11" spans="1:15">
      <c r="A11" t="s">
        <v>7</v>
      </c>
      <c r="B11" t="s">
        <v>33</v>
      </c>
      <c r="C11" t="s">
        <v>53</v>
      </c>
      <c r="D11" t="s">
        <v>53</v>
      </c>
      <c r="E11" t="s">
        <v>192</v>
      </c>
      <c r="F11" s="14">
        <v>41730</v>
      </c>
      <c r="G11">
        <v>201501</v>
      </c>
      <c r="H11" t="s">
        <v>4</v>
      </c>
      <c r="I11" t="s">
        <v>104</v>
      </c>
      <c r="J11" t="s">
        <v>66</v>
      </c>
      <c r="K11">
        <v>4</v>
      </c>
      <c r="L11">
        <v>14.02</v>
      </c>
      <c r="M11">
        <v>56.08</v>
      </c>
      <c r="N11" s="25" t="e">
        <f>IF($G11&lt;=#REF!,"Y","N")</f>
        <v>#REF!</v>
      </c>
    </row>
    <row r="12" spans="1:15" ht="13.5" customHeight="1">
      <c r="A12" t="s">
        <v>7</v>
      </c>
      <c r="B12" t="s">
        <v>33</v>
      </c>
      <c r="C12" t="s">
        <v>53</v>
      </c>
      <c r="D12" t="s">
        <v>53</v>
      </c>
      <c r="E12" t="s">
        <v>192</v>
      </c>
      <c r="F12" s="14">
        <v>41760</v>
      </c>
      <c r="G12">
        <v>201502</v>
      </c>
      <c r="H12" t="s">
        <v>1</v>
      </c>
      <c r="I12" t="s">
        <v>108</v>
      </c>
      <c r="J12" t="s">
        <v>66</v>
      </c>
      <c r="K12">
        <v>10.75</v>
      </c>
      <c r="L12">
        <v>6.56</v>
      </c>
      <c r="M12">
        <v>70.52</v>
      </c>
      <c r="N12" s="25" t="e">
        <f>IF($G12&lt;=#REF!,"Y","N")</f>
        <v>#REF!</v>
      </c>
    </row>
    <row r="13" spans="1:15">
      <c r="A13" t="s">
        <v>7</v>
      </c>
      <c r="B13" t="s">
        <v>33</v>
      </c>
      <c r="C13" t="s">
        <v>53</v>
      </c>
      <c r="D13" t="s">
        <v>53</v>
      </c>
      <c r="E13" s="29" t="s">
        <v>192</v>
      </c>
      <c r="F13" s="14">
        <v>41760</v>
      </c>
      <c r="G13">
        <v>201502</v>
      </c>
      <c r="H13" t="s">
        <v>6</v>
      </c>
      <c r="I13" t="s">
        <v>112</v>
      </c>
      <c r="J13" t="s">
        <v>114</v>
      </c>
      <c r="K13">
        <v>0</v>
      </c>
      <c r="L13">
        <v>0.41</v>
      </c>
      <c r="M13">
        <v>0</v>
      </c>
      <c r="N13" s="25" t="e">
        <f>IF($G13&lt;=#REF!,"Y","N")</f>
        <v>#REF!</v>
      </c>
    </row>
    <row r="14" spans="1:15">
      <c r="A14" t="s">
        <v>7</v>
      </c>
      <c r="B14" t="s">
        <v>33</v>
      </c>
      <c r="C14" t="s">
        <v>53</v>
      </c>
      <c r="D14" t="s">
        <v>53</v>
      </c>
      <c r="E14" t="s">
        <v>192</v>
      </c>
      <c r="F14" s="14">
        <v>41760</v>
      </c>
      <c r="G14">
        <v>201502</v>
      </c>
      <c r="H14" t="s">
        <v>2</v>
      </c>
      <c r="I14" t="s">
        <v>131</v>
      </c>
      <c r="J14" t="s">
        <v>132</v>
      </c>
      <c r="K14">
        <v>8</v>
      </c>
      <c r="L14">
        <v>18.28</v>
      </c>
      <c r="M14">
        <v>146.24</v>
      </c>
      <c r="N14" s="25" t="e">
        <f>IF($G14&lt;=#REF!,"Y","N")</f>
        <v>#REF!</v>
      </c>
    </row>
    <row r="15" spans="1:15">
      <c r="A15" t="s">
        <v>7</v>
      </c>
      <c r="B15" t="s">
        <v>33</v>
      </c>
      <c r="C15" t="s">
        <v>53</v>
      </c>
      <c r="D15" s="29" t="s">
        <v>53</v>
      </c>
      <c r="E15" t="s">
        <v>192</v>
      </c>
      <c r="F15" s="14">
        <v>41760</v>
      </c>
      <c r="G15">
        <v>201502</v>
      </c>
      <c r="H15" t="s">
        <v>2</v>
      </c>
      <c r="I15" t="s">
        <v>259</v>
      </c>
      <c r="J15" t="s">
        <v>260</v>
      </c>
      <c r="K15">
        <v>48</v>
      </c>
      <c r="L15">
        <v>39.29</v>
      </c>
      <c r="M15">
        <v>1885.92</v>
      </c>
      <c r="N15" s="25" t="e">
        <f>IF($G15&lt;=#REF!,"Y","N")</f>
        <v>#REF!</v>
      </c>
    </row>
    <row r="16" spans="1:15">
      <c r="A16" t="s">
        <v>7</v>
      </c>
      <c r="B16" t="s">
        <v>33</v>
      </c>
      <c r="C16" t="s">
        <v>53</v>
      </c>
      <c r="D16" t="s">
        <v>53</v>
      </c>
      <c r="E16" t="s">
        <v>192</v>
      </c>
      <c r="F16" s="14">
        <v>41760</v>
      </c>
      <c r="G16">
        <v>201502</v>
      </c>
      <c r="H16" t="s">
        <v>2</v>
      </c>
      <c r="I16" s="29" t="s">
        <v>275</v>
      </c>
      <c r="J16" t="s">
        <v>163</v>
      </c>
      <c r="K16">
        <v>3</v>
      </c>
      <c r="L16">
        <v>1230.79</v>
      </c>
      <c r="M16" s="29">
        <v>3692.37</v>
      </c>
      <c r="N16" s="25" t="e">
        <f>IF($G16&lt;=#REF!,"Y","N")</f>
        <v>#REF!</v>
      </c>
    </row>
    <row r="17" spans="1:14">
      <c r="A17" t="s">
        <v>7</v>
      </c>
      <c r="B17" t="s">
        <v>33</v>
      </c>
      <c r="C17" t="s">
        <v>53</v>
      </c>
      <c r="D17" t="s">
        <v>53</v>
      </c>
      <c r="E17" t="s">
        <v>192</v>
      </c>
      <c r="F17" s="14">
        <v>41760</v>
      </c>
      <c r="G17">
        <v>201502</v>
      </c>
      <c r="H17" t="s">
        <v>2</v>
      </c>
      <c r="I17" s="29" t="s">
        <v>277</v>
      </c>
      <c r="J17" t="s">
        <v>163</v>
      </c>
      <c r="K17">
        <v>4</v>
      </c>
      <c r="L17">
        <v>583.62</v>
      </c>
      <c r="M17">
        <v>2334.48</v>
      </c>
      <c r="N17" s="25" t="e">
        <f>IF($G17&lt;=#REF!,"Y","N")</f>
        <v>#REF!</v>
      </c>
    </row>
    <row r="18" spans="1:14">
      <c r="A18" t="s">
        <v>7</v>
      </c>
      <c r="B18" t="s">
        <v>33</v>
      </c>
      <c r="C18" t="s">
        <v>53</v>
      </c>
      <c r="D18" t="s">
        <v>53</v>
      </c>
      <c r="E18" t="s">
        <v>192</v>
      </c>
      <c r="F18" s="14">
        <v>41730</v>
      </c>
      <c r="G18">
        <v>201501</v>
      </c>
      <c r="H18" t="s">
        <v>318</v>
      </c>
      <c r="I18" s="29" t="s">
        <v>158</v>
      </c>
      <c r="J18" t="s">
        <v>124</v>
      </c>
      <c r="K18">
        <v>14</v>
      </c>
      <c r="L18">
        <v>26.24</v>
      </c>
      <c r="M18">
        <v>367.35999999999996</v>
      </c>
      <c r="N18" s="25" t="e">
        <f>IF($G18&lt;=#REF!,"Y","N")</f>
        <v>#REF!</v>
      </c>
    </row>
    <row r="19" spans="1:14">
      <c r="A19" t="s">
        <v>7</v>
      </c>
      <c r="B19" t="s">
        <v>33</v>
      </c>
      <c r="C19" t="s">
        <v>53</v>
      </c>
      <c r="D19" t="s">
        <v>53</v>
      </c>
      <c r="E19" t="s">
        <v>192</v>
      </c>
      <c r="F19" s="14">
        <v>41760</v>
      </c>
      <c r="G19">
        <v>201502</v>
      </c>
      <c r="H19" t="s">
        <v>318</v>
      </c>
      <c r="I19" s="29" t="s">
        <v>149</v>
      </c>
      <c r="J19" t="s">
        <v>66</v>
      </c>
      <c r="K19">
        <v>12</v>
      </c>
      <c r="L19">
        <v>17.93</v>
      </c>
      <c r="M19">
        <v>215.16</v>
      </c>
      <c r="N19" s="25" t="e">
        <f>IF($G19&lt;=#REF!,"Y","N")</f>
        <v>#REF!</v>
      </c>
    </row>
    <row r="20" spans="1:14">
      <c r="A20" t="s">
        <v>7</v>
      </c>
      <c r="B20" t="s">
        <v>33</v>
      </c>
      <c r="C20" t="s">
        <v>53</v>
      </c>
      <c r="D20" t="s">
        <v>53</v>
      </c>
      <c r="E20" t="s">
        <v>192</v>
      </c>
      <c r="F20" s="14">
        <v>41760</v>
      </c>
      <c r="G20">
        <v>201502</v>
      </c>
      <c r="H20" t="s">
        <v>318</v>
      </c>
      <c r="I20" s="29" t="s">
        <v>187</v>
      </c>
      <c r="J20" t="s">
        <v>163</v>
      </c>
      <c r="K20">
        <v>2</v>
      </c>
      <c r="L20">
        <v>1076.69</v>
      </c>
      <c r="M20">
        <v>2153.38</v>
      </c>
      <c r="N20" s="25" t="e">
        <f>IF($G20&lt;=#REF!,"Y","N")</f>
        <v>#REF!</v>
      </c>
    </row>
    <row r="21" spans="1:14">
      <c r="A21" t="s">
        <v>7</v>
      </c>
      <c r="B21" t="s">
        <v>33</v>
      </c>
      <c r="C21" t="s">
        <v>53</v>
      </c>
      <c r="D21" t="s">
        <v>53</v>
      </c>
      <c r="E21" t="s">
        <v>192</v>
      </c>
      <c r="F21" s="14">
        <v>41730</v>
      </c>
      <c r="G21">
        <v>201501</v>
      </c>
      <c r="H21" t="s">
        <v>5</v>
      </c>
      <c r="I21" s="29" t="s">
        <v>145</v>
      </c>
      <c r="J21" t="s">
        <v>66</v>
      </c>
      <c r="K21">
        <v>179.5</v>
      </c>
      <c r="L21">
        <v>37.86</v>
      </c>
      <c r="M21">
        <v>6795.87</v>
      </c>
      <c r="N21" s="25" t="e">
        <f>IF($G21&lt;=#REF!,"Y","N")</f>
        <v>#REF!</v>
      </c>
    </row>
    <row r="22" spans="1:14">
      <c r="A22" t="s">
        <v>7</v>
      </c>
      <c r="B22" t="s">
        <v>33</v>
      </c>
      <c r="C22" t="s">
        <v>53</v>
      </c>
      <c r="D22" t="s">
        <v>53</v>
      </c>
      <c r="E22" t="s">
        <v>192</v>
      </c>
      <c r="F22" s="14">
        <v>41760</v>
      </c>
      <c r="G22">
        <v>201502</v>
      </c>
      <c r="H22" t="s">
        <v>5</v>
      </c>
      <c r="I22" s="29" t="s">
        <v>146</v>
      </c>
      <c r="J22" t="s">
        <v>66</v>
      </c>
      <c r="K22">
        <v>1</v>
      </c>
      <c r="L22">
        <v>22.72</v>
      </c>
      <c r="M22">
        <v>22.72</v>
      </c>
      <c r="N22" s="25" t="e">
        <f>IF($G22&lt;=#REF!,"Y","N")</f>
        <v>#REF!</v>
      </c>
    </row>
    <row r="23" spans="1:14">
      <c r="A23" t="s">
        <v>7</v>
      </c>
      <c r="B23" t="s">
        <v>33</v>
      </c>
      <c r="C23" t="s">
        <v>53</v>
      </c>
      <c r="D23" t="s">
        <v>53</v>
      </c>
      <c r="E23" t="s">
        <v>192</v>
      </c>
      <c r="F23" s="14">
        <v>41760</v>
      </c>
      <c r="G23">
        <v>201502</v>
      </c>
      <c r="H23" t="s">
        <v>5</v>
      </c>
      <c r="I23" s="29" t="s">
        <v>145</v>
      </c>
      <c r="J23" t="s">
        <v>66</v>
      </c>
      <c r="K23">
        <v>26</v>
      </c>
      <c r="L23">
        <v>37.86</v>
      </c>
      <c r="M23">
        <v>984.36</v>
      </c>
      <c r="N23" s="25" t="e">
        <f>IF($G23&lt;=#REF!,"Y","N")</f>
        <v>#REF!</v>
      </c>
    </row>
    <row r="24" spans="1:14">
      <c r="A24" t="s">
        <v>7</v>
      </c>
      <c r="B24" t="s">
        <v>33</v>
      </c>
      <c r="C24" t="s">
        <v>53</v>
      </c>
      <c r="D24" t="s">
        <v>53</v>
      </c>
      <c r="E24" t="s">
        <v>192</v>
      </c>
      <c r="F24" s="14">
        <v>41760</v>
      </c>
      <c r="G24">
        <v>201502</v>
      </c>
      <c r="H24" t="s">
        <v>3</v>
      </c>
      <c r="I24" s="29" t="s">
        <v>81</v>
      </c>
      <c r="J24" t="s">
        <v>97</v>
      </c>
      <c r="K24">
        <v>20</v>
      </c>
      <c r="L24">
        <v>0.48</v>
      </c>
      <c r="M24">
        <v>9.6</v>
      </c>
      <c r="N24" s="25" t="e">
        <f>IF($G24&lt;=#REF!,"Y","N")</f>
        <v>#REF!</v>
      </c>
    </row>
    <row r="25" spans="1:14">
      <c r="A25" t="s">
        <v>7</v>
      </c>
      <c r="B25" t="s">
        <v>33</v>
      </c>
      <c r="C25" t="s">
        <v>53</v>
      </c>
      <c r="D25" t="s">
        <v>53</v>
      </c>
      <c r="E25" t="s">
        <v>192</v>
      </c>
      <c r="F25" s="14">
        <v>41760</v>
      </c>
      <c r="G25">
        <v>201502</v>
      </c>
      <c r="H25" t="s">
        <v>3</v>
      </c>
      <c r="I25" s="29" t="s">
        <v>87</v>
      </c>
      <c r="J25" t="s">
        <v>98</v>
      </c>
      <c r="K25">
        <v>0</v>
      </c>
      <c r="L25">
        <v>1.24</v>
      </c>
      <c r="M25">
        <v>0</v>
      </c>
      <c r="N25" s="25" t="e">
        <f>IF($G25&lt;=#REF!,"Y","N")</f>
        <v>#REF!</v>
      </c>
    </row>
    <row r="26" spans="1:14">
      <c r="A26" t="s">
        <v>7</v>
      </c>
      <c r="B26" t="s">
        <v>33</v>
      </c>
      <c r="C26" t="s">
        <v>53</v>
      </c>
      <c r="D26" t="s">
        <v>53</v>
      </c>
      <c r="E26" t="s">
        <v>192</v>
      </c>
      <c r="F26" s="14">
        <v>41760</v>
      </c>
      <c r="G26">
        <v>201502</v>
      </c>
      <c r="H26" t="s">
        <v>3</v>
      </c>
      <c r="I26" s="29" t="s">
        <v>88</v>
      </c>
      <c r="J26" t="s">
        <v>98</v>
      </c>
      <c r="K26">
        <v>0</v>
      </c>
      <c r="L26">
        <v>2.4300000000000002</v>
      </c>
      <c r="M26">
        <v>0</v>
      </c>
      <c r="N26" s="25" t="e">
        <f>IF($G26&lt;=#REF!,"Y","N")</f>
        <v>#REF!</v>
      </c>
    </row>
    <row r="27" spans="1:14">
      <c r="A27" t="s">
        <v>7</v>
      </c>
      <c r="B27" t="s">
        <v>33</v>
      </c>
      <c r="C27" t="s">
        <v>53</v>
      </c>
      <c r="D27" t="s">
        <v>53</v>
      </c>
      <c r="E27" t="s">
        <v>192</v>
      </c>
      <c r="F27" s="14">
        <v>41730</v>
      </c>
      <c r="G27">
        <v>201501</v>
      </c>
      <c r="H27" t="s">
        <v>319</v>
      </c>
      <c r="I27" s="29" t="s">
        <v>292</v>
      </c>
      <c r="J27" t="s">
        <v>163</v>
      </c>
      <c r="K27">
        <v>3</v>
      </c>
      <c r="L27">
        <v>1.32</v>
      </c>
      <c r="M27">
        <v>3.96</v>
      </c>
      <c r="N27" s="25" t="e">
        <f>IF($G27&lt;=#REF!,"Y","N")</f>
        <v>#REF!</v>
      </c>
    </row>
    <row r="28" spans="1:14">
      <c r="A28" t="s">
        <v>7</v>
      </c>
      <c r="B28" t="s">
        <v>33</v>
      </c>
      <c r="C28" t="s">
        <v>53</v>
      </c>
      <c r="D28" t="s">
        <v>53</v>
      </c>
      <c r="E28" t="s">
        <v>192</v>
      </c>
      <c r="F28" s="14">
        <v>41730</v>
      </c>
      <c r="G28">
        <v>201501</v>
      </c>
      <c r="H28" t="s">
        <v>319</v>
      </c>
      <c r="I28" s="29" t="s">
        <v>295</v>
      </c>
      <c r="J28" t="s">
        <v>163</v>
      </c>
      <c r="K28">
        <v>2</v>
      </c>
      <c r="L28">
        <v>9.06</v>
      </c>
      <c r="M28" s="29">
        <v>18.12</v>
      </c>
      <c r="N28" s="25" t="e">
        <f>IF($G28&lt;=#REF!,"Y","N")</f>
        <v>#REF!</v>
      </c>
    </row>
    <row r="29" spans="1:14">
      <c r="A29" t="s">
        <v>7</v>
      </c>
      <c r="B29" t="s">
        <v>33</v>
      </c>
      <c r="C29" t="s">
        <v>53</v>
      </c>
      <c r="D29" t="s">
        <v>53</v>
      </c>
      <c r="E29" t="s">
        <v>192</v>
      </c>
      <c r="F29" s="14">
        <v>41730</v>
      </c>
      <c r="G29">
        <v>201501</v>
      </c>
      <c r="H29" t="s">
        <v>319</v>
      </c>
      <c r="I29" s="29" t="s">
        <v>343</v>
      </c>
      <c r="J29" t="s">
        <v>163</v>
      </c>
      <c r="K29">
        <v>1</v>
      </c>
      <c r="L29">
        <v>8.4</v>
      </c>
      <c r="M29" s="29">
        <v>8.4</v>
      </c>
      <c r="N29" s="25" t="e">
        <f>IF($G29&lt;=#REF!,"Y","N")</f>
        <v>#REF!</v>
      </c>
    </row>
    <row r="30" spans="1:14">
      <c r="A30" t="s">
        <v>7</v>
      </c>
      <c r="B30" t="s">
        <v>33</v>
      </c>
      <c r="C30" t="s">
        <v>53</v>
      </c>
      <c r="D30" t="s">
        <v>53</v>
      </c>
      <c r="E30" t="s">
        <v>192</v>
      </c>
      <c r="F30" s="14">
        <v>41730</v>
      </c>
      <c r="G30">
        <v>201501</v>
      </c>
      <c r="H30" t="s">
        <v>319</v>
      </c>
      <c r="I30" s="29" t="s">
        <v>304</v>
      </c>
      <c r="J30" t="s">
        <v>305</v>
      </c>
      <c r="K30">
        <v>2</v>
      </c>
      <c r="L30">
        <v>8.2799999999999994</v>
      </c>
      <c r="M30" s="29">
        <v>16.559999999999999</v>
      </c>
      <c r="N30" s="25" t="e">
        <f>IF($G30&lt;=#REF!,"Y","N")</f>
        <v>#REF!</v>
      </c>
    </row>
    <row r="31" spans="1:14">
      <c r="A31" t="s">
        <v>7</v>
      </c>
      <c r="B31" t="s">
        <v>33</v>
      </c>
      <c r="C31" t="s">
        <v>53</v>
      </c>
      <c r="D31" t="s">
        <v>53</v>
      </c>
      <c r="E31" t="s">
        <v>192</v>
      </c>
      <c r="F31" s="14">
        <v>41730</v>
      </c>
      <c r="G31">
        <v>201501</v>
      </c>
      <c r="H31" t="s">
        <v>319</v>
      </c>
      <c r="I31" s="29" t="s">
        <v>306</v>
      </c>
      <c r="J31" t="s">
        <v>305</v>
      </c>
      <c r="K31">
        <v>2</v>
      </c>
      <c r="L31">
        <v>10.06</v>
      </c>
      <c r="M31" s="29">
        <v>20.12</v>
      </c>
      <c r="N31" s="25" t="e">
        <f>IF($G31&lt;=#REF!,"Y","N")</f>
        <v>#REF!</v>
      </c>
    </row>
    <row r="32" spans="1:14">
      <c r="A32" t="s">
        <v>7</v>
      </c>
      <c r="B32" t="s">
        <v>33</v>
      </c>
      <c r="C32" t="s">
        <v>53</v>
      </c>
      <c r="D32" t="s">
        <v>53</v>
      </c>
      <c r="E32" t="s">
        <v>192</v>
      </c>
      <c r="F32" s="14">
        <v>41730</v>
      </c>
      <c r="G32">
        <v>201501</v>
      </c>
      <c r="H32" t="s">
        <v>319</v>
      </c>
      <c r="I32" s="29" t="s">
        <v>299</v>
      </c>
      <c r="J32" t="s">
        <v>163</v>
      </c>
      <c r="K32">
        <v>4</v>
      </c>
      <c r="L32">
        <v>11.7</v>
      </c>
      <c r="M32" s="29">
        <v>46.8</v>
      </c>
      <c r="N32" s="25" t="e">
        <f>IF($G32&lt;=#REF!,"Y","N")</f>
        <v>#REF!</v>
      </c>
    </row>
    <row r="33" spans="1:14">
      <c r="A33" t="s">
        <v>7</v>
      </c>
      <c r="B33" t="s">
        <v>33</v>
      </c>
      <c r="C33" t="s">
        <v>53</v>
      </c>
      <c r="D33" t="s">
        <v>53</v>
      </c>
      <c r="E33" t="s">
        <v>192</v>
      </c>
      <c r="F33" s="14">
        <v>41760</v>
      </c>
      <c r="G33">
        <v>201502</v>
      </c>
      <c r="H33" t="s">
        <v>319</v>
      </c>
      <c r="I33" s="29" t="s">
        <v>304</v>
      </c>
      <c r="J33" t="s">
        <v>305</v>
      </c>
      <c r="K33">
        <v>1</v>
      </c>
      <c r="L33">
        <v>8.2799999999999994</v>
      </c>
      <c r="M33">
        <v>8.2799999999999994</v>
      </c>
      <c r="N33" s="25" t="e">
        <f>IF($G33&lt;=#REF!,"Y","N")</f>
        <v>#REF!</v>
      </c>
    </row>
    <row r="34" spans="1:14">
      <c r="A34" t="s">
        <v>7</v>
      </c>
      <c r="B34" t="s">
        <v>33</v>
      </c>
      <c r="C34" t="s">
        <v>53</v>
      </c>
      <c r="D34" t="s">
        <v>53</v>
      </c>
      <c r="E34" t="s">
        <v>192</v>
      </c>
      <c r="F34" s="14">
        <v>41760</v>
      </c>
      <c r="G34">
        <v>201502</v>
      </c>
      <c r="H34" t="s">
        <v>319</v>
      </c>
      <c r="I34" s="29" t="s">
        <v>306</v>
      </c>
      <c r="J34" t="s">
        <v>305</v>
      </c>
      <c r="K34">
        <v>1</v>
      </c>
      <c r="L34" s="26">
        <v>10.06</v>
      </c>
      <c r="M34">
        <v>10.06</v>
      </c>
      <c r="N34" s="25" t="e">
        <f>IF($G34&lt;=#REF!,"Y","N")</f>
        <v>#REF!</v>
      </c>
    </row>
    <row r="35" spans="1:14">
      <c r="A35" t="s">
        <v>7</v>
      </c>
      <c r="B35" t="s">
        <v>33</v>
      </c>
      <c r="C35" t="s">
        <v>53</v>
      </c>
      <c r="D35" t="s">
        <v>53</v>
      </c>
      <c r="E35" t="s">
        <v>192</v>
      </c>
      <c r="F35" s="14">
        <v>41760</v>
      </c>
      <c r="G35">
        <v>201502</v>
      </c>
      <c r="H35" t="s">
        <v>319</v>
      </c>
      <c r="I35" s="29" t="s">
        <v>299</v>
      </c>
      <c r="J35" t="s">
        <v>163</v>
      </c>
      <c r="K35">
        <v>3</v>
      </c>
      <c r="L35">
        <v>11.7</v>
      </c>
      <c r="M35">
        <v>35.099999999999994</v>
      </c>
      <c r="N35" s="25" t="e">
        <f>IF($G35&lt;=#REF!,"Y","N")</f>
        <v>#REF!</v>
      </c>
    </row>
    <row r="36" spans="1:14">
      <c r="A36" t="s">
        <v>7</v>
      </c>
      <c r="B36" t="s">
        <v>33</v>
      </c>
      <c r="C36" t="s">
        <v>53</v>
      </c>
      <c r="D36" t="s">
        <v>53</v>
      </c>
      <c r="E36" t="s">
        <v>192</v>
      </c>
      <c r="F36" s="14">
        <v>41760</v>
      </c>
      <c r="G36">
        <v>201502</v>
      </c>
      <c r="H36" t="s">
        <v>319</v>
      </c>
      <c r="I36" s="29" t="s">
        <v>344</v>
      </c>
      <c r="J36" t="s">
        <v>163</v>
      </c>
      <c r="K36">
        <v>50</v>
      </c>
      <c r="L36">
        <v>0.61</v>
      </c>
      <c r="M36">
        <v>30.5</v>
      </c>
      <c r="N36" s="25" t="e">
        <f>IF($G36&lt;=#REF!,"Y","N")</f>
        <v>#REF!</v>
      </c>
    </row>
    <row r="37" spans="1:14">
      <c r="A37" t="s">
        <v>7</v>
      </c>
      <c r="B37" t="s">
        <v>33</v>
      </c>
      <c r="C37" t="s">
        <v>53</v>
      </c>
      <c r="D37" t="s">
        <v>53</v>
      </c>
      <c r="E37" t="s">
        <v>192</v>
      </c>
      <c r="F37" s="14">
        <v>41760</v>
      </c>
      <c r="G37">
        <v>201502</v>
      </c>
      <c r="H37" t="s">
        <v>319</v>
      </c>
      <c r="I37" s="29" t="s">
        <v>337</v>
      </c>
      <c r="J37" t="s">
        <v>163</v>
      </c>
      <c r="K37">
        <v>90</v>
      </c>
      <c r="L37">
        <v>0.35</v>
      </c>
      <c r="M37">
        <v>31.499999999999996</v>
      </c>
      <c r="N37" s="25" t="e">
        <f>IF($G37&lt;=#REF!,"Y","N")</f>
        <v>#REF!</v>
      </c>
    </row>
    <row r="38" spans="1:14">
      <c r="A38" t="s">
        <v>7</v>
      </c>
      <c r="B38" t="s">
        <v>33</v>
      </c>
      <c r="C38" t="s">
        <v>53</v>
      </c>
      <c r="D38" t="s">
        <v>53</v>
      </c>
      <c r="E38" t="s">
        <v>192</v>
      </c>
      <c r="F38" s="14">
        <v>41760</v>
      </c>
      <c r="G38">
        <v>201502</v>
      </c>
      <c r="H38" t="s">
        <v>319</v>
      </c>
      <c r="I38" s="29" t="s">
        <v>339</v>
      </c>
      <c r="J38" t="s">
        <v>163</v>
      </c>
      <c r="K38">
        <v>10</v>
      </c>
      <c r="L38">
        <v>0.4</v>
      </c>
      <c r="M38">
        <v>4</v>
      </c>
      <c r="N38" s="25" t="e">
        <f>IF($G38&lt;=#REF!,"Y","N")</f>
        <v>#REF!</v>
      </c>
    </row>
    <row r="39" spans="1:14">
      <c r="A39" t="s">
        <v>7</v>
      </c>
      <c r="B39" t="s">
        <v>33</v>
      </c>
      <c r="C39" t="s">
        <v>53</v>
      </c>
      <c r="D39" t="s">
        <v>53</v>
      </c>
      <c r="E39" t="s">
        <v>192</v>
      </c>
      <c r="F39" s="14">
        <v>41791</v>
      </c>
      <c r="G39">
        <v>201503</v>
      </c>
      <c r="H39" t="s">
        <v>1</v>
      </c>
      <c r="I39" s="29" t="s">
        <v>108</v>
      </c>
      <c r="J39" t="s">
        <v>66</v>
      </c>
      <c r="K39">
        <v>4.5</v>
      </c>
      <c r="L39">
        <v>6.56</v>
      </c>
      <c r="M39">
        <v>29.52</v>
      </c>
      <c r="N39" s="25" t="e">
        <f>IF($G39&lt;=#REF!,"Y","N")</f>
        <v>#REF!</v>
      </c>
    </row>
    <row r="40" spans="1:14">
      <c r="A40" t="s">
        <v>7</v>
      </c>
      <c r="B40" t="s">
        <v>33</v>
      </c>
      <c r="C40" t="s">
        <v>53</v>
      </c>
      <c r="D40" t="s">
        <v>53</v>
      </c>
      <c r="E40" t="s">
        <v>192</v>
      </c>
      <c r="F40" s="14">
        <v>41791</v>
      </c>
      <c r="G40">
        <v>201503</v>
      </c>
      <c r="H40" t="s">
        <v>2</v>
      </c>
      <c r="I40" s="29" t="s">
        <v>131</v>
      </c>
      <c r="J40" t="s">
        <v>132</v>
      </c>
      <c r="K40">
        <v>7</v>
      </c>
      <c r="L40">
        <v>18.28</v>
      </c>
      <c r="M40">
        <v>127.96000000000001</v>
      </c>
      <c r="N40" s="25" t="e">
        <f>IF($G40&lt;=#REF!,"Y","N")</f>
        <v>#REF!</v>
      </c>
    </row>
    <row r="41" spans="1:14">
      <c r="A41" t="s">
        <v>7</v>
      </c>
      <c r="B41" t="s">
        <v>33</v>
      </c>
      <c r="C41" t="s">
        <v>53</v>
      </c>
      <c r="D41" t="s">
        <v>53</v>
      </c>
      <c r="E41" t="s">
        <v>192</v>
      </c>
      <c r="F41" s="14">
        <v>41791</v>
      </c>
      <c r="G41">
        <v>201503</v>
      </c>
      <c r="H41" t="s">
        <v>2</v>
      </c>
      <c r="I41" s="29" t="s">
        <v>248</v>
      </c>
      <c r="J41" t="s">
        <v>249</v>
      </c>
      <c r="K41">
        <v>1</v>
      </c>
      <c r="L41">
        <v>580</v>
      </c>
      <c r="M41">
        <v>580</v>
      </c>
      <c r="N41" s="25" t="e">
        <f>IF($G41&lt;=#REF!,"Y","N")</f>
        <v>#REF!</v>
      </c>
    </row>
    <row r="42" spans="1:14">
      <c r="A42" t="s">
        <v>7</v>
      </c>
      <c r="B42" t="s">
        <v>33</v>
      </c>
      <c r="C42" t="s">
        <v>53</v>
      </c>
      <c r="D42" t="s">
        <v>53</v>
      </c>
      <c r="E42" t="s">
        <v>192</v>
      </c>
      <c r="F42" s="14">
        <v>41791</v>
      </c>
      <c r="G42">
        <v>201503</v>
      </c>
      <c r="H42" t="s">
        <v>2</v>
      </c>
      <c r="I42" s="29" t="s">
        <v>275</v>
      </c>
      <c r="J42" t="s">
        <v>163</v>
      </c>
      <c r="K42">
        <v>2</v>
      </c>
      <c r="L42">
        <v>1230.79</v>
      </c>
      <c r="M42">
        <v>2461.58</v>
      </c>
      <c r="N42" s="25" t="e">
        <f>IF($G42&lt;=#REF!,"Y","N")</f>
        <v>#REF!</v>
      </c>
    </row>
    <row r="43" spans="1:14">
      <c r="A43" t="s">
        <v>7</v>
      </c>
      <c r="B43" t="s">
        <v>33</v>
      </c>
      <c r="C43" t="s">
        <v>53</v>
      </c>
      <c r="D43" t="s">
        <v>53</v>
      </c>
      <c r="E43" t="s">
        <v>192</v>
      </c>
      <c r="F43" s="14">
        <v>41791</v>
      </c>
      <c r="G43">
        <v>201503</v>
      </c>
      <c r="H43" t="s">
        <v>318</v>
      </c>
      <c r="I43" s="29" t="s">
        <v>149</v>
      </c>
      <c r="J43" t="s">
        <v>66</v>
      </c>
      <c r="K43">
        <v>34</v>
      </c>
      <c r="L43">
        <v>17.93</v>
      </c>
      <c r="M43">
        <v>609.62</v>
      </c>
      <c r="N43" s="25" t="e">
        <f>IF($G43&lt;=#REF!,"Y","N")</f>
        <v>#REF!</v>
      </c>
    </row>
    <row r="44" spans="1:14">
      <c r="A44" t="s">
        <v>7</v>
      </c>
      <c r="B44" t="s">
        <v>33</v>
      </c>
      <c r="C44" t="s">
        <v>53</v>
      </c>
      <c r="D44" t="s">
        <v>53</v>
      </c>
      <c r="E44" t="s">
        <v>192</v>
      </c>
      <c r="F44" s="14">
        <v>41791</v>
      </c>
      <c r="G44">
        <v>201503</v>
      </c>
      <c r="H44" t="s">
        <v>319</v>
      </c>
      <c r="I44" s="29" t="s">
        <v>292</v>
      </c>
      <c r="J44" t="s">
        <v>163</v>
      </c>
      <c r="K44">
        <v>3</v>
      </c>
      <c r="L44" s="26">
        <v>1.32</v>
      </c>
      <c r="M44">
        <v>3.96</v>
      </c>
      <c r="N44" s="25" t="e">
        <f>IF($G44&lt;=#REF!,"Y","N")</f>
        <v>#REF!</v>
      </c>
    </row>
    <row r="45" spans="1:14">
      <c r="A45" t="s">
        <v>7</v>
      </c>
      <c r="B45" t="s">
        <v>33</v>
      </c>
      <c r="C45" t="s">
        <v>53</v>
      </c>
      <c r="D45" t="s">
        <v>53</v>
      </c>
      <c r="E45" t="s">
        <v>192</v>
      </c>
      <c r="F45" s="14">
        <v>41791</v>
      </c>
      <c r="G45">
        <v>201503</v>
      </c>
      <c r="H45" t="s">
        <v>319</v>
      </c>
      <c r="I45" s="29" t="s">
        <v>304</v>
      </c>
      <c r="J45" t="s">
        <v>305</v>
      </c>
      <c r="K45">
        <v>1</v>
      </c>
      <c r="L45">
        <v>8.2799999999999994</v>
      </c>
      <c r="M45">
        <v>8.2799999999999994</v>
      </c>
      <c r="N45" s="25" t="e">
        <f>IF($G45&lt;=#REF!,"Y","N")</f>
        <v>#REF!</v>
      </c>
    </row>
    <row r="46" spans="1:14">
      <c r="A46" t="s">
        <v>7</v>
      </c>
      <c r="B46" t="s">
        <v>33</v>
      </c>
      <c r="C46" t="s">
        <v>53</v>
      </c>
      <c r="D46" t="s">
        <v>53</v>
      </c>
      <c r="E46" t="s">
        <v>192</v>
      </c>
      <c r="F46" s="14">
        <v>41791</v>
      </c>
      <c r="G46">
        <v>201503</v>
      </c>
      <c r="H46" t="s">
        <v>319</v>
      </c>
      <c r="I46" s="29" t="s">
        <v>298</v>
      </c>
      <c r="J46" t="s">
        <v>163</v>
      </c>
      <c r="K46">
        <v>1</v>
      </c>
      <c r="L46">
        <v>10.35</v>
      </c>
      <c r="M46">
        <v>10.35</v>
      </c>
      <c r="N46" s="25" t="e">
        <f>IF($G46&lt;=#REF!,"Y","N")</f>
        <v>#REF!</v>
      </c>
    </row>
    <row r="47" spans="1:14">
      <c r="A47" t="s">
        <v>7</v>
      </c>
      <c r="B47" t="s">
        <v>33</v>
      </c>
      <c r="C47" t="s">
        <v>53</v>
      </c>
      <c r="D47" t="s">
        <v>53</v>
      </c>
      <c r="E47" t="s">
        <v>192</v>
      </c>
      <c r="F47" s="14">
        <v>41760</v>
      </c>
      <c r="G47">
        <v>201502</v>
      </c>
      <c r="H47" t="s">
        <v>0</v>
      </c>
      <c r="I47" s="29" t="s">
        <v>65</v>
      </c>
      <c r="J47" t="s">
        <v>66</v>
      </c>
      <c r="K47">
        <v>0</v>
      </c>
      <c r="L47">
        <v>30.64</v>
      </c>
      <c r="M47">
        <v>0</v>
      </c>
      <c r="N47" s="25" t="e">
        <f>IF($G47&lt;=#REF!,"Y","N")</f>
        <v>#REF!</v>
      </c>
    </row>
    <row r="48" spans="1:14">
      <c r="A48" t="s">
        <v>7</v>
      </c>
      <c r="B48" t="s">
        <v>33</v>
      </c>
      <c r="C48" t="s">
        <v>53</v>
      </c>
      <c r="D48" t="s">
        <v>53</v>
      </c>
      <c r="E48" t="s">
        <v>192</v>
      </c>
      <c r="F48" s="14">
        <v>41791</v>
      </c>
      <c r="G48">
        <v>201503</v>
      </c>
      <c r="H48" t="s">
        <v>0</v>
      </c>
      <c r="I48" s="29" t="s">
        <v>65</v>
      </c>
      <c r="J48" t="s">
        <v>66</v>
      </c>
      <c r="K48">
        <v>1.5</v>
      </c>
      <c r="L48">
        <v>30.64</v>
      </c>
      <c r="M48">
        <v>45.96</v>
      </c>
      <c r="N48" s="25" t="e">
        <f>IF($G48&lt;=#REF!,"Y","N")</f>
        <v>#REF!</v>
      </c>
    </row>
    <row r="49" spans="1:14">
      <c r="A49" t="s">
        <v>7</v>
      </c>
      <c r="B49" t="s">
        <v>33</v>
      </c>
      <c r="C49" t="s">
        <v>53</v>
      </c>
      <c r="D49" t="s">
        <v>53</v>
      </c>
      <c r="E49" t="s">
        <v>192</v>
      </c>
      <c r="F49" s="14">
        <v>41791</v>
      </c>
      <c r="G49">
        <v>201503</v>
      </c>
      <c r="H49" t="s">
        <v>5</v>
      </c>
      <c r="I49" s="29" t="s">
        <v>361</v>
      </c>
      <c r="J49" t="s">
        <v>66</v>
      </c>
      <c r="K49">
        <v>173.1</v>
      </c>
      <c r="L49">
        <v>20.239999999999998</v>
      </c>
      <c r="M49">
        <v>3503.5439999999994</v>
      </c>
      <c r="N49" s="25" t="e">
        <f>IF($G49&lt;=#REF!,"Y","N")</f>
        <v>#REF!</v>
      </c>
    </row>
    <row r="50" spans="1:14">
      <c r="A50" t="s">
        <v>7</v>
      </c>
      <c r="B50" t="s">
        <v>33</v>
      </c>
      <c r="C50" t="s">
        <v>53</v>
      </c>
      <c r="D50" t="s">
        <v>53</v>
      </c>
      <c r="E50" t="s">
        <v>192</v>
      </c>
      <c r="F50" s="14">
        <v>41852</v>
      </c>
      <c r="G50">
        <v>201505</v>
      </c>
      <c r="H50" t="s">
        <v>5</v>
      </c>
      <c r="I50" s="29" t="s">
        <v>361</v>
      </c>
      <c r="J50" t="s">
        <v>66</v>
      </c>
      <c r="K50">
        <v>54.68</v>
      </c>
      <c r="L50">
        <v>24.29</v>
      </c>
      <c r="M50">
        <v>1328.1771999999999</v>
      </c>
      <c r="N50" s="25" t="e">
        <f>IF($G50&lt;=#REF!,"Y","N")</f>
        <v>#REF!</v>
      </c>
    </row>
    <row r="51" spans="1:14">
      <c r="A51" t="s">
        <v>7</v>
      </c>
      <c r="B51" t="s">
        <v>33</v>
      </c>
      <c r="C51" t="s">
        <v>53</v>
      </c>
      <c r="D51" t="s">
        <v>53</v>
      </c>
      <c r="E51" t="s">
        <v>192</v>
      </c>
      <c r="F51" s="14">
        <v>41883</v>
      </c>
      <c r="G51">
        <v>201506</v>
      </c>
      <c r="H51" t="s">
        <v>5</v>
      </c>
      <c r="I51" s="29" t="s">
        <v>361</v>
      </c>
      <c r="J51" t="s">
        <v>66</v>
      </c>
      <c r="K51">
        <v>22</v>
      </c>
      <c r="L51">
        <v>24.29</v>
      </c>
      <c r="M51">
        <v>534.38</v>
      </c>
      <c r="N51" s="25" t="e">
        <f>IF($G51&lt;=#REF!,"Y","N")</f>
        <v>#REF!</v>
      </c>
    </row>
    <row r="52" spans="1:14">
      <c r="A52" t="s">
        <v>7</v>
      </c>
      <c r="B52" t="s">
        <v>33</v>
      </c>
      <c r="C52" t="s">
        <v>53</v>
      </c>
      <c r="D52" t="s">
        <v>53</v>
      </c>
      <c r="E52" t="s">
        <v>192</v>
      </c>
      <c r="F52" s="14">
        <v>41913</v>
      </c>
      <c r="G52">
        <v>201507</v>
      </c>
      <c r="H52" t="s">
        <v>5</v>
      </c>
      <c r="I52" s="29" t="s">
        <v>361</v>
      </c>
      <c r="J52" t="s">
        <v>66</v>
      </c>
      <c r="K52">
        <v>56</v>
      </c>
      <c r="L52">
        <v>24.29</v>
      </c>
      <c r="M52">
        <v>1360.24</v>
      </c>
      <c r="N52" s="25" t="e">
        <f>IF($G52&lt;=#REF!,"Y","N")</f>
        <v>#REF!</v>
      </c>
    </row>
    <row r="53" spans="1:14">
      <c r="A53" t="s">
        <v>7</v>
      </c>
      <c r="B53" t="s">
        <v>33</v>
      </c>
      <c r="C53" t="s">
        <v>53</v>
      </c>
      <c r="D53" t="s">
        <v>53</v>
      </c>
      <c r="E53" t="s">
        <v>192</v>
      </c>
      <c r="F53" s="14">
        <v>41944</v>
      </c>
      <c r="G53">
        <v>201508</v>
      </c>
      <c r="H53" t="s">
        <v>5</v>
      </c>
      <c r="I53" s="29" t="s">
        <v>361</v>
      </c>
      <c r="J53" t="s">
        <v>66</v>
      </c>
      <c r="K53">
        <v>45</v>
      </c>
      <c r="L53">
        <v>24.29</v>
      </c>
      <c r="M53">
        <v>1093.05</v>
      </c>
      <c r="N53" s="25" t="e">
        <f>IF($G53&lt;=#REF!,"Y","N")</f>
        <v>#REF!</v>
      </c>
    </row>
    <row r="54" spans="1:14">
      <c r="A54" t="s">
        <v>7</v>
      </c>
      <c r="B54" t="s">
        <v>33</v>
      </c>
      <c r="C54" t="s">
        <v>53</v>
      </c>
      <c r="D54" t="s">
        <v>53</v>
      </c>
      <c r="E54" t="s">
        <v>192</v>
      </c>
      <c r="F54" s="14">
        <v>41974</v>
      </c>
      <c r="G54">
        <v>201509</v>
      </c>
      <c r="H54" t="s">
        <v>5</v>
      </c>
      <c r="I54" s="29" t="s">
        <v>361</v>
      </c>
      <c r="J54" t="s">
        <v>66</v>
      </c>
      <c r="K54">
        <v>21</v>
      </c>
      <c r="L54">
        <v>24.29</v>
      </c>
      <c r="M54">
        <v>510.09</v>
      </c>
      <c r="N54" s="25" t="e">
        <f>IF($G54&lt;=#REF!,"Y","N")</f>
        <v>#REF!</v>
      </c>
    </row>
    <row r="55" spans="1:14">
      <c r="A55" t="s">
        <v>7</v>
      </c>
      <c r="B55" t="s">
        <v>33</v>
      </c>
      <c r="C55" t="s">
        <v>53</v>
      </c>
      <c r="D55" t="s">
        <v>53</v>
      </c>
      <c r="E55" t="s">
        <v>192</v>
      </c>
      <c r="F55" s="14">
        <v>41791</v>
      </c>
      <c r="G55">
        <v>201503</v>
      </c>
      <c r="H55" t="s">
        <v>3</v>
      </c>
      <c r="I55" s="29" t="s">
        <v>81</v>
      </c>
      <c r="J55" t="s">
        <v>97</v>
      </c>
      <c r="K55">
        <v>180</v>
      </c>
      <c r="L55">
        <v>0.48</v>
      </c>
      <c r="M55">
        <v>86.399999999999991</v>
      </c>
      <c r="N55" s="25" t="e">
        <f>IF($G55&lt;=#REF!,"Y","N")</f>
        <v>#REF!</v>
      </c>
    </row>
    <row r="56" spans="1:14">
      <c r="A56" t="s">
        <v>7</v>
      </c>
      <c r="B56" t="s">
        <v>33</v>
      </c>
      <c r="C56" t="s">
        <v>53</v>
      </c>
      <c r="D56" t="s">
        <v>53</v>
      </c>
      <c r="E56" t="s">
        <v>192</v>
      </c>
      <c r="F56" s="14">
        <v>41791</v>
      </c>
      <c r="G56">
        <v>201503</v>
      </c>
      <c r="H56" t="s">
        <v>3</v>
      </c>
      <c r="I56" s="29" t="s">
        <v>87</v>
      </c>
      <c r="J56" t="s">
        <v>98</v>
      </c>
      <c r="K56">
        <v>0</v>
      </c>
      <c r="L56">
        <v>1.24</v>
      </c>
      <c r="M56">
        <v>0</v>
      </c>
      <c r="N56" s="25" t="e">
        <f>IF($G56&lt;=#REF!,"Y","N")</f>
        <v>#REF!</v>
      </c>
    </row>
    <row r="57" spans="1:14">
      <c r="A57" t="s">
        <v>7</v>
      </c>
      <c r="B57" t="s">
        <v>33</v>
      </c>
      <c r="C57" t="s">
        <v>53</v>
      </c>
      <c r="D57" t="s">
        <v>53</v>
      </c>
      <c r="E57" t="s">
        <v>192</v>
      </c>
      <c r="F57" s="14">
        <v>41791</v>
      </c>
      <c r="G57">
        <v>201503</v>
      </c>
      <c r="H57" t="s">
        <v>3</v>
      </c>
      <c r="I57" s="29" t="s">
        <v>88</v>
      </c>
      <c r="J57" t="s">
        <v>98</v>
      </c>
      <c r="K57">
        <v>0</v>
      </c>
      <c r="L57">
        <v>2.4300000000000002</v>
      </c>
      <c r="M57">
        <v>0</v>
      </c>
      <c r="N57" s="25" t="e">
        <f>IF($G57&lt;=#REF!,"Y","N")</f>
        <v>#REF!</v>
      </c>
    </row>
    <row r="58" spans="1:14">
      <c r="A58" t="s">
        <v>7</v>
      </c>
      <c r="B58" t="s">
        <v>33</v>
      </c>
      <c r="C58" t="s">
        <v>53</v>
      </c>
      <c r="D58" t="s">
        <v>53</v>
      </c>
      <c r="E58" t="s">
        <v>192</v>
      </c>
      <c r="F58" s="14">
        <v>41791</v>
      </c>
      <c r="G58">
        <v>201503</v>
      </c>
      <c r="H58" t="s">
        <v>3</v>
      </c>
      <c r="I58" s="29" t="s">
        <v>83</v>
      </c>
      <c r="J58" t="s">
        <v>96</v>
      </c>
      <c r="K58">
        <v>1</v>
      </c>
      <c r="L58">
        <v>1.97</v>
      </c>
      <c r="M58">
        <v>1.97</v>
      </c>
      <c r="N58" s="25" t="e">
        <f>IF($G58&lt;=#REF!,"Y","N")</f>
        <v>#REF!</v>
      </c>
    </row>
    <row r="59" spans="1:14">
      <c r="A59" t="s">
        <v>7</v>
      </c>
      <c r="B59" t="s">
        <v>33</v>
      </c>
      <c r="C59" t="s">
        <v>53</v>
      </c>
      <c r="D59" t="s">
        <v>53</v>
      </c>
      <c r="E59" t="s">
        <v>192</v>
      </c>
      <c r="F59" s="14">
        <v>41791</v>
      </c>
      <c r="G59">
        <v>201503</v>
      </c>
      <c r="H59" t="s">
        <v>3</v>
      </c>
      <c r="I59" s="29" t="s">
        <v>89</v>
      </c>
      <c r="J59" t="s">
        <v>98</v>
      </c>
      <c r="K59">
        <v>16</v>
      </c>
      <c r="L59">
        <v>0.62</v>
      </c>
      <c r="M59">
        <v>9.92</v>
      </c>
      <c r="N59" s="25" t="e">
        <f>IF($G59&lt;=#REF!,"Y","N")</f>
        <v>#REF!</v>
      </c>
    </row>
    <row r="60" spans="1:14">
      <c r="A60" t="s">
        <v>7</v>
      </c>
      <c r="B60" t="s">
        <v>33</v>
      </c>
      <c r="C60" t="s">
        <v>53</v>
      </c>
      <c r="D60" t="s">
        <v>53</v>
      </c>
      <c r="E60" t="s">
        <v>192</v>
      </c>
      <c r="F60" s="14">
        <v>41791</v>
      </c>
      <c r="G60">
        <v>201503</v>
      </c>
      <c r="H60" t="s">
        <v>3</v>
      </c>
      <c r="I60" s="29" t="s">
        <v>80</v>
      </c>
      <c r="J60" t="s">
        <v>97</v>
      </c>
      <c r="K60">
        <v>16</v>
      </c>
      <c r="L60">
        <v>2.08</v>
      </c>
      <c r="M60">
        <v>33.28</v>
      </c>
      <c r="N60" s="25" t="e">
        <f>IF($G60&lt;=#REF!,"Y","N")</f>
        <v>#REF!</v>
      </c>
    </row>
    <row r="61" spans="1:14">
      <c r="A61" t="s">
        <v>7</v>
      </c>
      <c r="B61" t="s">
        <v>33</v>
      </c>
      <c r="C61" t="s">
        <v>53</v>
      </c>
      <c r="D61" t="s">
        <v>53</v>
      </c>
      <c r="E61" t="s">
        <v>192</v>
      </c>
      <c r="F61" s="14">
        <v>41791</v>
      </c>
      <c r="G61">
        <v>201503</v>
      </c>
      <c r="H61" t="s">
        <v>3</v>
      </c>
      <c r="I61" s="29" t="s">
        <v>79</v>
      </c>
      <c r="J61" t="s">
        <v>96</v>
      </c>
      <c r="K61">
        <v>16</v>
      </c>
      <c r="L61">
        <v>1.1200000000000001</v>
      </c>
      <c r="M61">
        <v>17.920000000000002</v>
      </c>
      <c r="N61" s="25" t="e">
        <f>IF($G61&lt;=#REF!,"Y","N")</f>
        <v>#REF!</v>
      </c>
    </row>
    <row r="62" spans="1:14">
      <c r="A62" t="s">
        <v>7</v>
      </c>
      <c r="B62" t="s">
        <v>33</v>
      </c>
      <c r="C62" t="s">
        <v>53</v>
      </c>
      <c r="D62" t="s">
        <v>53</v>
      </c>
      <c r="E62" t="s">
        <v>192</v>
      </c>
      <c r="F62" s="14">
        <v>41821</v>
      </c>
      <c r="G62">
        <v>201504</v>
      </c>
      <c r="H62" t="s">
        <v>3</v>
      </c>
      <c r="I62" s="29" t="s">
        <v>87</v>
      </c>
      <c r="J62" t="s">
        <v>98</v>
      </c>
      <c r="K62">
        <v>36</v>
      </c>
      <c r="L62">
        <v>1.24</v>
      </c>
      <c r="M62">
        <v>44.64</v>
      </c>
      <c r="N62" s="25" t="e">
        <f>IF($G62&lt;=#REF!,"Y","N")</f>
        <v>#REF!</v>
      </c>
    </row>
    <row r="63" spans="1:14">
      <c r="A63" t="s">
        <v>7</v>
      </c>
      <c r="B63" t="s">
        <v>33</v>
      </c>
      <c r="C63" t="s">
        <v>53</v>
      </c>
      <c r="D63" t="s">
        <v>53</v>
      </c>
      <c r="E63" t="s">
        <v>192</v>
      </c>
      <c r="F63" s="14">
        <v>41821</v>
      </c>
      <c r="G63">
        <v>201504</v>
      </c>
      <c r="H63" t="s">
        <v>3</v>
      </c>
      <c r="I63" s="29" t="s">
        <v>88</v>
      </c>
      <c r="J63" t="s">
        <v>98</v>
      </c>
      <c r="K63">
        <v>0</v>
      </c>
      <c r="L63">
        <v>2.4300000000000002</v>
      </c>
      <c r="M63">
        <v>0</v>
      </c>
      <c r="N63" s="25" t="e">
        <f>IF($G63&lt;=#REF!,"Y","N")</f>
        <v>#REF!</v>
      </c>
    </row>
    <row r="64" spans="1:14">
      <c r="A64" t="s">
        <v>7</v>
      </c>
      <c r="B64" t="s">
        <v>33</v>
      </c>
      <c r="C64" t="s">
        <v>53</v>
      </c>
      <c r="D64" t="s">
        <v>53</v>
      </c>
      <c r="E64" t="s">
        <v>192</v>
      </c>
      <c r="F64" s="14">
        <v>41821</v>
      </c>
      <c r="G64">
        <v>201504</v>
      </c>
      <c r="H64" t="s">
        <v>3</v>
      </c>
      <c r="I64" s="29" t="s">
        <v>94</v>
      </c>
      <c r="J64" t="s">
        <v>98</v>
      </c>
      <c r="K64">
        <v>20</v>
      </c>
      <c r="L64">
        <v>6.15</v>
      </c>
      <c r="M64">
        <v>123</v>
      </c>
      <c r="N64" s="25" t="e">
        <f>IF($G64&lt;=#REF!,"Y","N")</f>
        <v>#REF!</v>
      </c>
    </row>
    <row r="65" spans="1:14">
      <c r="A65" t="s">
        <v>7</v>
      </c>
      <c r="B65" t="s">
        <v>33</v>
      </c>
      <c r="C65" t="s">
        <v>53</v>
      </c>
      <c r="D65" t="s">
        <v>53</v>
      </c>
      <c r="E65" t="s">
        <v>192</v>
      </c>
      <c r="F65" s="14">
        <v>41852</v>
      </c>
      <c r="G65">
        <v>201505</v>
      </c>
      <c r="H65" t="s">
        <v>3</v>
      </c>
      <c r="I65" s="29" t="s">
        <v>87</v>
      </c>
      <c r="J65" t="s">
        <v>98</v>
      </c>
      <c r="K65">
        <v>0</v>
      </c>
      <c r="L65">
        <v>1.24</v>
      </c>
      <c r="M65">
        <v>0</v>
      </c>
      <c r="N65" s="25" t="e">
        <f>IF($G65&lt;=#REF!,"Y","N")</f>
        <v>#REF!</v>
      </c>
    </row>
    <row r="66" spans="1:14">
      <c r="A66" t="s">
        <v>7</v>
      </c>
      <c r="B66" t="s">
        <v>33</v>
      </c>
      <c r="C66" t="s">
        <v>53</v>
      </c>
      <c r="D66" t="s">
        <v>53</v>
      </c>
      <c r="E66" t="s">
        <v>192</v>
      </c>
      <c r="F66" s="14">
        <v>41852</v>
      </c>
      <c r="G66">
        <v>201505</v>
      </c>
      <c r="H66" t="s">
        <v>3</v>
      </c>
      <c r="I66" s="29" t="s">
        <v>88</v>
      </c>
      <c r="J66" t="s">
        <v>98</v>
      </c>
      <c r="K66">
        <v>0</v>
      </c>
      <c r="L66">
        <v>2.4300000000000002</v>
      </c>
      <c r="M66">
        <v>0</v>
      </c>
      <c r="N66" s="25" t="e">
        <f>IF($G66&lt;=#REF!,"Y","N")</f>
        <v>#REF!</v>
      </c>
    </row>
    <row r="67" spans="1:14">
      <c r="A67" t="s">
        <v>7</v>
      </c>
      <c r="B67" t="s">
        <v>33</v>
      </c>
      <c r="C67" t="s">
        <v>53</v>
      </c>
      <c r="D67" t="s">
        <v>53</v>
      </c>
      <c r="E67" t="s">
        <v>192</v>
      </c>
      <c r="F67" s="14">
        <v>41852</v>
      </c>
      <c r="G67">
        <v>201505</v>
      </c>
      <c r="H67" t="s">
        <v>3</v>
      </c>
      <c r="I67" s="29" t="s">
        <v>94</v>
      </c>
      <c r="J67" t="s">
        <v>98</v>
      </c>
      <c r="K67">
        <v>96</v>
      </c>
      <c r="L67">
        <v>6.15</v>
      </c>
      <c r="M67">
        <v>590.40000000000009</v>
      </c>
      <c r="N67" s="25" t="e">
        <f>IF($G67&lt;=#REF!,"Y","N")</f>
        <v>#REF!</v>
      </c>
    </row>
    <row r="68" spans="1:14">
      <c r="A68" t="s">
        <v>7</v>
      </c>
      <c r="B68" t="s">
        <v>33</v>
      </c>
      <c r="C68" t="s">
        <v>53</v>
      </c>
      <c r="D68" t="s">
        <v>53</v>
      </c>
      <c r="E68" t="s">
        <v>192</v>
      </c>
      <c r="F68" s="14">
        <v>41883</v>
      </c>
      <c r="G68">
        <v>201506</v>
      </c>
      <c r="H68" t="s">
        <v>3</v>
      </c>
      <c r="I68" s="29" t="s">
        <v>87</v>
      </c>
      <c r="J68" t="s">
        <v>98</v>
      </c>
      <c r="K68">
        <v>75</v>
      </c>
      <c r="L68">
        <v>1.24</v>
      </c>
      <c r="M68">
        <v>93</v>
      </c>
      <c r="N68" s="25" t="e">
        <f>IF($G68&lt;=#REF!,"Y","N")</f>
        <v>#REF!</v>
      </c>
    </row>
    <row r="69" spans="1:14">
      <c r="A69" t="s">
        <v>7</v>
      </c>
      <c r="B69" t="s">
        <v>33</v>
      </c>
      <c r="C69" t="s">
        <v>53</v>
      </c>
      <c r="D69" t="s">
        <v>53</v>
      </c>
      <c r="E69" t="s">
        <v>192</v>
      </c>
      <c r="F69" s="14">
        <v>41883</v>
      </c>
      <c r="G69">
        <v>201506</v>
      </c>
      <c r="H69" t="s">
        <v>3</v>
      </c>
      <c r="I69" s="29" t="s">
        <v>88</v>
      </c>
      <c r="J69" t="s">
        <v>98</v>
      </c>
      <c r="K69">
        <v>0</v>
      </c>
      <c r="L69">
        <v>2.4300000000000002</v>
      </c>
      <c r="M69">
        <v>0</v>
      </c>
      <c r="N69" s="25" t="e">
        <f>IF($G69&lt;=#REF!,"Y","N")</f>
        <v>#REF!</v>
      </c>
    </row>
    <row r="70" spans="1:14">
      <c r="A70" t="s">
        <v>7</v>
      </c>
      <c r="B70" t="s">
        <v>33</v>
      </c>
      <c r="C70" t="s">
        <v>53</v>
      </c>
      <c r="D70" t="s">
        <v>53</v>
      </c>
      <c r="E70" t="s">
        <v>192</v>
      </c>
      <c r="F70" s="14">
        <v>41913</v>
      </c>
      <c r="G70">
        <v>201507</v>
      </c>
      <c r="H70" t="s">
        <v>3</v>
      </c>
      <c r="I70" s="29" t="s">
        <v>87</v>
      </c>
      <c r="J70" t="s">
        <v>98</v>
      </c>
      <c r="K70">
        <v>0</v>
      </c>
      <c r="L70">
        <v>1.24</v>
      </c>
      <c r="M70" s="29">
        <v>0</v>
      </c>
      <c r="N70" s="25" t="e">
        <f>IF($G70&lt;=#REF!,"Y","N")</f>
        <v>#REF!</v>
      </c>
    </row>
    <row r="71" spans="1:14">
      <c r="A71" t="s">
        <v>7</v>
      </c>
      <c r="B71" t="s">
        <v>33</v>
      </c>
      <c r="C71" t="s">
        <v>53</v>
      </c>
      <c r="D71" t="s">
        <v>53</v>
      </c>
      <c r="E71" t="s">
        <v>192</v>
      </c>
      <c r="F71" s="14">
        <v>41913</v>
      </c>
      <c r="G71">
        <v>201507</v>
      </c>
      <c r="H71" t="s">
        <v>3</v>
      </c>
      <c r="I71" s="29" t="s">
        <v>88</v>
      </c>
      <c r="J71" t="s">
        <v>98</v>
      </c>
      <c r="K71">
        <v>0</v>
      </c>
      <c r="L71">
        <v>2.4300000000000002</v>
      </c>
      <c r="M71" s="29">
        <v>0</v>
      </c>
      <c r="N71" s="25" t="e">
        <f>IF($G71&lt;=#REF!,"Y","N")</f>
        <v>#REF!</v>
      </c>
    </row>
    <row r="72" spans="1:14">
      <c r="A72" t="s">
        <v>7</v>
      </c>
      <c r="B72" t="s">
        <v>33</v>
      </c>
      <c r="C72" t="s">
        <v>53</v>
      </c>
      <c r="D72" t="s">
        <v>53</v>
      </c>
      <c r="E72" t="s">
        <v>192</v>
      </c>
      <c r="F72" s="14">
        <v>41944</v>
      </c>
      <c r="G72">
        <v>201508</v>
      </c>
      <c r="H72" t="s">
        <v>3</v>
      </c>
      <c r="I72" s="29" t="s">
        <v>87</v>
      </c>
      <c r="J72" t="s">
        <v>98</v>
      </c>
      <c r="K72">
        <v>0</v>
      </c>
      <c r="L72">
        <v>1.24</v>
      </c>
      <c r="M72" s="29">
        <v>0</v>
      </c>
      <c r="N72" s="25" t="e">
        <f>IF($G72&lt;=#REF!,"Y","N")</f>
        <v>#REF!</v>
      </c>
    </row>
    <row r="73" spans="1:14">
      <c r="A73" t="s">
        <v>7</v>
      </c>
      <c r="B73" t="s">
        <v>33</v>
      </c>
      <c r="C73" t="s">
        <v>53</v>
      </c>
      <c r="D73" t="s">
        <v>53</v>
      </c>
      <c r="E73" t="s">
        <v>192</v>
      </c>
      <c r="F73" s="14">
        <v>41944</v>
      </c>
      <c r="G73">
        <v>201508</v>
      </c>
      <c r="H73" t="s">
        <v>3</v>
      </c>
      <c r="I73" s="29" t="s">
        <v>88</v>
      </c>
      <c r="J73" t="s">
        <v>98</v>
      </c>
      <c r="K73">
        <v>0</v>
      </c>
      <c r="L73">
        <v>2.4300000000000002</v>
      </c>
      <c r="M73" s="29">
        <v>0</v>
      </c>
      <c r="N73" s="25" t="e">
        <f>IF($G73&lt;=#REF!,"Y","N")</f>
        <v>#REF!</v>
      </c>
    </row>
    <row r="74" spans="1:14">
      <c r="A74" t="s">
        <v>7</v>
      </c>
      <c r="B74" t="s">
        <v>33</v>
      </c>
      <c r="C74" t="s">
        <v>53</v>
      </c>
      <c r="D74" t="s">
        <v>53</v>
      </c>
      <c r="E74" t="s">
        <v>192</v>
      </c>
      <c r="F74" s="14">
        <v>41974</v>
      </c>
      <c r="G74">
        <v>201509</v>
      </c>
      <c r="H74" t="s">
        <v>3</v>
      </c>
      <c r="I74" s="29" t="s">
        <v>87</v>
      </c>
      <c r="J74" t="s">
        <v>98</v>
      </c>
      <c r="K74">
        <v>0</v>
      </c>
      <c r="L74">
        <v>1.24</v>
      </c>
      <c r="M74">
        <v>0</v>
      </c>
      <c r="N74" s="25" t="e">
        <f>IF($G74&lt;=#REF!,"Y","N")</f>
        <v>#REF!</v>
      </c>
    </row>
    <row r="75" spans="1:14">
      <c r="A75" t="s">
        <v>7</v>
      </c>
      <c r="B75" t="s">
        <v>33</v>
      </c>
      <c r="C75" t="s">
        <v>53</v>
      </c>
      <c r="D75" t="s">
        <v>53</v>
      </c>
      <c r="E75" t="s">
        <v>192</v>
      </c>
      <c r="F75" s="14">
        <v>41974</v>
      </c>
      <c r="G75">
        <v>201509</v>
      </c>
      <c r="H75" t="s">
        <v>3</v>
      </c>
      <c r="I75" s="29" t="s">
        <v>88</v>
      </c>
      <c r="J75" t="s">
        <v>98</v>
      </c>
      <c r="K75">
        <v>0</v>
      </c>
      <c r="L75">
        <v>2.4300000000000002</v>
      </c>
      <c r="M75">
        <v>0</v>
      </c>
      <c r="N75" s="25" t="e">
        <f>IF($G75&lt;=#REF!,"Y","N")</f>
        <v>#REF!</v>
      </c>
    </row>
    <row r="76" spans="1:14">
      <c r="A76" t="s">
        <v>7</v>
      </c>
      <c r="B76" t="s">
        <v>33</v>
      </c>
      <c r="C76" t="s">
        <v>53</v>
      </c>
      <c r="D76" t="s">
        <v>53</v>
      </c>
      <c r="E76" t="s">
        <v>192</v>
      </c>
      <c r="F76" s="14">
        <v>41821</v>
      </c>
      <c r="G76">
        <v>201504</v>
      </c>
      <c r="H76" t="s">
        <v>6</v>
      </c>
      <c r="I76" s="29" t="s">
        <v>232</v>
      </c>
      <c r="J76" t="s">
        <v>233</v>
      </c>
      <c r="K76">
        <v>0</v>
      </c>
      <c r="L76">
        <v>0.82</v>
      </c>
      <c r="M76">
        <v>0</v>
      </c>
      <c r="N76" s="25" t="e">
        <f>IF($G76&lt;=#REF!,"Y","N")</f>
        <v>#REF!</v>
      </c>
    </row>
    <row r="77" spans="1:14">
      <c r="A77" t="s">
        <v>7</v>
      </c>
      <c r="B77" t="s">
        <v>33</v>
      </c>
      <c r="C77" t="s">
        <v>53</v>
      </c>
      <c r="D77" t="s">
        <v>53</v>
      </c>
      <c r="E77" t="s">
        <v>192</v>
      </c>
      <c r="F77" s="14">
        <v>41852</v>
      </c>
      <c r="G77">
        <v>201505</v>
      </c>
      <c r="H77" t="s">
        <v>6</v>
      </c>
      <c r="I77" s="29" t="s">
        <v>112</v>
      </c>
      <c r="J77" t="s">
        <v>114</v>
      </c>
      <c r="K77">
        <v>0</v>
      </c>
      <c r="L77">
        <v>0.41</v>
      </c>
      <c r="M77">
        <v>0</v>
      </c>
      <c r="N77" s="25" t="e">
        <f>IF($G77&lt;=#REF!,"Y","N")</f>
        <v>#REF!</v>
      </c>
    </row>
    <row r="78" spans="1:14">
      <c r="A78" t="s">
        <v>7</v>
      </c>
      <c r="B78" t="s">
        <v>33</v>
      </c>
      <c r="C78" t="s">
        <v>53</v>
      </c>
      <c r="D78" t="s">
        <v>53</v>
      </c>
      <c r="E78" t="s">
        <v>192</v>
      </c>
      <c r="F78" s="14">
        <v>41852</v>
      </c>
      <c r="G78">
        <v>201505</v>
      </c>
      <c r="H78" t="s">
        <v>6</v>
      </c>
      <c r="I78" s="29" t="s">
        <v>113</v>
      </c>
      <c r="J78" t="s">
        <v>66</v>
      </c>
      <c r="K78">
        <v>0</v>
      </c>
      <c r="L78">
        <v>15.36</v>
      </c>
      <c r="M78">
        <v>0</v>
      </c>
      <c r="N78" s="25" t="e">
        <f>IF($G78&lt;=#REF!,"Y","N")</f>
        <v>#REF!</v>
      </c>
    </row>
    <row r="79" spans="1:14">
      <c r="A79" t="s">
        <v>7</v>
      </c>
      <c r="B79" t="s">
        <v>33</v>
      </c>
      <c r="C79" t="s">
        <v>53</v>
      </c>
      <c r="D79" t="s">
        <v>53</v>
      </c>
      <c r="E79" t="s">
        <v>192</v>
      </c>
      <c r="F79" s="14">
        <v>41852</v>
      </c>
      <c r="G79">
        <v>201505</v>
      </c>
      <c r="H79" t="s">
        <v>6</v>
      </c>
      <c r="I79" s="29" t="s">
        <v>232</v>
      </c>
      <c r="J79" t="s">
        <v>233</v>
      </c>
      <c r="K79">
        <v>0</v>
      </c>
      <c r="L79" s="29">
        <v>0.82</v>
      </c>
      <c r="M79" s="29">
        <v>0</v>
      </c>
      <c r="N79" s="25" t="e">
        <f>IF($G79&lt;=#REF!,"Y","N")</f>
        <v>#REF!</v>
      </c>
    </row>
    <row r="80" spans="1:14">
      <c r="A80" t="s">
        <v>7</v>
      </c>
      <c r="B80" t="s">
        <v>33</v>
      </c>
      <c r="C80" t="s">
        <v>53</v>
      </c>
      <c r="D80" t="s">
        <v>53</v>
      </c>
      <c r="E80" t="s">
        <v>192</v>
      </c>
      <c r="F80" s="14">
        <v>41883</v>
      </c>
      <c r="G80">
        <v>201506</v>
      </c>
      <c r="H80" t="s">
        <v>6</v>
      </c>
      <c r="I80" s="29" t="s">
        <v>112</v>
      </c>
      <c r="J80" t="s">
        <v>114</v>
      </c>
      <c r="K80">
        <v>0</v>
      </c>
      <c r="L80" s="29">
        <v>0.41</v>
      </c>
      <c r="M80">
        <v>0</v>
      </c>
      <c r="N80" s="25" t="e">
        <f>IF($G80&lt;=#REF!,"Y","N")</f>
        <v>#REF!</v>
      </c>
    </row>
    <row r="81" spans="1:14">
      <c r="A81" t="s">
        <v>7</v>
      </c>
      <c r="B81" t="s">
        <v>33</v>
      </c>
      <c r="C81" t="s">
        <v>53</v>
      </c>
      <c r="D81" t="s">
        <v>53</v>
      </c>
      <c r="E81" t="s">
        <v>192</v>
      </c>
      <c r="F81" s="14">
        <v>41883</v>
      </c>
      <c r="G81">
        <v>201506</v>
      </c>
      <c r="H81" t="s">
        <v>6</v>
      </c>
      <c r="I81" s="29" t="s">
        <v>232</v>
      </c>
      <c r="J81" t="s">
        <v>233</v>
      </c>
      <c r="K81">
        <v>0</v>
      </c>
      <c r="L81" s="29">
        <v>0.82</v>
      </c>
      <c r="M81">
        <v>0</v>
      </c>
      <c r="N81" s="25" t="e">
        <f>IF($G81&lt;=#REF!,"Y","N")</f>
        <v>#REF!</v>
      </c>
    </row>
    <row r="82" spans="1:14">
      <c r="A82" t="s">
        <v>7</v>
      </c>
      <c r="B82" t="s">
        <v>33</v>
      </c>
      <c r="C82" t="s">
        <v>53</v>
      </c>
      <c r="D82" t="s">
        <v>53</v>
      </c>
      <c r="E82" t="s">
        <v>192</v>
      </c>
      <c r="F82" s="14">
        <v>41913</v>
      </c>
      <c r="G82">
        <v>201507</v>
      </c>
      <c r="H82" t="s">
        <v>6</v>
      </c>
      <c r="I82" s="29" t="s">
        <v>232</v>
      </c>
      <c r="J82" t="s">
        <v>233</v>
      </c>
      <c r="K82">
        <v>0</v>
      </c>
      <c r="L82">
        <v>0.82</v>
      </c>
      <c r="M82">
        <v>0</v>
      </c>
      <c r="N82" s="25" t="e">
        <f>IF($G82&lt;=#REF!,"Y","N")</f>
        <v>#REF!</v>
      </c>
    </row>
    <row r="83" spans="1:14">
      <c r="A83" t="s">
        <v>7</v>
      </c>
      <c r="B83" t="s">
        <v>33</v>
      </c>
      <c r="C83" t="s">
        <v>53</v>
      </c>
      <c r="D83" t="s">
        <v>53</v>
      </c>
      <c r="E83" t="s">
        <v>192</v>
      </c>
      <c r="F83" s="14">
        <v>41821</v>
      </c>
      <c r="G83">
        <v>201504</v>
      </c>
      <c r="H83" t="s">
        <v>1</v>
      </c>
      <c r="I83" s="29" t="s">
        <v>108</v>
      </c>
      <c r="J83" t="s">
        <v>66</v>
      </c>
      <c r="K83">
        <v>4</v>
      </c>
      <c r="L83">
        <v>6.56</v>
      </c>
      <c r="M83">
        <v>26.24</v>
      </c>
      <c r="N83" s="25" t="e">
        <f>IF($G83&lt;=#REF!,"Y","N")</f>
        <v>#REF!</v>
      </c>
    </row>
    <row r="84" spans="1:14">
      <c r="A84" t="s">
        <v>7</v>
      </c>
      <c r="B84" t="s">
        <v>33</v>
      </c>
      <c r="C84" t="s">
        <v>53</v>
      </c>
      <c r="D84" t="s">
        <v>53</v>
      </c>
      <c r="E84" t="s">
        <v>192</v>
      </c>
      <c r="F84" s="14">
        <v>41852</v>
      </c>
      <c r="G84">
        <v>201505</v>
      </c>
      <c r="H84" t="s">
        <v>1</v>
      </c>
      <c r="I84" s="29" t="s">
        <v>108</v>
      </c>
      <c r="J84" t="s">
        <v>66</v>
      </c>
      <c r="K84">
        <v>8.5</v>
      </c>
      <c r="L84" s="29">
        <v>6.56</v>
      </c>
      <c r="M84">
        <v>55.76</v>
      </c>
      <c r="N84" s="25" t="e">
        <f>IF($G84&lt;=#REF!,"Y","N")</f>
        <v>#REF!</v>
      </c>
    </row>
    <row r="85" spans="1:14">
      <c r="A85" t="s">
        <v>7</v>
      </c>
      <c r="B85" t="s">
        <v>33</v>
      </c>
      <c r="C85" t="s">
        <v>53</v>
      </c>
      <c r="D85" t="s">
        <v>53</v>
      </c>
      <c r="E85" t="s">
        <v>192</v>
      </c>
      <c r="F85" s="14">
        <v>41852</v>
      </c>
      <c r="G85">
        <v>201505</v>
      </c>
      <c r="H85" t="s">
        <v>1</v>
      </c>
      <c r="I85" s="29" t="s">
        <v>109</v>
      </c>
      <c r="J85" t="s">
        <v>66</v>
      </c>
      <c r="K85">
        <v>4</v>
      </c>
      <c r="L85" s="29">
        <v>28.74</v>
      </c>
      <c r="M85">
        <v>114.96</v>
      </c>
      <c r="N85" s="25" t="e">
        <f>IF($G85&lt;=#REF!,"Y","N")</f>
        <v>#REF!</v>
      </c>
    </row>
    <row r="86" spans="1:14">
      <c r="A86" t="s">
        <v>7</v>
      </c>
      <c r="B86" t="s">
        <v>33</v>
      </c>
      <c r="C86" t="s">
        <v>53</v>
      </c>
      <c r="D86" t="s">
        <v>53</v>
      </c>
      <c r="E86" t="s">
        <v>192</v>
      </c>
      <c r="F86" s="14">
        <v>41974</v>
      </c>
      <c r="G86">
        <v>201509</v>
      </c>
      <c r="H86" t="s">
        <v>1</v>
      </c>
      <c r="I86" s="29" t="s">
        <v>107</v>
      </c>
      <c r="J86" t="s">
        <v>66</v>
      </c>
      <c r="K86">
        <v>2</v>
      </c>
      <c r="L86">
        <v>44.33</v>
      </c>
      <c r="M86">
        <v>88.66</v>
      </c>
      <c r="N86" s="25" t="e">
        <f>IF($G86&lt;=#REF!,"Y","N")</f>
        <v>#REF!</v>
      </c>
    </row>
    <row r="87" spans="1:14">
      <c r="A87" t="s">
        <v>7</v>
      </c>
      <c r="B87" t="s">
        <v>33</v>
      </c>
      <c r="C87" t="s">
        <v>53</v>
      </c>
      <c r="D87" t="s">
        <v>53</v>
      </c>
      <c r="E87" t="s">
        <v>192</v>
      </c>
      <c r="F87" s="14">
        <v>41974</v>
      </c>
      <c r="G87">
        <v>201509</v>
      </c>
      <c r="H87" t="s">
        <v>1</v>
      </c>
      <c r="I87" s="29" t="s">
        <v>108</v>
      </c>
      <c r="J87" t="s">
        <v>66</v>
      </c>
      <c r="K87">
        <v>5.5</v>
      </c>
      <c r="L87">
        <v>6.56</v>
      </c>
      <c r="M87">
        <v>36.08</v>
      </c>
      <c r="N87" s="25" t="e">
        <f>IF($G87&lt;=#REF!,"Y","N")</f>
        <v>#REF!</v>
      </c>
    </row>
    <row r="88" spans="1:14">
      <c r="A88" t="s">
        <v>7</v>
      </c>
      <c r="B88" t="s">
        <v>33</v>
      </c>
      <c r="C88" t="s">
        <v>53</v>
      </c>
      <c r="D88" t="s">
        <v>53</v>
      </c>
      <c r="E88" t="s">
        <v>192</v>
      </c>
      <c r="F88" s="14">
        <v>41974</v>
      </c>
      <c r="G88">
        <v>201509</v>
      </c>
      <c r="H88" t="s">
        <v>1</v>
      </c>
      <c r="I88" s="29" t="s">
        <v>123</v>
      </c>
      <c r="J88" t="s">
        <v>124</v>
      </c>
      <c r="K88">
        <v>1</v>
      </c>
      <c r="L88" s="29">
        <v>35.17</v>
      </c>
      <c r="M88">
        <v>35.17</v>
      </c>
      <c r="N88" s="25" t="e">
        <f>IF($G88&lt;=#REF!,"Y","N")</f>
        <v>#REF!</v>
      </c>
    </row>
    <row r="89" spans="1:14">
      <c r="A89" t="s">
        <v>7</v>
      </c>
      <c r="B89" t="s">
        <v>33</v>
      </c>
      <c r="C89" t="s">
        <v>53</v>
      </c>
      <c r="D89" t="s">
        <v>53</v>
      </c>
      <c r="E89" t="s">
        <v>192</v>
      </c>
      <c r="F89" s="14">
        <v>41852</v>
      </c>
      <c r="G89">
        <v>201505</v>
      </c>
      <c r="H89" t="s">
        <v>318</v>
      </c>
      <c r="I89" s="29" t="s">
        <v>186</v>
      </c>
      <c r="J89" t="s">
        <v>163</v>
      </c>
      <c r="K89">
        <v>3</v>
      </c>
      <c r="L89" s="29">
        <v>686.41</v>
      </c>
      <c r="M89">
        <v>2059.23</v>
      </c>
      <c r="N89" s="25" t="e">
        <f>IF($G89&lt;=#REF!,"Y","N")</f>
        <v>#REF!</v>
      </c>
    </row>
    <row r="90" spans="1:14" s="29" customFormat="1">
      <c r="A90" s="31" t="s">
        <v>7</v>
      </c>
      <c r="B90" s="31" t="s">
        <v>33</v>
      </c>
      <c r="C90" s="31" t="s">
        <v>53</v>
      </c>
      <c r="D90" s="31" t="s">
        <v>53</v>
      </c>
      <c r="E90" s="31" t="s">
        <v>192</v>
      </c>
      <c r="F90" s="32">
        <v>41883</v>
      </c>
      <c r="G90" s="31">
        <v>201506</v>
      </c>
      <c r="H90" s="31" t="s">
        <v>318</v>
      </c>
      <c r="I90" s="31" t="s">
        <v>149</v>
      </c>
      <c r="J90" s="31" t="s">
        <v>66</v>
      </c>
      <c r="K90" s="31">
        <v>45</v>
      </c>
      <c r="L90" s="31">
        <v>17.93</v>
      </c>
      <c r="M90" s="31">
        <v>806.85</v>
      </c>
      <c r="N90" s="25" t="e">
        <f>IF($G90&lt;=#REF!,"Y","N")</f>
        <v>#REF!</v>
      </c>
    </row>
    <row r="91" spans="1:14" s="29" customFormat="1">
      <c r="A91" s="31" t="s">
        <v>7</v>
      </c>
      <c r="B91" s="31" t="s">
        <v>33</v>
      </c>
      <c r="C91" s="31" t="s">
        <v>53</v>
      </c>
      <c r="D91" s="31" t="s">
        <v>53</v>
      </c>
      <c r="E91" s="31" t="s">
        <v>192</v>
      </c>
      <c r="F91" s="32">
        <v>41883</v>
      </c>
      <c r="G91" s="31">
        <v>201506</v>
      </c>
      <c r="H91" s="31" t="s">
        <v>318</v>
      </c>
      <c r="I91" s="31" t="s">
        <v>187</v>
      </c>
      <c r="J91" s="31" t="s">
        <v>163</v>
      </c>
      <c r="K91" s="31">
        <v>3</v>
      </c>
      <c r="L91" s="31">
        <v>1076.69</v>
      </c>
      <c r="M91" s="31">
        <v>3230.07</v>
      </c>
      <c r="N91" s="25" t="e">
        <f>IF($G91&lt;=#REF!,"Y","N")</f>
        <v>#REF!</v>
      </c>
    </row>
    <row r="92" spans="1:14">
      <c r="A92" t="s">
        <v>7</v>
      </c>
      <c r="B92" t="s">
        <v>33</v>
      </c>
      <c r="C92" t="s">
        <v>53</v>
      </c>
      <c r="D92" t="s">
        <v>53</v>
      </c>
      <c r="E92" t="s">
        <v>192</v>
      </c>
      <c r="F92" s="14">
        <v>41913</v>
      </c>
      <c r="G92">
        <v>201507</v>
      </c>
      <c r="H92" t="s">
        <v>318</v>
      </c>
      <c r="I92" s="29" t="s">
        <v>149</v>
      </c>
      <c r="J92" t="s">
        <v>66</v>
      </c>
      <c r="K92">
        <v>10</v>
      </c>
      <c r="L92" s="29">
        <v>17.93</v>
      </c>
      <c r="M92">
        <v>179.3</v>
      </c>
      <c r="N92" s="25" t="e">
        <f>IF($G92&lt;=#REF!,"Y","N")</f>
        <v>#REF!</v>
      </c>
    </row>
    <row r="93" spans="1:14">
      <c r="A93" t="s">
        <v>7</v>
      </c>
      <c r="B93" t="s">
        <v>33</v>
      </c>
      <c r="C93" t="s">
        <v>53</v>
      </c>
      <c r="D93" t="s">
        <v>53</v>
      </c>
      <c r="E93" t="s">
        <v>192</v>
      </c>
      <c r="F93" s="14">
        <v>41913</v>
      </c>
      <c r="G93">
        <v>201507</v>
      </c>
      <c r="H93" t="s">
        <v>318</v>
      </c>
      <c r="I93" s="29" t="s">
        <v>187</v>
      </c>
      <c r="J93" t="s">
        <v>163</v>
      </c>
      <c r="K93">
        <v>2</v>
      </c>
      <c r="L93" s="29">
        <v>1076.69</v>
      </c>
      <c r="M93">
        <v>2153.38</v>
      </c>
      <c r="N93" s="25" t="e">
        <f>IF($G93&lt;=#REF!,"Y","N")</f>
        <v>#REF!</v>
      </c>
    </row>
    <row r="94" spans="1:14">
      <c r="A94" t="s">
        <v>7</v>
      </c>
      <c r="B94" t="s">
        <v>33</v>
      </c>
      <c r="C94" t="s">
        <v>53</v>
      </c>
      <c r="D94" t="s">
        <v>53</v>
      </c>
      <c r="E94" t="s">
        <v>192</v>
      </c>
      <c r="F94" s="14">
        <v>41944</v>
      </c>
      <c r="G94">
        <v>201508</v>
      </c>
      <c r="H94" t="s">
        <v>318</v>
      </c>
      <c r="I94" s="29" t="s">
        <v>149</v>
      </c>
      <c r="J94" t="s">
        <v>66</v>
      </c>
      <c r="K94">
        <v>2</v>
      </c>
      <c r="L94" s="29">
        <v>17.93</v>
      </c>
      <c r="M94">
        <v>35.86</v>
      </c>
      <c r="N94" s="25" t="e">
        <f>IF($G94&lt;=#REF!,"Y","N")</f>
        <v>#REF!</v>
      </c>
    </row>
    <row r="95" spans="1:14">
      <c r="A95" t="s">
        <v>7</v>
      </c>
      <c r="B95" t="s">
        <v>33</v>
      </c>
      <c r="C95" t="s">
        <v>53</v>
      </c>
      <c r="D95" t="s">
        <v>53</v>
      </c>
      <c r="E95" t="s">
        <v>192</v>
      </c>
      <c r="F95" s="14">
        <v>41944</v>
      </c>
      <c r="G95">
        <v>201508</v>
      </c>
      <c r="H95" t="s">
        <v>318</v>
      </c>
      <c r="I95" s="29" t="s">
        <v>187</v>
      </c>
      <c r="J95" t="s">
        <v>163</v>
      </c>
      <c r="K95">
        <v>1</v>
      </c>
      <c r="L95" s="29">
        <v>1076.69</v>
      </c>
      <c r="M95">
        <v>1076.69</v>
      </c>
      <c r="N95" s="25" t="e">
        <f>IF($G95&lt;=#REF!,"Y","N")</f>
        <v>#REF!</v>
      </c>
    </row>
    <row r="96" spans="1:14">
      <c r="A96" t="s">
        <v>7</v>
      </c>
      <c r="B96" t="s">
        <v>33</v>
      </c>
      <c r="C96" t="s">
        <v>53</v>
      </c>
      <c r="D96" t="s">
        <v>53</v>
      </c>
      <c r="E96" t="s">
        <v>192</v>
      </c>
      <c r="F96" s="14">
        <v>41974</v>
      </c>
      <c r="G96">
        <v>201509</v>
      </c>
      <c r="H96" t="s">
        <v>318</v>
      </c>
      <c r="I96" s="29" t="s">
        <v>183</v>
      </c>
      <c r="J96" t="s">
        <v>163</v>
      </c>
      <c r="K96">
        <v>1</v>
      </c>
      <c r="L96" s="29">
        <v>993.79</v>
      </c>
      <c r="M96">
        <v>993.79</v>
      </c>
      <c r="N96" s="25" t="e">
        <f>IF($G96&lt;=#REF!,"Y","N")</f>
        <v>#REF!</v>
      </c>
    </row>
    <row r="97" spans="1:14">
      <c r="A97" t="s">
        <v>7</v>
      </c>
      <c r="B97" t="s">
        <v>33</v>
      </c>
      <c r="C97" t="s">
        <v>53</v>
      </c>
      <c r="D97" t="s">
        <v>53</v>
      </c>
      <c r="E97" t="s">
        <v>192</v>
      </c>
      <c r="F97" s="14">
        <v>41974</v>
      </c>
      <c r="G97">
        <v>201509</v>
      </c>
      <c r="H97" t="s">
        <v>318</v>
      </c>
      <c r="I97" s="29" t="s">
        <v>149</v>
      </c>
      <c r="J97" t="s">
        <v>66</v>
      </c>
      <c r="K97">
        <v>16</v>
      </c>
      <c r="L97" s="29">
        <v>17.93</v>
      </c>
      <c r="M97" s="29">
        <v>286.88</v>
      </c>
      <c r="N97" s="25" t="e">
        <f>IF($G97&lt;=#REF!,"Y","N")</f>
        <v>#REF!</v>
      </c>
    </row>
    <row r="98" spans="1:14">
      <c r="A98" t="s">
        <v>7</v>
      </c>
      <c r="B98" t="s">
        <v>33</v>
      </c>
      <c r="C98" t="s">
        <v>53</v>
      </c>
      <c r="D98" t="s">
        <v>53</v>
      </c>
      <c r="E98" t="s">
        <v>192</v>
      </c>
      <c r="F98" s="14">
        <v>41974</v>
      </c>
      <c r="G98">
        <v>201509</v>
      </c>
      <c r="H98" t="s">
        <v>318</v>
      </c>
      <c r="I98" s="29" t="s">
        <v>187</v>
      </c>
      <c r="J98" t="s">
        <v>163</v>
      </c>
      <c r="K98">
        <v>3</v>
      </c>
      <c r="L98" s="29">
        <v>1076.69</v>
      </c>
      <c r="M98">
        <v>3230.07</v>
      </c>
      <c r="N98" s="25" t="e">
        <f>IF($G98&lt;=#REF!,"Y","N")</f>
        <v>#REF!</v>
      </c>
    </row>
    <row r="99" spans="1:14">
      <c r="A99" t="s">
        <v>7</v>
      </c>
      <c r="B99" t="s">
        <v>33</v>
      </c>
      <c r="C99" t="s">
        <v>53</v>
      </c>
      <c r="D99" t="s">
        <v>53</v>
      </c>
      <c r="E99" t="s">
        <v>192</v>
      </c>
      <c r="F99" s="14">
        <v>41821</v>
      </c>
      <c r="G99">
        <v>201504</v>
      </c>
      <c r="H99" t="s">
        <v>319</v>
      </c>
      <c r="I99" s="29" t="s">
        <v>292</v>
      </c>
      <c r="J99" t="s">
        <v>163</v>
      </c>
      <c r="K99">
        <v>3</v>
      </c>
      <c r="L99" s="29">
        <v>1.32</v>
      </c>
      <c r="M99">
        <v>3.96</v>
      </c>
      <c r="N99" s="25" t="e">
        <f>IF($G99&lt;=#REF!,"Y","N")</f>
        <v>#REF!</v>
      </c>
    </row>
    <row r="100" spans="1:14">
      <c r="A100" t="s">
        <v>7</v>
      </c>
      <c r="B100" t="s">
        <v>33</v>
      </c>
      <c r="C100" t="s">
        <v>53</v>
      </c>
      <c r="D100" t="s">
        <v>53</v>
      </c>
      <c r="E100" t="s">
        <v>192</v>
      </c>
      <c r="F100" s="14">
        <v>41821</v>
      </c>
      <c r="G100">
        <v>201504</v>
      </c>
      <c r="H100" t="s">
        <v>319</v>
      </c>
      <c r="I100" s="29" t="s">
        <v>304</v>
      </c>
      <c r="J100" t="s">
        <v>305</v>
      </c>
      <c r="K100">
        <v>1</v>
      </c>
      <c r="L100" s="29">
        <v>8.2799999999999994</v>
      </c>
      <c r="M100">
        <v>8.2799999999999994</v>
      </c>
      <c r="N100" s="25" t="e">
        <f>IF($G100&lt;=#REF!,"Y","N")</f>
        <v>#REF!</v>
      </c>
    </row>
    <row r="101" spans="1:14">
      <c r="A101" t="s">
        <v>7</v>
      </c>
      <c r="B101" t="s">
        <v>33</v>
      </c>
      <c r="C101" t="s">
        <v>53</v>
      </c>
      <c r="D101" t="s">
        <v>53</v>
      </c>
      <c r="E101" t="s">
        <v>192</v>
      </c>
      <c r="F101" s="14">
        <v>41821</v>
      </c>
      <c r="G101">
        <v>201504</v>
      </c>
      <c r="H101" t="s">
        <v>319</v>
      </c>
      <c r="I101" s="29" t="s">
        <v>299</v>
      </c>
      <c r="J101" t="s">
        <v>163</v>
      </c>
      <c r="K101">
        <v>1</v>
      </c>
      <c r="L101" s="29">
        <v>11.7</v>
      </c>
      <c r="M101">
        <v>11.7</v>
      </c>
      <c r="N101" s="25" t="e">
        <f>IF($G101&lt;=#REF!,"Y","N")</f>
        <v>#REF!</v>
      </c>
    </row>
    <row r="102" spans="1:14">
      <c r="A102" t="s">
        <v>7</v>
      </c>
      <c r="B102" t="s">
        <v>33</v>
      </c>
      <c r="C102" t="s">
        <v>53</v>
      </c>
      <c r="D102" t="s">
        <v>53</v>
      </c>
      <c r="E102" t="s">
        <v>192</v>
      </c>
      <c r="F102" s="14">
        <v>41821</v>
      </c>
      <c r="G102">
        <v>201504</v>
      </c>
      <c r="H102" t="s">
        <v>319</v>
      </c>
      <c r="I102" s="29" t="s">
        <v>335</v>
      </c>
      <c r="J102" t="s">
        <v>317</v>
      </c>
      <c r="K102">
        <v>48</v>
      </c>
      <c r="L102" s="29">
        <v>0.43</v>
      </c>
      <c r="M102">
        <v>20.64</v>
      </c>
      <c r="N102" s="25" t="e">
        <f>IF($G102&lt;=#REF!,"Y","N")</f>
        <v>#REF!</v>
      </c>
    </row>
    <row r="103" spans="1:14">
      <c r="A103" t="s">
        <v>7</v>
      </c>
      <c r="B103" t="s">
        <v>33</v>
      </c>
      <c r="C103" t="s">
        <v>53</v>
      </c>
      <c r="D103" t="s">
        <v>53</v>
      </c>
      <c r="E103" t="s">
        <v>192</v>
      </c>
      <c r="F103" s="14">
        <v>41852</v>
      </c>
      <c r="G103">
        <v>201505</v>
      </c>
      <c r="H103" t="s">
        <v>319</v>
      </c>
      <c r="I103" s="29" t="s">
        <v>295</v>
      </c>
      <c r="J103" t="s">
        <v>163</v>
      </c>
      <c r="K103">
        <v>2</v>
      </c>
      <c r="L103" s="29">
        <v>9.06</v>
      </c>
      <c r="M103">
        <v>18.12</v>
      </c>
      <c r="N103" s="25" t="e">
        <f>IF($G103&lt;=#REF!,"Y","N")</f>
        <v>#REF!</v>
      </c>
    </row>
    <row r="104" spans="1:14">
      <c r="A104" t="s">
        <v>7</v>
      </c>
      <c r="B104" t="s">
        <v>33</v>
      </c>
      <c r="C104" t="s">
        <v>53</v>
      </c>
      <c r="D104" t="s">
        <v>53</v>
      </c>
      <c r="E104" t="s">
        <v>192</v>
      </c>
      <c r="F104" s="14">
        <v>41883</v>
      </c>
      <c r="G104">
        <v>201506</v>
      </c>
      <c r="H104" t="s">
        <v>319</v>
      </c>
      <c r="I104" s="29" t="s">
        <v>295</v>
      </c>
      <c r="J104" t="s">
        <v>163</v>
      </c>
      <c r="K104">
        <v>5</v>
      </c>
      <c r="L104" s="29">
        <v>9.06</v>
      </c>
      <c r="M104">
        <v>45.300000000000004</v>
      </c>
      <c r="N104" s="25" t="e">
        <f>IF($G104&lt;=#REF!,"Y","N")</f>
        <v>#REF!</v>
      </c>
    </row>
    <row r="105" spans="1:14">
      <c r="A105" t="s">
        <v>7</v>
      </c>
      <c r="B105" t="s">
        <v>33</v>
      </c>
      <c r="C105" t="s">
        <v>53</v>
      </c>
      <c r="D105" t="s">
        <v>53</v>
      </c>
      <c r="E105" t="s">
        <v>192</v>
      </c>
      <c r="F105" s="14">
        <v>41913</v>
      </c>
      <c r="G105">
        <v>201507</v>
      </c>
      <c r="H105" t="s">
        <v>319</v>
      </c>
      <c r="I105" s="29" t="s">
        <v>292</v>
      </c>
      <c r="J105" t="s">
        <v>163</v>
      </c>
      <c r="K105">
        <v>6</v>
      </c>
      <c r="L105" s="29">
        <v>1.32</v>
      </c>
      <c r="M105">
        <v>7.92</v>
      </c>
      <c r="N105" s="25" t="e">
        <f>IF($G105&lt;=#REF!,"Y","N")</f>
        <v>#REF!</v>
      </c>
    </row>
    <row r="106" spans="1:14">
      <c r="A106" t="s">
        <v>7</v>
      </c>
      <c r="B106" t="s">
        <v>33</v>
      </c>
      <c r="C106" t="s">
        <v>53</v>
      </c>
      <c r="D106" t="s">
        <v>53</v>
      </c>
      <c r="E106" t="s">
        <v>192</v>
      </c>
      <c r="F106" s="14">
        <v>41913</v>
      </c>
      <c r="G106">
        <v>201507</v>
      </c>
      <c r="H106" t="s">
        <v>319</v>
      </c>
      <c r="I106" s="29" t="s">
        <v>295</v>
      </c>
      <c r="J106" t="s">
        <v>163</v>
      </c>
      <c r="K106">
        <v>10</v>
      </c>
      <c r="L106" s="29">
        <v>9.06</v>
      </c>
      <c r="M106">
        <v>90.600000000000009</v>
      </c>
      <c r="N106" s="25" t="e">
        <f>IF($G106&lt;=#REF!,"Y","N")</f>
        <v>#REF!</v>
      </c>
    </row>
    <row r="107" spans="1:14">
      <c r="A107" t="s">
        <v>7</v>
      </c>
      <c r="B107" t="s">
        <v>33</v>
      </c>
      <c r="C107" t="s">
        <v>53</v>
      </c>
      <c r="D107" t="s">
        <v>53</v>
      </c>
      <c r="E107" t="s">
        <v>192</v>
      </c>
      <c r="F107" s="14">
        <v>41913</v>
      </c>
      <c r="G107">
        <v>201507</v>
      </c>
      <c r="H107" t="s">
        <v>319</v>
      </c>
      <c r="I107" s="29" t="s">
        <v>296</v>
      </c>
      <c r="J107" t="s">
        <v>163</v>
      </c>
      <c r="K107">
        <v>2</v>
      </c>
      <c r="L107" s="29">
        <v>10.84</v>
      </c>
      <c r="M107">
        <v>21.68</v>
      </c>
      <c r="N107" s="25" t="e">
        <f>IF($G107&lt;=#REF!,"Y","N")</f>
        <v>#REF!</v>
      </c>
    </row>
    <row r="108" spans="1:14">
      <c r="A108" t="s">
        <v>7</v>
      </c>
      <c r="B108" t="s">
        <v>33</v>
      </c>
      <c r="C108" t="s">
        <v>53</v>
      </c>
      <c r="D108" t="s">
        <v>53</v>
      </c>
      <c r="E108" t="s">
        <v>192</v>
      </c>
      <c r="F108" s="14">
        <v>41913</v>
      </c>
      <c r="G108">
        <v>201507</v>
      </c>
      <c r="H108" t="s">
        <v>319</v>
      </c>
      <c r="I108" s="29" t="s">
        <v>306</v>
      </c>
      <c r="J108" t="s">
        <v>305</v>
      </c>
      <c r="K108">
        <v>2</v>
      </c>
      <c r="L108" s="29">
        <v>10.06</v>
      </c>
      <c r="M108">
        <v>20.12</v>
      </c>
      <c r="N108" s="25" t="e">
        <f>IF($G108&lt;=#REF!,"Y","N")</f>
        <v>#REF!</v>
      </c>
    </row>
    <row r="109" spans="1:14">
      <c r="A109" t="s">
        <v>7</v>
      </c>
      <c r="B109" t="s">
        <v>33</v>
      </c>
      <c r="C109" t="s">
        <v>53</v>
      </c>
      <c r="D109" t="s">
        <v>53</v>
      </c>
      <c r="E109" t="s">
        <v>192</v>
      </c>
      <c r="F109" s="14">
        <v>41913</v>
      </c>
      <c r="G109">
        <v>201507</v>
      </c>
      <c r="H109" t="s">
        <v>319</v>
      </c>
      <c r="I109" s="29" t="s">
        <v>299</v>
      </c>
      <c r="J109" t="s">
        <v>163</v>
      </c>
      <c r="K109">
        <v>4</v>
      </c>
      <c r="L109" s="29">
        <v>11.7</v>
      </c>
      <c r="M109">
        <v>46.8</v>
      </c>
      <c r="N109" s="25" t="e">
        <f>IF($G109&lt;=#REF!,"Y","N")</f>
        <v>#REF!</v>
      </c>
    </row>
    <row r="110" spans="1:14">
      <c r="A110" t="s">
        <v>7</v>
      </c>
      <c r="B110" t="s">
        <v>33</v>
      </c>
      <c r="C110" t="s">
        <v>53</v>
      </c>
      <c r="D110" t="s">
        <v>53</v>
      </c>
      <c r="E110" t="s">
        <v>192</v>
      </c>
      <c r="F110" s="14">
        <v>41913</v>
      </c>
      <c r="G110">
        <v>201507</v>
      </c>
      <c r="H110" t="s">
        <v>319</v>
      </c>
      <c r="I110" s="29" t="s">
        <v>337</v>
      </c>
      <c r="J110" t="s">
        <v>163</v>
      </c>
      <c r="K110">
        <v>25</v>
      </c>
      <c r="L110" s="29">
        <v>5.25</v>
      </c>
      <c r="M110">
        <v>131.25</v>
      </c>
      <c r="N110" s="25" t="e">
        <f>IF($G110&lt;=#REF!,"Y","N")</f>
        <v>#REF!</v>
      </c>
    </row>
    <row r="111" spans="1:14">
      <c r="A111" t="s">
        <v>7</v>
      </c>
      <c r="B111" t="s">
        <v>33</v>
      </c>
      <c r="C111" t="s">
        <v>53</v>
      </c>
      <c r="D111" t="s">
        <v>53</v>
      </c>
      <c r="E111" t="s">
        <v>192</v>
      </c>
      <c r="F111" s="32">
        <v>41944</v>
      </c>
      <c r="G111" s="31">
        <v>201508</v>
      </c>
      <c r="H111" t="s">
        <v>319</v>
      </c>
      <c r="I111" s="29" t="s">
        <v>295</v>
      </c>
      <c r="J111" t="s">
        <v>163</v>
      </c>
      <c r="K111">
        <v>6</v>
      </c>
      <c r="L111" s="29">
        <v>9.06</v>
      </c>
      <c r="M111" s="31">
        <v>54.36</v>
      </c>
      <c r="N111" s="25" t="e">
        <f>IF($G111&lt;=#REF!,"Y","N")</f>
        <v>#REF!</v>
      </c>
    </row>
    <row r="112" spans="1:14">
      <c r="A112" t="s">
        <v>7</v>
      </c>
      <c r="B112" t="s">
        <v>33</v>
      </c>
      <c r="C112" t="s">
        <v>53</v>
      </c>
      <c r="D112" t="s">
        <v>53</v>
      </c>
      <c r="E112" t="s">
        <v>192</v>
      </c>
      <c r="F112" s="32">
        <v>41944</v>
      </c>
      <c r="G112" s="31">
        <v>201508</v>
      </c>
      <c r="H112" t="s">
        <v>319</v>
      </c>
      <c r="I112" s="29" t="s">
        <v>296</v>
      </c>
      <c r="J112" t="s">
        <v>163</v>
      </c>
      <c r="K112">
        <v>7</v>
      </c>
      <c r="L112" s="29">
        <v>10.84</v>
      </c>
      <c r="M112" s="31">
        <v>75.88</v>
      </c>
      <c r="N112" s="25" t="e">
        <f>IF($G112&lt;=#REF!,"Y","N")</f>
        <v>#REF!</v>
      </c>
    </row>
    <row r="113" spans="1:14">
      <c r="A113" t="s">
        <v>7</v>
      </c>
      <c r="B113" t="s">
        <v>33</v>
      </c>
      <c r="C113" t="s">
        <v>53</v>
      </c>
      <c r="D113" t="s">
        <v>53</v>
      </c>
      <c r="E113" t="s">
        <v>192</v>
      </c>
      <c r="F113" s="32">
        <v>41944</v>
      </c>
      <c r="G113" s="31">
        <v>201508</v>
      </c>
      <c r="H113" t="s">
        <v>319</v>
      </c>
      <c r="I113" s="29" t="s">
        <v>298</v>
      </c>
      <c r="J113" t="s">
        <v>163</v>
      </c>
      <c r="K113">
        <v>9</v>
      </c>
      <c r="L113" s="29">
        <v>10.35</v>
      </c>
      <c r="M113" s="31">
        <v>93.149999999999991</v>
      </c>
      <c r="N113" s="25" t="e">
        <f>IF($G113&lt;=#REF!,"Y","N")</f>
        <v>#REF!</v>
      </c>
    </row>
    <row r="114" spans="1:14">
      <c r="A114" t="s">
        <v>7</v>
      </c>
      <c r="B114" t="s">
        <v>33</v>
      </c>
      <c r="C114" t="s">
        <v>53</v>
      </c>
      <c r="D114" t="s">
        <v>53</v>
      </c>
      <c r="E114" t="s">
        <v>192</v>
      </c>
      <c r="F114" s="32">
        <v>41944</v>
      </c>
      <c r="G114" s="31">
        <v>201508</v>
      </c>
      <c r="H114" t="s">
        <v>319</v>
      </c>
      <c r="I114" s="29" t="s">
        <v>299</v>
      </c>
      <c r="J114" t="s">
        <v>163</v>
      </c>
      <c r="K114">
        <v>3</v>
      </c>
      <c r="L114" s="29">
        <v>11.7</v>
      </c>
      <c r="M114" s="31">
        <v>35.099999999999994</v>
      </c>
      <c r="N114" s="25" t="e">
        <f>IF($G114&lt;=#REF!,"Y","N")</f>
        <v>#REF!</v>
      </c>
    </row>
    <row r="115" spans="1:14">
      <c r="A115" t="s">
        <v>7</v>
      </c>
      <c r="B115" t="s">
        <v>33</v>
      </c>
      <c r="C115" t="s">
        <v>53</v>
      </c>
      <c r="D115" t="s">
        <v>53</v>
      </c>
      <c r="E115" t="s">
        <v>192</v>
      </c>
      <c r="F115" s="32">
        <v>41944</v>
      </c>
      <c r="G115" s="31">
        <v>201508</v>
      </c>
      <c r="H115" t="s">
        <v>319</v>
      </c>
      <c r="I115" s="29" t="s">
        <v>334</v>
      </c>
      <c r="J115" t="s">
        <v>163</v>
      </c>
      <c r="K115">
        <v>43</v>
      </c>
      <c r="L115" s="29">
        <v>0.57999999999999996</v>
      </c>
      <c r="M115" s="31">
        <v>24.939999999999998</v>
      </c>
      <c r="N115" s="25" t="e">
        <f>IF($G115&lt;=#REF!,"Y","N")</f>
        <v>#REF!</v>
      </c>
    </row>
    <row r="116" spans="1:14">
      <c r="A116" t="s">
        <v>7</v>
      </c>
      <c r="B116" t="s">
        <v>33</v>
      </c>
      <c r="C116" t="s">
        <v>53</v>
      </c>
      <c r="D116" t="s">
        <v>53</v>
      </c>
      <c r="E116" t="s">
        <v>192</v>
      </c>
      <c r="F116" s="32">
        <v>41944</v>
      </c>
      <c r="G116" s="31">
        <v>201508</v>
      </c>
      <c r="H116" t="s">
        <v>319</v>
      </c>
      <c r="I116" s="29" t="s">
        <v>341</v>
      </c>
      <c r="J116" t="s">
        <v>163</v>
      </c>
      <c r="K116">
        <v>16</v>
      </c>
      <c r="L116" s="29">
        <v>0.57999999999999996</v>
      </c>
      <c r="M116" s="31">
        <v>9.2799999999999994</v>
      </c>
      <c r="N116" s="25" t="e">
        <f>IF($G116&lt;=#REF!,"Y","N")</f>
        <v>#REF!</v>
      </c>
    </row>
    <row r="117" spans="1:14">
      <c r="A117" t="s">
        <v>7</v>
      </c>
      <c r="B117" t="s">
        <v>33</v>
      </c>
      <c r="C117" t="s">
        <v>53</v>
      </c>
      <c r="D117" t="s">
        <v>53</v>
      </c>
      <c r="E117" t="s">
        <v>192</v>
      </c>
      <c r="F117" s="14">
        <v>41974</v>
      </c>
      <c r="G117">
        <v>201509</v>
      </c>
      <c r="H117" t="s">
        <v>319</v>
      </c>
      <c r="I117" s="29" t="s">
        <v>292</v>
      </c>
      <c r="J117" t="s">
        <v>163</v>
      </c>
      <c r="K117">
        <v>4</v>
      </c>
      <c r="L117" s="29">
        <v>1.32</v>
      </c>
      <c r="M117">
        <v>5.28</v>
      </c>
      <c r="N117" s="25" t="e">
        <f>IF($G117&lt;=#REF!,"Y","N")</f>
        <v>#REF!</v>
      </c>
    </row>
    <row r="118" spans="1:14">
      <c r="A118" t="s">
        <v>7</v>
      </c>
      <c r="B118" t="s">
        <v>33</v>
      </c>
      <c r="C118" t="s">
        <v>53</v>
      </c>
      <c r="D118" t="s">
        <v>53</v>
      </c>
      <c r="E118" t="s">
        <v>192</v>
      </c>
      <c r="F118" s="14">
        <v>41974</v>
      </c>
      <c r="G118">
        <v>201509</v>
      </c>
      <c r="H118" t="s">
        <v>319</v>
      </c>
      <c r="I118" s="29" t="s">
        <v>293</v>
      </c>
      <c r="J118" t="s">
        <v>163</v>
      </c>
      <c r="K118">
        <v>1</v>
      </c>
      <c r="L118" s="29">
        <v>17.75</v>
      </c>
      <c r="M118">
        <v>17.75</v>
      </c>
      <c r="N118" s="25" t="e">
        <f>IF($G118&lt;=#REF!,"Y","N")</f>
        <v>#REF!</v>
      </c>
    </row>
    <row r="119" spans="1:14">
      <c r="A119" t="s">
        <v>7</v>
      </c>
      <c r="B119" t="s">
        <v>33</v>
      </c>
      <c r="C119" t="s">
        <v>53</v>
      </c>
      <c r="D119" t="s">
        <v>53</v>
      </c>
      <c r="E119" t="s">
        <v>192</v>
      </c>
      <c r="F119" s="14">
        <v>41974</v>
      </c>
      <c r="G119">
        <v>201509</v>
      </c>
      <c r="H119" t="s">
        <v>319</v>
      </c>
      <c r="I119" s="29" t="s">
        <v>294</v>
      </c>
      <c r="J119" t="s">
        <v>163</v>
      </c>
      <c r="K119">
        <v>1</v>
      </c>
      <c r="L119" s="29">
        <v>23.32</v>
      </c>
      <c r="M119">
        <v>23.32</v>
      </c>
      <c r="N119" s="25" t="e">
        <f>IF($G119&lt;=#REF!,"Y","N")</f>
        <v>#REF!</v>
      </c>
    </row>
    <row r="120" spans="1:14">
      <c r="A120" t="s">
        <v>7</v>
      </c>
      <c r="B120" t="s">
        <v>33</v>
      </c>
      <c r="C120" t="s">
        <v>53</v>
      </c>
      <c r="D120" t="s">
        <v>53</v>
      </c>
      <c r="E120" t="s">
        <v>192</v>
      </c>
      <c r="F120" s="14">
        <v>41974</v>
      </c>
      <c r="G120">
        <v>201509</v>
      </c>
      <c r="H120" t="s">
        <v>319</v>
      </c>
      <c r="I120" s="29" t="s">
        <v>295</v>
      </c>
      <c r="J120" t="s">
        <v>163</v>
      </c>
      <c r="K120">
        <v>3</v>
      </c>
      <c r="L120" s="29">
        <v>9.06</v>
      </c>
      <c r="M120">
        <v>27.18</v>
      </c>
      <c r="N120" s="25" t="e">
        <f>IF($G120&lt;=#REF!,"Y","N")</f>
        <v>#REF!</v>
      </c>
    </row>
    <row r="121" spans="1:14">
      <c r="A121" t="s">
        <v>7</v>
      </c>
      <c r="B121" t="s">
        <v>33</v>
      </c>
      <c r="C121" t="s">
        <v>53</v>
      </c>
      <c r="D121" t="s">
        <v>53</v>
      </c>
      <c r="E121" t="s">
        <v>192</v>
      </c>
      <c r="F121" s="14">
        <v>41974</v>
      </c>
      <c r="G121">
        <v>201509</v>
      </c>
      <c r="H121" t="s">
        <v>319</v>
      </c>
      <c r="I121" s="29" t="s">
        <v>296</v>
      </c>
      <c r="J121" t="s">
        <v>163</v>
      </c>
      <c r="K121">
        <v>3</v>
      </c>
      <c r="L121" s="29">
        <v>10.84</v>
      </c>
      <c r="M121" s="29">
        <v>32.519999999999996</v>
      </c>
      <c r="N121" s="25" t="e">
        <f>IF($G121&lt;=#REF!,"Y","N")</f>
        <v>#REF!</v>
      </c>
    </row>
    <row r="122" spans="1:14">
      <c r="A122" t="s">
        <v>7</v>
      </c>
      <c r="B122" t="s">
        <v>33</v>
      </c>
      <c r="C122" t="s">
        <v>53</v>
      </c>
      <c r="D122" t="s">
        <v>53</v>
      </c>
      <c r="E122" t="s">
        <v>192</v>
      </c>
      <c r="F122" s="14">
        <v>41974</v>
      </c>
      <c r="G122">
        <v>201509</v>
      </c>
      <c r="H122" t="s">
        <v>319</v>
      </c>
      <c r="I122" s="29" t="s">
        <v>298</v>
      </c>
      <c r="J122" t="s">
        <v>163</v>
      </c>
      <c r="K122">
        <v>2</v>
      </c>
      <c r="L122" s="29">
        <v>10.35</v>
      </c>
      <c r="M122">
        <v>20.7</v>
      </c>
      <c r="N122" s="25" t="e">
        <f>IF($G122&lt;=#REF!,"Y","N")</f>
        <v>#REF!</v>
      </c>
    </row>
    <row r="123" spans="1:14">
      <c r="A123" t="s">
        <v>7</v>
      </c>
      <c r="B123" t="s">
        <v>33</v>
      </c>
      <c r="C123" t="s">
        <v>53</v>
      </c>
      <c r="D123" t="s">
        <v>53</v>
      </c>
      <c r="E123" t="s">
        <v>192</v>
      </c>
      <c r="F123" s="14">
        <v>41974</v>
      </c>
      <c r="G123">
        <v>201509</v>
      </c>
      <c r="H123" t="s">
        <v>319</v>
      </c>
      <c r="I123" s="29" t="s">
        <v>299</v>
      </c>
      <c r="J123" t="s">
        <v>163</v>
      </c>
      <c r="K123">
        <v>1</v>
      </c>
      <c r="L123" s="29">
        <v>11.7</v>
      </c>
      <c r="M123">
        <v>11.7</v>
      </c>
      <c r="N123" s="25" t="e">
        <f>IF($G123&lt;=#REF!,"Y","N")</f>
        <v>#REF!</v>
      </c>
    </row>
    <row r="124" spans="1:14" s="29" customFormat="1">
      <c r="A124" s="29" t="s">
        <v>7</v>
      </c>
      <c r="B124" s="29" t="s">
        <v>33</v>
      </c>
      <c r="C124" s="29" t="s">
        <v>53</v>
      </c>
      <c r="D124" s="29" t="s">
        <v>53</v>
      </c>
      <c r="E124" s="29" t="s">
        <v>192</v>
      </c>
      <c r="F124" s="30">
        <v>41974</v>
      </c>
      <c r="G124" s="29">
        <v>201509</v>
      </c>
      <c r="H124" s="29" t="s">
        <v>319</v>
      </c>
      <c r="I124" s="29" t="s">
        <v>344</v>
      </c>
      <c r="J124" s="29" t="s">
        <v>163</v>
      </c>
      <c r="K124" s="29">
        <v>50</v>
      </c>
      <c r="L124" s="29">
        <v>0.61</v>
      </c>
      <c r="M124" s="29">
        <v>30.5</v>
      </c>
      <c r="N124" s="25" t="e">
        <f>IF($G124&lt;=#REF!,"Y","N")</f>
        <v>#REF!</v>
      </c>
    </row>
    <row r="125" spans="1:14">
      <c r="A125" t="s">
        <v>7</v>
      </c>
      <c r="B125" t="s">
        <v>33</v>
      </c>
      <c r="C125" t="s">
        <v>53</v>
      </c>
      <c r="D125" t="s">
        <v>53</v>
      </c>
      <c r="E125" t="s">
        <v>192</v>
      </c>
      <c r="F125" s="14">
        <v>41974</v>
      </c>
      <c r="G125">
        <v>201509</v>
      </c>
      <c r="H125" t="s">
        <v>319</v>
      </c>
      <c r="I125" s="29" t="s">
        <v>334</v>
      </c>
      <c r="J125" t="s">
        <v>163</v>
      </c>
      <c r="K125">
        <v>40</v>
      </c>
      <c r="L125" s="29">
        <v>0.57999999999999996</v>
      </c>
      <c r="M125" s="29">
        <v>23.2</v>
      </c>
      <c r="N125" s="25" t="e">
        <f>IF($G125&lt;=#REF!,"Y","N")</f>
        <v>#REF!</v>
      </c>
    </row>
    <row r="126" spans="1:14" s="29" customFormat="1">
      <c r="A126" s="29" t="s">
        <v>7</v>
      </c>
      <c r="B126" s="29" t="s">
        <v>33</v>
      </c>
      <c r="C126" s="29" t="s">
        <v>53</v>
      </c>
      <c r="D126" s="29" t="s">
        <v>53</v>
      </c>
      <c r="E126" s="29" t="s">
        <v>192</v>
      </c>
      <c r="F126" s="30">
        <v>41883</v>
      </c>
      <c r="G126" s="29">
        <v>201506</v>
      </c>
      <c r="H126" s="29" t="s">
        <v>1</v>
      </c>
      <c r="I126" s="29" t="s">
        <v>108</v>
      </c>
      <c r="J126" s="29" t="s">
        <v>66</v>
      </c>
      <c r="K126" s="29">
        <v>0.75</v>
      </c>
      <c r="L126" s="29">
        <v>6.56</v>
      </c>
      <c r="M126" s="29">
        <v>4.92</v>
      </c>
      <c r="N126" s="25" t="e">
        <f>IF($G126&lt;=#REF!,"Y","N")</f>
        <v>#REF!</v>
      </c>
    </row>
    <row r="127" spans="1:14">
      <c r="A127" t="s">
        <v>7</v>
      </c>
      <c r="B127" t="s">
        <v>33</v>
      </c>
      <c r="C127" t="s">
        <v>53</v>
      </c>
      <c r="D127" t="s">
        <v>53</v>
      </c>
      <c r="E127" t="s">
        <v>192</v>
      </c>
      <c r="F127" s="14">
        <v>41883</v>
      </c>
      <c r="G127">
        <v>201506</v>
      </c>
      <c r="H127" t="s">
        <v>1</v>
      </c>
      <c r="I127" s="29" t="s">
        <v>109</v>
      </c>
      <c r="J127" t="s">
        <v>66</v>
      </c>
      <c r="K127">
        <v>5</v>
      </c>
      <c r="L127" s="29">
        <v>28.74</v>
      </c>
      <c r="M127">
        <v>143.69999999999999</v>
      </c>
      <c r="N127" s="25" t="e">
        <f>IF($G127&lt;=#REF!,"Y","N")</f>
        <v>#REF!</v>
      </c>
    </row>
    <row r="128" spans="1:14">
      <c r="A128" t="s">
        <v>7</v>
      </c>
      <c r="B128" t="s">
        <v>33</v>
      </c>
      <c r="C128" t="s">
        <v>53</v>
      </c>
      <c r="D128" t="s">
        <v>53</v>
      </c>
      <c r="E128" t="s">
        <v>192</v>
      </c>
      <c r="F128" s="14">
        <v>41913</v>
      </c>
      <c r="G128">
        <v>201507</v>
      </c>
      <c r="H128" t="s">
        <v>1</v>
      </c>
      <c r="I128" s="29" t="s">
        <v>107</v>
      </c>
      <c r="J128" t="s">
        <v>66</v>
      </c>
      <c r="K128">
        <v>1</v>
      </c>
      <c r="L128" s="31">
        <v>44.33</v>
      </c>
      <c r="M128" s="31">
        <v>44.33</v>
      </c>
      <c r="N128" s="25" t="e">
        <f>IF($G128&lt;=#REF!,"Y","N")</f>
        <v>#REF!</v>
      </c>
    </row>
    <row r="129" spans="1:14">
      <c r="A129" t="s">
        <v>7</v>
      </c>
      <c r="B129" t="s">
        <v>33</v>
      </c>
      <c r="C129" t="s">
        <v>53</v>
      </c>
      <c r="D129" t="s">
        <v>53</v>
      </c>
      <c r="E129" t="s">
        <v>192</v>
      </c>
      <c r="F129" s="14">
        <v>41913</v>
      </c>
      <c r="G129">
        <v>201507</v>
      </c>
      <c r="H129" t="s">
        <v>1</v>
      </c>
      <c r="I129" s="29" t="s">
        <v>108</v>
      </c>
      <c r="J129" t="s">
        <v>66</v>
      </c>
      <c r="K129">
        <v>7.5</v>
      </c>
      <c r="L129" s="31">
        <v>6.56</v>
      </c>
      <c r="M129" s="31">
        <v>49.199999999999996</v>
      </c>
      <c r="N129" s="25" t="e">
        <f>IF($G129&lt;=#REF!,"Y","N")</f>
        <v>#REF!</v>
      </c>
    </row>
    <row r="130" spans="1:14">
      <c r="A130" t="s">
        <v>7</v>
      </c>
      <c r="B130" t="s">
        <v>33</v>
      </c>
      <c r="C130" t="s">
        <v>53</v>
      </c>
      <c r="D130" t="s">
        <v>53</v>
      </c>
      <c r="E130" t="s">
        <v>192</v>
      </c>
      <c r="F130" s="14">
        <v>41944</v>
      </c>
      <c r="G130">
        <v>201508</v>
      </c>
      <c r="H130" t="s">
        <v>1</v>
      </c>
      <c r="I130" s="29" t="s">
        <v>107</v>
      </c>
      <c r="J130" t="s">
        <v>66</v>
      </c>
      <c r="K130">
        <v>1</v>
      </c>
      <c r="L130" s="29">
        <v>44.33</v>
      </c>
      <c r="M130">
        <v>44.33</v>
      </c>
      <c r="N130" s="25" t="e">
        <f>IF($G130&lt;=#REF!,"Y","N")</f>
        <v>#REF!</v>
      </c>
    </row>
    <row r="131" spans="1:14">
      <c r="A131" t="s">
        <v>7</v>
      </c>
      <c r="B131" t="s">
        <v>33</v>
      </c>
      <c r="C131" t="s">
        <v>53</v>
      </c>
      <c r="D131" t="s">
        <v>53</v>
      </c>
      <c r="E131" t="s">
        <v>192</v>
      </c>
      <c r="F131" s="14">
        <v>41944</v>
      </c>
      <c r="G131">
        <v>201508</v>
      </c>
      <c r="H131" t="s">
        <v>1</v>
      </c>
      <c r="I131" s="29" t="s">
        <v>110</v>
      </c>
      <c r="J131" t="s">
        <v>66</v>
      </c>
      <c r="K131">
        <v>2</v>
      </c>
      <c r="L131" s="29">
        <v>45.04</v>
      </c>
      <c r="M131">
        <v>90.08</v>
      </c>
      <c r="N131" s="25" t="e">
        <f>IF($G131&lt;=#REF!,"Y","N")</f>
        <v>#REF!</v>
      </c>
    </row>
    <row r="132" spans="1:14">
      <c r="A132" t="s">
        <v>7</v>
      </c>
      <c r="B132" t="s">
        <v>33</v>
      </c>
      <c r="C132" t="s">
        <v>53</v>
      </c>
      <c r="D132" t="s">
        <v>53</v>
      </c>
      <c r="E132" t="s">
        <v>192</v>
      </c>
      <c r="F132" s="14">
        <v>41944</v>
      </c>
      <c r="G132">
        <v>201508</v>
      </c>
      <c r="H132" t="s">
        <v>1</v>
      </c>
      <c r="I132" s="29" t="s">
        <v>111</v>
      </c>
      <c r="J132" t="s">
        <v>66</v>
      </c>
      <c r="K132">
        <v>2</v>
      </c>
      <c r="L132" s="29">
        <v>8.06</v>
      </c>
      <c r="M132">
        <v>16.12</v>
      </c>
      <c r="N132" s="25" t="e">
        <f>IF($G132&lt;=#REF!,"Y","N")</f>
        <v>#REF!</v>
      </c>
    </row>
    <row r="133" spans="1:14">
      <c r="A133" t="s">
        <v>351</v>
      </c>
      <c r="B133" t="s">
        <v>372</v>
      </c>
      <c r="C133" t="s">
        <v>53</v>
      </c>
      <c r="D133" t="s">
        <v>53</v>
      </c>
      <c r="E133" t="s">
        <v>373</v>
      </c>
      <c r="F133" s="14">
        <v>41883</v>
      </c>
      <c r="G133">
        <v>201506</v>
      </c>
      <c r="H133" t="s">
        <v>3</v>
      </c>
      <c r="I133" s="29" t="s">
        <v>87</v>
      </c>
      <c r="J133" t="s">
        <v>98</v>
      </c>
      <c r="K133">
        <v>0</v>
      </c>
      <c r="L133" s="29">
        <v>1.24</v>
      </c>
      <c r="M133">
        <v>0</v>
      </c>
      <c r="N133" s="25" t="e">
        <f>IF($G133&lt;=#REF!,"Y","N")</f>
        <v>#REF!</v>
      </c>
    </row>
    <row r="134" spans="1:14">
      <c r="A134" t="s">
        <v>351</v>
      </c>
      <c r="B134" t="s">
        <v>372</v>
      </c>
      <c r="C134" t="s">
        <v>53</v>
      </c>
      <c r="D134" t="s">
        <v>53</v>
      </c>
      <c r="E134" t="s">
        <v>373</v>
      </c>
      <c r="F134" s="14">
        <v>41883</v>
      </c>
      <c r="G134">
        <v>201506</v>
      </c>
      <c r="H134" t="s">
        <v>3</v>
      </c>
      <c r="I134" s="29" t="s">
        <v>88</v>
      </c>
      <c r="J134" t="s">
        <v>98</v>
      </c>
      <c r="K134">
        <v>0</v>
      </c>
      <c r="L134" s="29">
        <v>2.4300000000000002</v>
      </c>
      <c r="M134">
        <v>0</v>
      </c>
      <c r="N134" s="25" t="e">
        <f>IF($G134&lt;=#REF!,"Y","N")</f>
        <v>#REF!</v>
      </c>
    </row>
    <row r="135" spans="1:14">
      <c r="A135" t="s">
        <v>351</v>
      </c>
      <c r="B135" t="s">
        <v>372</v>
      </c>
      <c r="C135" t="s">
        <v>53</v>
      </c>
      <c r="D135" t="s">
        <v>53</v>
      </c>
      <c r="E135" t="s">
        <v>373</v>
      </c>
      <c r="F135" s="14">
        <v>41913</v>
      </c>
      <c r="G135">
        <v>201507</v>
      </c>
      <c r="H135" t="s">
        <v>3</v>
      </c>
      <c r="I135" s="29" t="s">
        <v>87</v>
      </c>
      <c r="J135" t="s">
        <v>98</v>
      </c>
      <c r="K135">
        <v>0</v>
      </c>
      <c r="L135" s="29">
        <v>1.24</v>
      </c>
      <c r="M135">
        <v>0</v>
      </c>
      <c r="N135" s="25" t="e">
        <f>IF($G135&lt;=#REF!,"Y","N")</f>
        <v>#REF!</v>
      </c>
    </row>
    <row r="136" spans="1:14">
      <c r="A136" t="s">
        <v>351</v>
      </c>
      <c r="B136" t="s">
        <v>372</v>
      </c>
      <c r="C136" t="s">
        <v>53</v>
      </c>
      <c r="D136" t="s">
        <v>53</v>
      </c>
      <c r="E136" t="s">
        <v>373</v>
      </c>
      <c r="F136" s="14">
        <v>41913</v>
      </c>
      <c r="G136">
        <v>201507</v>
      </c>
      <c r="H136" t="s">
        <v>3</v>
      </c>
      <c r="I136" s="29" t="s">
        <v>88</v>
      </c>
      <c r="J136" t="s">
        <v>98</v>
      </c>
      <c r="K136">
        <v>0</v>
      </c>
      <c r="L136" s="29">
        <v>2.4300000000000002</v>
      </c>
      <c r="M136">
        <v>0</v>
      </c>
      <c r="N136" s="25" t="e">
        <f>IF($G136&lt;=#REF!,"Y","N")</f>
        <v>#REF!</v>
      </c>
    </row>
    <row r="137" spans="1:14">
      <c r="A137" t="s">
        <v>351</v>
      </c>
      <c r="B137" t="s">
        <v>372</v>
      </c>
      <c r="C137" t="s">
        <v>53</v>
      </c>
      <c r="D137" t="s">
        <v>53</v>
      </c>
      <c r="E137" t="s">
        <v>373</v>
      </c>
      <c r="F137" s="14">
        <v>41944</v>
      </c>
      <c r="G137">
        <v>201508</v>
      </c>
      <c r="H137" t="s">
        <v>3</v>
      </c>
      <c r="I137" s="29" t="s">
        <v>87</v>
      </c>
      <c r="J137" t="s">
        <v>98</v>
      </c>
      <c r="K137">
        <v>0</v>
      </c>
      <c r="L137" s="29">
        <v>1.24</v>
      </c>
      <c r="M137">
        <v>0</v>
      </c>
      <c r="N137" s="25" t="e">
        <f>IF($G137&lt;=#REF!,"Y","N")</f>
        <v>#REF!</v>
      </c>
    </row>
    <row r="138" spans="1:14">
      <c r="A138" t="s">
        <v>351</v>
      </c>
      <c r="B138" t="s">
        <v>372</v>
      </c>
      <c r="C138" t="s">
        <v>53</v>
      </c>
      <c r="D138" t="s">
        <v>53</v>
      </c>
      <c r="E138" t="s">
        <v>373</v>
      </c>
      <c r="F138" s="14">
        <v>41944</v>
      </c>
      <c r="G138">
        <v>201508</v>
      </c>
      <c r="H138" t="s">
        <v>3</v>
      </c>
      <c r="I138" s="29" t="s">
        <v>88</v>
      </c>
      <c r="J138" t="s">
        <v>98</v>
      </c>
      <c r="K138">
        <v>0</v>
      </c>
      <c r="L138" s="29">
        <v>2.4300000000000002</v>
      </c>
      <c r="M138">
        <v>0</v>
      </c>
      <c r="N138" s="25" t="e">
        <f>IF($G138&lt;=#REF!,"Y","N")</f>
        <v>#REF!</v>
      </c>
    </row>
    <row r="139" spans="1:14">
      <c r="A139" t="s">
        <v>351</v>
      </c>
      <c r="B139" t="s">
        <v>372</v>
      </c>
      <c r="C139" t="s">
        <v>53</v>
      </c>
      <c r="D139" t="s">
        <v>53</v>
      </c>
      <c r="E139" t="s">
        <v>373</v>
      </c>
      <c r="F139" s="14">
        <v>41974</v>
      </c>
      <c r="G139">
        <v>201509</v>
      </c>
      <c r="H139" t="s">
        <v>3</v>
      </c>
      <c r="I139" s="29" t="s">
        <v>87</v>
      </c>
      <c r="J139" t="s">
        <v>98</v>
      </c>
      <c r="K139">
        <v>0</v>
      </c>
      <c r="L139" s="29">
        <v>1.24</v>
      </c>
      <c r="M139">
        <v>0</v>
      </c>
      <c r="N139" s="25" t="e">
        <f>IF($G139&lt;=#REF!,"Y","N")</f>
        <v>#REF!</v>
      </c>
    </row>
    <row r="140" spans="1:14">
      <c r="A140" t="s">
        <v>351</v>
      </c>
      <c r="B140" t="s">
        <v>372</v>
      </c>
      <c r="C140" t="s">
        <v>53</v>
      </c>
      <c r="D140" t="s">
        <v>53</v>
      </c>
      <c r="E140" t="s">
        <v>373</v>
      </c>
      <c r="F140" s="14">
        <v>41974</v>
      </c>
      <c r="G140">
        <v>201509</v>
      </c>
      <c r="H140" t="s">
        <v>3</v>
      </c>
      <c r="I140" s="29" t="s">
        <v>88</v>
      </c>
      <c r="J140" t="s">
        <v>98</v>
      </c>
      <c r="K140">
        <v>0</v>
      </c>
      <c r="L140" s="29">
        <v>2.4300000000000002</v>
      </c>
      <c r="M140">
        <v>0</v>
      </c>
      <c r="N140" s="25" t="e">
        <f>IF($G140&lt;=#REF!,"Y","N")</f>
        <v>#REF!</v>
      </c>
    </row>
    <row r="141" spans="1:14">
      <c r="A141" t="s">
        <v>351</v>
      </c>
      <c r="B141" t="s">
        <v>372</v>
      </c>
      <c r="C141" t="s">
        <v>53</v>
      </c>
      <c r="D141" t="s">
        <v>53</v>
      </c>
      <c r="E141" t="s">
        <v>373</v>
      </c>
      <c r="F141" s="14">
        <v>41974</v>
      </c>
      <c r="G141">
        <v>201509</v>
      </c>
      <c r="H141" t="s">
        <v>3</v>
      </c>
      <c r="I141" s="29" t="s">
        <v>79</v>
      </c>
      <c r="J141" t="s">
        <v>96</v>
      </c>
      <c r="K141">
        <v>35</v>
      </c>
      <c r="L141" s="29">
        <v>1.1200000000000001</v>
      </c>
      <c r="M141">
        <v>39.200000000000003</v>
      </c>
      <c r="N141" s="25" t="e">
        <f>IF($G141&lt;=#REF!,"Y","N")</f>
        <v>#REF!</v>
      </c>
    </row>
    <row r="142" spans="1:14">
      <c r="A142" t="s">
        <v>351</v>
      </c>
      <c r="B142" t="s">
        <v>372</v>
      </c>
      <c r="C142" t="s">
        <v>53</v>
      </c>
      <c r="D142" t="s">
        <v>53</v>
      </c>
      <c r="E142" t="s">
        <v>373</v>
      </c>
      <c r="F142" s="14">
        <v>41883</v>
      </c>
      <c r="G142">
        <v>201506</v>
      </c>
      <c r="H142" t="s">
        <v>6</v>
      </c>
      <c r="I142" s="29" t="s">
        <v>112</v>
      </c>
      <c r="J142" t="s">
        <v>114</v>
      </c>
      <c r="K142">
        <v>0</v>
      </c>
      <c r="L142" s="29">
        <v>0.41</v>
      </c>
      <c r="M142">
        <v>0</v>
      </c>
      <c r="N142" s="25" t="e">
        <f>IF($G142&lt;=#REF!,"Y","N")</f>
        <v>#REF!</v>
      </c>
    </row>
    <row r="143" spans="1:14">
      <c r="A143" t="s">
        <v>351</v>
      </c>
      <c r="B143" t="s">
        <v>372</v>
      </c>
      <c r="C143" t="s">
        <v>53</v>
      </c>
      <c r="D143" t="s">
        <v>53</v>
      </c>
      <c r="E143" t="s">
        <v>373</v>
      </c>
      <c r="F143" s="14">
        <v>41883</v>
      </c>
      <c r="G143">
        <v>201506</v>
      </c>
      <c r="H143" t="s">
        <v>6</v>
      </c>
      <c r="I143" s="29" t="s">
        <v>232</v>
      </c>
      <c r="J143" t="s">
        <v>233</v>
      </c>
      <c r="K143">
        <v>0</v>
      </c>
      <c r="L143" s="29">
        <v>0.82</v>
      </c>
      <c r="M143">
        <v>0</v>
      </c>
      <c r="N143" s="25" t="e">
        <f>IF($G143&lt;=#REF!,"Y","N")</f>
        <v>#REF!</v>
      </c>
    </row>
    <row r="144" spans="1:14">
      <c r="A144" t="s">
        <v>351</v>
      </c>
      <c r="B144" t="s">
        <v>372</v>
      </c>
      <c r="C144" t="s">
        <v>53</v>
      </c>
      <c r="D144" t="s">
        <v>53</v>
      </c>
      <c r="E144" t="s">
        <v>373</v>
      </c>
      <c r="F144" s="14">
        <v>41913</v>
      </c>
      <c r="G144">
        <v>201507</v>
      </c>
      <c r="H144" t="s">
        <v>6</v>
      </c>
      <c r="I144" s="29" t="s">
        <v>112</v>
      </c>
      <c r="J144" t="s">
        <v>114</v>
      </c>
      <c r="K144">
        <v>62</v>
      </c>
      <c r="L144" s="29">
        <v>0.41</v>
      </c>
      <c r="M144">
        <v>25.419999999999998</v>
      </c>
      <c r="N144" s="25" t="e">
        <f>IF($G144&lt;=#REF!,"Y","N")</f>
        <v>#REF!</v>
      </c>
    </row>
    <row r="145" spans="1:14">
      <c r="A145" t="s">
        <v>351</v>
      </c>
      <c r="B145" t="s">
        <v>372</v>
      </c>
      <c r="C145" t="s">
        <v>53</v>
      </c>
      <c r="D145" t="s">
        <v>53</v>
      </c>
      <c r="E145" t="s">
        <v>373</v>
      </c>
      <c r="F145" s="14">
        <v>41913</v>
      </c>
      <c r="G145">
        <v>201507</v>
      </c>
      <c r="H145" t="s">
        <v>6</v>
      </c>
      <c r="I145" s="29" t="s">
        <v>232</v>
      </c>
      <c r="J145" t="s">
        <v>233</v>
      </c>
      <c r="K145">
        <v>0</v>
      </c>
      <c r="L145" s="29">
        <v>0.82</v>
      </c>
      <c r="M145">
        <v>0</v>
      </c>
      <c r="N145" s="25" t="e">
        <f>IF($G145&lt;=#REF!,"Y","N")</f>
        <v>#REF!</v>
      </c>
    </row>
    <row r="146" spans="1:14">
      <c r="A146" t="s">
        <v>351</v>
      </c>
      <c r="B146" t="s">
        <v>372</v>
      </c>
      <c r="C146" t="s">
        <v>53</v>
      </c>
      <c r="D146" t="s">
        <v>53</v>
      </c>
      <c r="E146" t="s">
        <v>373</v>
      </c>
      <c r="F146" s="14">
        <v>41974</v>
      </c>
      <c r="G146">
        <v>201509</v>
      </c>
      <c r="H146" t="s">
        <v>6</v>
      </c>
      <c r="I146" s="29" t="s">
        <v>112</v>
      </c>
      <c r="J146" t="s">
        <v>114</v>
      </c>
      <c r="K146">
        <v>62</v>
      </c>
      <c r="L146" s="29">
        <v>0.41</v>
      </c>
      <c r="M146">
        <v>25.419999999999998</v>
      </c>
      <c r="N146" s="25" t="e">
        <f>IF($G146&lt;=#REF!,"Y","N")</f>
        <v>#REF!</v>
      </c>
    </row>
    <row r="147" spans="1:14">
      <c r="A147" t="s">
        <v>8</v>
      </c>
      <c r="B147" t="s">
        <v>34</v>
      </c>
      <c r="C147" t="s">
        <v>53</v>
      </c>
      <c r="D147" t="s">
        <v>53</v>
      </c>
      <c r="E147" t="s">
        <v>193</v>
      </c>
      <c r="F147" s="14">
        <v>41730</v>
      </c>
      <c r="G147">
        <v>201501</v>
      </c>
      <c r="H147" t="s">
        <v>0</v>
      </c>
      <c r="I147" s="29" t="s">
        <v>65</v>
      </c>
      <c r="J147" t="s">
        <v>66</v>
      </c>
      <c r="K147">
        <v>57</v>
      </c>
      <c r="L147" s="29">
        <v>30.64</v>
      </c>
      <c r="M147">
        <v>1746.48</v>
      </c>
      <c r="N147" s="25" t="e">
        <f>IF($G147&lt;=#REF!,"Y","N")</f>
        <v>#REF!</v>
      </c>
    </row>
    <row r="148" spans="1:14">
      <c r="A148" t="s">
        <v>8</v>
      </c>
      <c r="B148" t="s">
        <v>34</v>
      </c>
      <c r="C148" t="s">
        <v>53</v>
      </c>
      <c r="D148" t="s">
        <v>53</v>
      </c>
      <c r="E148" t="s">
        <v>193</v>
      </c>
      <c r="F148" s="14">
        <v>41730</v>
      </c>
      <c r="G148">
        <v>201501</v>
      </c>
      <c r="H148" t="s">
        <v>6</v>
      </c>
      <c r="I148" s="29" t="s">
        <v>112</v>
      </c>
      <c r="J148" t="s">
        <v>114</v>
      </c>
      <c r="K148">
        <v>480</v>
      </c>
      <c r="L148" s="29">
        <v>0.41</v>
      </c>
      <c r="M148">
        <v>196.79999999999998</v>
      </c>
      <c r="N148" s="25" t="e">
        <f>IF($G148&lt;=#REF!,"Y","N")</f>
        <v>#REF!</v>
      </c>
    </row>
    <row r="149" spans="1:14">
      <c r="A149" t="s">
        <v>8</v>
      </c>
      <c r="B149" t="s">
        <v>34</v>
      </c>
      <c r="C149" t="s">
        <v>53</v>
      </c>
      <c r="D149" t="s">
        <v>53</v>
      </c>
      <c r="E149" t="s">
        <v>193</v>
      </c>
      <c r="F149" s="14">
        <v>41730</v>
      </c>
      <c r="G149">
        <v>201501</v>
      </c>
      <c r="H149" t="s">
        <v>6</v>
      </c>
      <c r="I149" s="29" t="s">
        <v>113</v>
      </c>
      <c r="J149" t="s">
        <v>66</v>
      </c>
      <c r="K149">
        <v>0.3</v>
      </c>
      <c r="L149" s="29">
        <v>15.36</v>
      </c>
      <c r="M149">
        <v>4.6079999999999997</v>
      </c>
      <c r="N149" s="25" t="e">
        <f>IF($G149&lt;=#REF!,"Y","N")</f>
        <v>#REF!</v>
      </c>
    </row>
    <row r="150" spans="1:14" s="29" customFormat="1">
      <c r="A150" s="29" t="s">
        <v>8</v>
      </c>
      <c r="B150" s="29" t="s">
        <v>34</v>
      </c>
      <c r="C150" s="29" t="s">
        <v>53</v>
      </c>
      <c r="D150" s="29" t="s">
        <v>53</v>
      </c>
      <c r="E150" s="29" t="s">
        <v>193</v>
      </c>
      <c r="F150" s="30">
        <v>41730</v>
      </c>
      <c r="G150" s="29">
        <v>201501</v>
      </c>
      <c r="H150" s="29" t="s">
        <v>1</v>
      </c>
      <c r="I150" s="29" t="s">
        <v>110</v>
      </c>
      <c r="J150" s="29" t="s">
        <v>66</v>
      </c>
      <c r="K150" s="29">
        <v>9.5</v>
      </c>
      <c r="L150" s="29">
        <v>45.04</v>
      </c>
      <c r="M150" s="29">
        <v>427.88</v>
      </c>
      <c r="N150" s="25" t="e">
        <f>IF($G150&lt;=#REF!,"Y","N")</f>
        <v>#REF!</v>
      </c>
    </row>
    <row r="151" spans="1:14" s="29" customFormat="1">
      <c r="A151" s="29" t="s">
        <v>8</v>
      </c>
      <c r="B151" s="29" t="s">
        <v>34</v>
      </c>
      <c r="C151" s="29" t="s">
        <v>53</v>
      </c>
      <c r="D151" s="29" t="s">
        <v>53</v>
      </c>
      <c r="E151" s="29" t="s">
        <v>193</v>
      </c>
      <c r="F151" s="30">
        <v>41730</v>
      </c>
      <c r="G151" s="29">
        <v>201501</v>
      </c>
      <c r="H151" s="29" t="s">
        <v>1</v>
      </c>
      <c r="I151" s="29" t="s">
        <v>111</v>
      </c>
      <c r="J151" s="29" t="s">
        <v>66</v>
      </c>
      <c r="K151" s="29">
        <v>3</v>
      </c>
      <c r="L151" s="29">
        <v>8.06</v>
      </c>
      <c r="M151" s="29">
        <v>24.18</v>
      </c>
      <c r="N151" s="25" t="e">
        <f>IF($G151&lt;=#REF!,"Y","N")</f>
        <v>#REF!</v>
      </c>
    </row>
    <row r="152" spans="1:14">
      <c r="A152" t="s">
        <v>8</v>
      </c>
      <c r="B152" t="s">
        <v>34</v>
      </c>
      <c r="C152" t="s">
        <v>53</v>
      </c>
      <c r="D152" t="s">
        <v>53</v>
      </c>
      <c r="E152" t="s">
        <v>193</v>
      </c>
      <c r="F152" s="14">
        <v>41730</v>
      </c>
      <c r="G152">
        <v>201501</v>
      </c>
      <c r="H152" t="s">
        <v>2</v>
      </c>
      <c r="I152" s="29" t="s">
        <v>131</v>
      </c>
      <c r="J152" t="s">
        <v>132</v>
      </c>
      <c r="K152">
        <v>2</v>
      </c>
      <c r="L152" s="29">
        <v>18.28</v>
      </c>
      <c r="M152">
        <v>36.56</v>
      </c>
      <c r="N152" s="25" t="e">
        <f>IF($G152&lt;=#REF!,"Y","N")</f>
        <v>#REF!</v>
      </c>
    </row>
    <row r="153" spans="1:14">
      <c r="A153" t="s">
        <v>8</v>
      </c>
      <c r="B153" t="s">
        <v>34</v>
      </c>
      <c r="C153" t="s">
        <v>53</v>
      </c>
      <c r="D153" t="s">
        <v>53</v>
      </c>
      <c r="E153" t="s">
        <v>193</v>
      </c>
      <c r="F153" s="14">
        <v>41730</v>
      </c>
      <c r="G153">
        <v>201501</v>
      </c>
      <c r="H153" t="s">
        <v>2</v>
      </c>
      <c r="I153" s="29" t="s">
        <v>268</v>
      </c>
      <c r="J153" t="s">
        <v>266</v>
      </c>
      <c r="K153">
        <v>1</v>
      </c>
      <c r="L153" s="29">
        <v>719.44</v>
      </c>
      <c r="M153">
        <v>719.44</v>
      </c>
      <c r="N153" s="25" t="e">
        <f>IF($G153&lt;=#REF!,"Y","N")</f>
        <v>#REF!</v>
      </c>
    </row>
    <row r="154" spans="1:14">
      <c r="A154" t="s">
        <v>8</v>
      </c>
      <c r="B154" t="s">
        <v>34</v>
      </c>
      <c r="C154" t="s">
        <v>53</v>
      </c>
      <c r="D154" t="s">
        <v>53</v>
      </c>
      <c r="E154" t="s">
        <v>193</v>
      </c>
      <c r="F154" s="14">
        <v>41730</v>
      </c>
      <c r="G154">
        <v>201501</v>
      </c>
      <c r="H154" t="s">
        <v>3</v>
      </c>
      <c r="I154" s="29" t="s">
        <v>81</v>
      </c>
      <c r="J154" t="s">
        <v>97</v>
      </c>
      <c r="K154">
        <v>345</v>
      </c>
      <c r="L154" s="29">
        <v>0.48</v>
      </c>
      <c r="M154">
        <v>165.6</v>
      </c>
      <c r="N154" s="25" t="e">
        <f>IF($G154&lt;=#REF!,"Y","N")</f>
        <v>#REF!</v>
      </c>
    </row>
    <row r="155" spans="1:14">
      <c r="A155" t="s">
        <v>8</v>
      </c>
      <c r="B155" t="s">
        <v>34</v>
      </c>
      <c r="C155" t="s">
        <v>53</v>
      </c>
      <c r="D155" t="s">
        <v>53</v>
      </c>
      <c r="E155" t="s">
        <v>193</v>
      </c>
      <c r="F155" s="14">
        <v>41730</v>
      </c>
      <c r="G155">
        <v>201501</v>
      </c>
      <c r="H155" t="s">
        <v>3</v>
      </c>
      <c r="I155" s="29" t="s">
        <v>89</v>
      </c>
      <c r="J155" t="s">
        <v>98</v>
      </c>
      <c r="K155">
        <v>27</v>
      </c>
      <c r="L155" s="29">
        <v>0.62</v>
      </c>
      <c r="M155">
        <v>16.739999999999998</v>
      </c>
      <c r="N155" s="25" t="e">
        <f>IF($G155&lt;=#REF!,"Y","N")</f>
        <v>#REF!</v>
      </c>
    </row>
    <row r="156" spans="1:14">
      <c r="A156" t="s">
        <v>8</v>
      </c>
      <c r="B156" t="s">
        <v>34</v>
      </c>
      <c r="C156" t="s">
        <v>53</v>
      </c>
      <c r="D156" t="s">
        <v>53</v>
      </c>
      <c r="E156" t="s">
        <v>193</v>
      </c>
      <c r="F156" s="14">
        <v>41730</v>
      </c>
      <c r="G156">
        <v>201501</v>
      </c>
      <c r="H156" t="s">
        <v>3</v>
      </c>
      <c r="I156" s="29" t="s">
        <v>80</v>
      </c>
      <c r="J156" t="s">
        <v>97</v>
      </c>
      <c r="K156">
        <v>45</v>
      </c>
      <c r="L156" s="29">
        <v>2.08</v>
      </c>
      <c r="M156">
        <v>93.600000000000009</v>
      </c>
      <c r="N156" s="25" t="e">
        <f>IF($G156&lt;=#REF!,"Y","N")</f>
        <v>#REF!</v>
      </c>
    </row>
    <row r="157" spans="1:14">
      <c r="A157" t="s">
        <v>8</v>
      </c>
      <c r="B157" t="s">
        <v>34</v>
      </c>
      <c r="C157" t="s">
        <v>53</v>
      </c>
      <c r="D157" t="s">
        <v>53</v>
      </c>
      <c r="E157" t="s">
        <v>193</v>
      </c>
      <c r="F157" s="14">
        <v>41730</v>
      </c>
      <c r="G157">
        <v>201501</v>
      </c>
      <c r="H157" t="s">
        <v>3</v>
      </c>
      <c r="I157" s="29" t="s">
        <v>79</v>
      </c>
      <c r="J157" t="s">
        <v>96</v>
      </c>
      <c r="K157">
        <v>22</v>
      </c>
      <c r="L157" s="29">
        <v>1.1200000000000001</v>
      </c>
      <c r="M157" s="29">
        <v>24.64</v>
      </c>
      <c r="N157" s="25" t="e">
        <f>IF($G157&lt;=#REF!,"Y","N")</f>
        <v>#REF!</v>
      </c>
    </row>
    <row r="158" spans="1:14" s="29" customFormat="1">
      <c r="A158" s="29" t="s">
        <v>8</v>
      </c>
      <c r="B158" s="29" t="s">
        <v>34</v>
      </c>
      <c r="C158" s="29" t="s">
        <v>53</v>
      </c>
      <c r="D158" s="29" t="s">
        <v>53</v>
      </c>
      <c r="E158" s="29" t="s">
        <v>193</v>
      </c>
      <c r="F158" s="30">
        <v>41730</v>
      </c>
      <c r="G158" s="29">
        <v>201501</v>
      </c>
      <c r="H158" s="29" t="s">
        <v>3</v>
      </c>
      <c r="I158" s="29" t="s">
        <v>94</v>
      </c>
      <c r="J158" s="29" t="s">
        <v>98</v>
      </c>
      <c r="K158" s="29">
        <v>338</v>
      </c>
      <c r="L158" s="29">
        <v>6.15</v>
      </c>
      <c r="M158" s="29">
        <v>2078.7000000000003</v>
      </c>
      <c r="N158" s="25" t="e">
        <f>IF($G158&lt;=#REF!,"Y","N")</f>
        <v>#REF!</v>
      </c>
    </row>
    <row r="159" spans="1:14" s="29" customFormat="1">
      <c r="A159" s="29" t="s">
        <v>8</v>
      </c>
      <c r="B159" s="29" t="s">
        <v>34</v>
      </c>
      <c r="C159" s="29" t="s">
        <v>53</v>
      </c>
      <c r="D159" s="29" t="s">
        <v>53</v>
      </c>
      <c r="E159" s="29" t="s">
        <v>193</v>
      </c>
      <c r="F159" s="30">
        <v>41730</v>
      </c>
      <c r="G159" s="29">
        <v>201501</v>
      </c>
      <c r="H159" s="29" t="s">
        <v>3</v>
      </c>
      <c r="I159" s="29" t="s">
        <v>91</v>
      </c>
      <c r="J159" s="29" t="s">
        <v>98</v>
      </c>
      <c r="K159" s="29">
        <v>20</v>
      </c>
      <c r="L159" s="29">
        <v>10.69</v>
      </c>
      <c r="M159" s="29">
        <v>213.79999999999998</v>
      </c>
      <c r="N159" s="25" t="e">
        <f>IF($G159&lt;=#REF!,"Y","N")</f>
        <v>#REF!</v>
      </c>
    </row>
    <row r="160" spans="1:14">
      <c r="A160" t="s">
        <v>8</v>
      </c>
      <c r="B160" t="s">
        <v>34</v>
      </c>
      <c r="C160" t="s">
        <v>53</v>
      </c>
      <c r="D160" t="s">
        <v>53</v>
      </c>
      <c r="E160" t="s">
        <v>193</v>
      </c>
      <c r="F160" s="14">
        <v>41730</v>
      </c>
      <c r="G160">
        <v>201501</v>
      </c>
      <c r="H160" t="s">
        <v>126</v>
      </c>
      <c r="I160" s="29" t="s">
        <v>127</v>
      </c>
      <c r="J160" t="s">
        <v>128</v>
      </c>
      <c r="K160">
        <v>1</v>
      </c>
      <c r="L160" s="29">
        <v>260</v>
      </c>
      <c r="M160">
        <v>260</v>
      </c>
      <c r="N160" s="25" t="e">
        <f>IF($G160&lt;=#REF!,"Y","N")</f>
        <v>#REF!</v>
      </c>
    </row>
    <row r="161" spans="1:14">
      <c r="A161" t="s">
        <v>8</v>
      </c>
      <c r="B161" t="s">
        <v>34</v>
      </c>
      <c r="C161" t="s">
        <v>53</v>
      </c>
      <c r="D161" t="s">
        <v>53</v>
      </c>
      <c r="E161" t="s">
        <v>193</v>
      </c>
      <c r="F161" s="14">
        <v>41730</v>
      </c>
      <c r="G161">
        <v>201501</v>
      </c>
      <c r="H161" t="s">
        <v>4</v>
      </c>
      <c r="I161" s="29" t="s">
        <v>104</v>
      </c>
      <c r="J161" t="s">
        <v>66</v>
      </c>
      <c r="K161">
        <v>70.25</v>
      </c>
      <c r="L161" s="29">
        <v>14.02</v>
      </c>
      <c r="M161">
        <v>984.90499999999997</v>
      </c>
      <c r="N161" s="25" t="e">
        <f>IF($G161&lt;=#REF!,"Y","N")</f>
        <v>#REF!</v>
      </c>
    </row>
    <row r="162" spans="1:14">
      <c r="A162" t="s">
        <v>8</v>
      </c>
      <c r="B162" t="s">
        <v>34</v>
      </c>
      <c r="C162" t="s">
        <v>53</v>
      </c>
      <c r="D162" t="s">
        <v>53</v>
      </c>
      <c r="E162" t="s">
        <v>193</v>
      </c>
      <c r="F162" s="14">
        <v>41730</v>
      </c>
      <c r="G162">
        <v>201501</v>
      </c>
      <c r="H162" t="s">
        <v>4</v>
      </c>
      <c r="I162" s="29" t="s">
        <v>105</v>
      </c>
      <c r="J162" t="s">
        <v>66</v>
      </c>
      <c r="K162">
        <v>6</v>
      </c>
      <c r="L162" s="29">
        <v>12.87</v>
      </c>
      <c r="M162">
        <v>77.22</v>
      </c>
      <c r="N162" s="25" t="e">
        <f>IF($G162&lt;=#REF!,"Y","N")</f>
        <v>#REF!</v>
      </c>
    </row>
    <row r="163" spans="1:14">
      <c r="A163" t="s">
        <v>8</v>
      </c>
      <c r="B163" t="s">
        <v>34</v>
      </c>
      <c r="C163" t="s">
        <v>53</v>
      </c>
      <c r="D163" t="s">
        <v>53</v>
      </c>
      <c r="E163" t="s">
        <v>193</v>
      </c>
      <c r="F163" s="14">
        <v>41760</v>
      </c>
      <c r="G163">
        <v>201502</v>
      </c>
      <c r="H163" t="s">
        <v>1</v>
      </c>
      <c r="I163" s="29" t="s">
        <v>111</v>
      </c>
      <c r="J163" t="s">
        <v>66</v>
      </c>
      <c r="K163">
        <v>1.25</v>
      </c>
      <c r="L163" s="29">
        <v>8.06</v>
      </c>
      <c r="M163">
        <v>10.075000000000001</v>
      </c>
      <c r="N163" s="25" t="e">
        <f>IF($G163&lt;=#REF!,"Y","N")</f>
        <v>#REF!</v>
      </c>
    </row>
    <row r="164" spans="1:14">
      <c r="A164" t="s">
        <v>8</v>
      </c>
      <c r="B164" t="s">
        <v>34</v>
      </c>
      <c r="C164" t="s">
        <v>53</v>
      </c>
      <c r="D164" t="s">
        <v>53</v>
      </c>
      <c r="E164" t="s">
        <v>193</v>
      </c>
      <c r="F164" s="14">
        <v>41760</v>
      </c>
      <c r="G164">
        <v>201502</v>
      </c>
      <c r="H164" t="s">
        <v>6</v>
      </c>
      <c r="I164" s="29" t="s">
        <v>112</v>
      </c>
      <c r="J164" t="s">
        <v>114</v>
      </c>
      <c r="K164">
        <v>61</v>
      </c>
      <c r="L164" s="29">
        <v>0.41</v>
      </c>
      <c r="M164">
        <v>25.009999999999998</v>
      </c>
      <c r="N164" s="25" t="e">
        <f>IF($G164&lt;=#REF!,"Y","N")</f>
        <v>#REF!</v>
      </c>
    </row>
    <row r="165" spans="1:14" s="29" customFormat="1">
      <c r="A165" s="29" t="s">
        <v>8</v>
      </c>
      <c r="B165" s="29" t="s">
        <v>34</v>
      </c>
      <c r="C165" s="29" t="s">
        <v>53</v>
      </c>
      <c r="D165" s="29" t="s">
        <v>53</v>
      </c>
      <c r="E165" s="29" t="s">
        <v>193</v>
      </c>
      <c r="F165" s="30">
        <v>41760</v>
      </c>
      <c r="G165" s="29">
        <v>201502</v>
      </c>
      <c r="H165" s="29" t="s">
        <v>2</v>
      </c>
      <c r="I165" s="29" t="s">
        <v>131</v>
      </c>
      <c r="J165" s="29" t="s">
        <v>132</v>
      </c>
      <c r="K165" s="29">
        <v>7</v>
      </c>
      <c r="L165" s="29">
        <v>18.28</v>
      </c>
      <c r="M165" s="29">
        <v>127.96000000000001</v>
      </c>
      <c r="N165" s="25" t="e">
        <f>IF($G165&lt;=#REF!,"Y","N")</f>
        <v>#REF!</v>
      </c>
    </row>
    <row r="166" spans="1:14" s="29" customFormat="1">
      <c r="A166" s="29" t="s">
        <v>8</v>
      </c>
      <c r="B166" s="29" t="s">
        <v>34</v>
      </c>
      <c r="C166" s="29" t="s">
        <v>53</v>
      </c>
      <c r="D166" s="29" t="s">
        <v>53</v>
      </c>
      <c r="E166" s="29" t="s">
        <v>193</v>
      </c>
      <c r="F166" s="30">
        <v>41760</v>
      </c>
      <c r="G166" s="29">
        <v>201502</v>
      </c>
      <c r="H166" s="29" t="s">
        <v>2</v>
      </c>
      <c r="I166" s="29" t="s">
        <v>267</v>
      </c>
      <c r="J166" s="29" t="s">
        <v>266</v>
      </c>
      <c r="K166" s="29">
        <v>1</v>
      </c>
      <c r="L166" s="29">
        <v>613.4</v>
      </c>
      <c r="M166" s="29">
        <v>613.4</v>
      </c>
      <c r="N166" s="25" t="e">
        <f>IF($G166&lt;=#REF!,"Y","N")</f>
        <v>#REF!</v>
      </c>
    </row>
    <row r="167" spans="1:14">
      <c r="A167" t="s">
        <v>8</v>
      </c>
      <c r="B167" t="s">
        <v>34</v>
      </c>
      <c r="C167" t="s">
        <v>53</v>
      </c>
      <c r="D167" t="s">
        <v>53</v>
      </c>
      <c r="E167" t="s">
        <v>193</v>
      </c>
      <c r="F167" s="14">
        <v>41760</v>
      </c>
      <c r="G167">
        <v>201502</v>
      </c>
      <c r="H167" t="s">
        <v>2</v>
      </c>
      <c r="I167" s="29" t="s">
        <v>69</v>
      </c>
      <c r="J167" t="s">
        <v>75</v>
      </c>
      <c r="K167">
        <v>1</v>
      </c>
      <c r="L167" s="29">
        <v>12.96</v>
      </c>
      <c r="M167">
        <v>12.96</v>
      </c>
      <c r="N167" s="25" t="e">
        <f>IF($G167&lt;=#REF!,"Y","N")</f>
        <v>#REF!</v>
      </c>
    </row>
    <row r="168" spans="1:14">
      <c r="A168" t="s">
        <v>8</v>
      </c>
      <c r="B168" t="s">
        <v>34</v>
      </c>
      <c r="C168" t="s">
        <v>53</v>
      </c>
      <c r="D168" t="s">
        <v>53</v>
      </c>
      <c r="E168" t="s">
        <v>193</v>
      </c>
      <c r="F168" s="14">
        <v>41760</v>
      </c>
      <c r="G168">
        <v>201502</v>
      </c>
      <c r="H168" t="s">
        <v>2</v>
      </c>
      <c r="I168" s="29" t="s">
        <v>73</v>
      </c>
      <c r="J168" t="s">
        <v>78</v>
      </c>
      <c r="K168">
        <v>1</v>
      </c>
      <c r="L168" s="29">
        <v>91.67</v>
      </c>
      <c r="M168">
        <v>91.67</v>
      </c>
      <c r="N168" s="25" t="e">
        <f>IF($G168&lt;=#REF!,"Y","N")</f>
        <v>#REF!</v>
      </c>
    </row>
    <row r="169" spans="1:14">
      <c r="A169" t="s">
        <v>8</v>
      </c>
      <c r="B169" t="s">
        <v>34</v>
      </c>
      <c r="C169" t="s">
        <v>53</v>
      </c>
      <c r="D169" t="s">
        <v>53</v>
      </c>
      <c r="E169" t="s">
        <v>193</v>
      </c>
      <c r="F169" s="14">
        <v>41760</v>
      </c>
      <c r="G169">
        <v>201502</v>
      </c>
      <c r="H169" t="s">
        <v>2</v>
      </c>
      <c r="I169" s="29" t="s">
        <v>248</v>
      </c>
      <c r="J169" t="s">
        <v>249</v>
      </c>
      <c r="K169">
        <v>1</v>
      </c>
      <c r="L169" s="29">
        <v>580</v>
      </c>
      <c r="M169">
        <v>580</v>
      </c>
      <c r="N169" s="25" t="e">
        <f>IF($G169&lt;=#REF!,"Y","N")</f>
        <v>#REF!</v>
      </c>
    </row>
    <row r="170" spans="1:14">
      <c r="A170" t="s">
        <v>8</v>
      </c>
      <c r="B170" t="s">
        <v>34</v>
      </c>
      <c r="C170" t="s">
        <v>53</v>
      </c>
      <c r="D170" t="s">
        <v>53</v>
      </c>
      <c r="E170" t="s">
        <v>193</v>
      </c>
      <c r="F170" s="14">
        <v>41760</v>
      </c>
      <c r="G170">
        <v>201502</v>
      </c>
      <c r="H170" t="s">
        <v>126</v>
      </c>
      <c r="I170" s="29" t="s">
        <v>127</v>
      </c>
      <c r="J170" t="s">
        <v>128</v>
      </c>
      <c r="K170">
        <v>1</v>
      </c>
      <c r="L170" s="29">
        <v>260</v>
      </c>
      <c r="M170">
        <v>260</v>
      </c>
      <c r="N170" s="25" t="e">
        <f>IF($G170&lt;=#REF!,"Y","N")</f>
        <v>#REF!</v>
      </c>
    </row>
    <row r="171" spans="1:14">
      <c r="A171" t="s">
        <v>8</v>
      </c>
      <c r="B171" t="s">
        <v>34</v>
      </c>
      <c r="C171" t="s">
        <v>53</v>
      </c>
      <c r="D171" t="s">
        <v>53</v>
      </c>
      <c r="E171" t="s">
        <v>193</v>
      </c>
      <c r="F171" s="14">
        <v>41730</v>
      </c>
      <c r="G171">
        <v>201501</v>
      </c>
      <c r="H171" t="s">
        <v>3</v>
      </c>
      <c r="I171" s="29" t="s">
        <v>82</v>
      </c>
      <c r="J171" t="s">
        <v>97</v>
      </c>
      <c r="K171">
        <v>4</v>
      </c>
      <c r="L171" s="29">
        <v>1.63</v>
      </c>
      <c r="M171">
        <v>6.52</v>
      </c>
      <c r="N171" s="25" t="e">
        <f>IF($G171&lt;=#REF!,"Y","N")</f>
        <v>#REF!</v>
      </c>
    </row>
    <row r="172" spans="1:14" s="29" customFormat="1">
      <c r="A172" s="29" t="s">
        <v>8</v>
      </c>
      <c r="B172" s="29" t="s">
        <v>34</v>
      </c>
      <c r="C172" s="29" t="s">
        <v>53</v>
      </c>
      <c r="D172" s="29" t="s">
        <v>53</v>
      </c>
      <c r="E172" s="29" t="s">
        <v>193</v>
      </c>
      <c r="F172" s="30">
        <v>41730</v>
      </c>
      <c r="G172" s="29">
        <v>201501</v>
      </c>
      <c r="H172" s="29" t="s">
        <v>318</v>
      </c>
      <c r="I172" s="29" t="s">
        <v>149</v>
      </c>
      <c r="J172" s="29" t="s">
        <v>66</v>
      </c>
      <c r="K172" s="29">
        <v>96</v>
      </c>
      <c r="L172" s="29">
        <v>17.93</v>
      </c>
      <c r="M172" s="29">
        <v>1721.28</v>
      </c>
      <c r="N172" s="25" t="e">
        <f>IF($G172&lt;=#REF!,"Y","N")</f>
        <v>#REF!</v>
      </c>
    </row>
    <row r="173" spans="1:14" s="29" customFormat="1">
      <c r="A173" s="29" t="s">
        <v>8</v>
      </c>
      <c r="B173" s="29" t="s">
        <v>34</v>
      </c>
      <c r="C173" s="29" t="s">
        <v>53</v>
      </c>
      <c r="D173" s="29" t="s">
        <v>53</v>
      </c>
      <c r="E173" s="29" t="s">
        <v>193</v>
      </c>
      <c r="F173" s="30">
        <v>41730</v>
      </c>
      <c r="G173" s="29">
        <v>201501</v>
      </c>
      <c r="H173" s="29" t="s">
        <v>3</v>
      </c>
      <c r="I173" s="29" t="s">
        <v>87</v>
      </c>
      <c r="J173" s="29" t="s">
        <v>98</v>
      </c>
      <c r="K173" s="29">
        <v>189</v>
      </c>
      <c r="L173" s="29">
        <v>1.24</v>
      </c>
      <c r="M173" s="29">
        <v>234.35999999999999</v>
      </c>
      <c r="N173" s="25" t="e">
        <f>IF($G173&lt;=#REF!,"Y","N")</f>
        <v>#REF!</v>
      </c>
    </row>
    <row r="174" spans="1:14">
      <c r="A174" t="s">
        <v>8</v>
      </c>
      <c r="B174" t="s">
        <v>34</v>
      </c>
      <c r="C174" t="s">
        <v>53</v>
      </c>
      <c r="D174" t="s">
        <v>53</v>
      </c>
      <c r="E174" t="s">
        <v>193</v>
      </c>
      <c r="F174" s="14">
        <v>41730</v>
      </c>
      <c r="G174">
        <v>201501</v>
      </c>
      <c r="H174" t="s">
        <v>3</v>
      </c>
      <c r="I174" s="29" t="s">
        <v>88</v>
      </c>
      <c r="J174" t="s">
        <v>98</v>
      </c>
      <c r="K174">
        <v>0</v>
      </c>
      <c r="L174" s="29">
        <v>2.4300000000000002</v>
      </c>
      <c r="M174">
        <v>0</v>
      </c>
      <c r="N174" s="25" t="e">
        <f>IF($G174&lt;=#REF!,"Y","N")</f>
        <v>#REF!</v>
      </c>
    </row>
    <row r="175" spans="1:14">
      <c r="A175" t="s">
        <v>8</v>
      </c>
      <c r="B175" t="s">
        <v>34</v>
      </c>
      <c r="C175" t="s">
        <v>53</v>
      </c>
      <c r="D175" t="s">
        <v>53</v>
      </c>
      <c r="E175" t="s">
        <v>193</v>
      </c>
      <c r="F175" s="14">
        <v>41760</v>
      </c>
      <c r="G175">
        <v>201502</v>
      </c>
      <c r="H175" t="s">
        <v>3</v>
      </c>
      <c r="I175" s="29" t="s">
        <v>81</v>
      </c>
      <c r="J175" t="s">
        <v>97</v>
      </c>
      <c r="K175">
        <v>296</v>
      </c>
      <c r="L175" s="29">
        <v>0.48</v>
      </c>
      <c r="M175">
        <v>142.07999999999998</v>
      </c>
      <c r="N175" s="25" t="e">
        <f>IF($G175&lt;=#REF!,"Y","N")</f>
        <v>#REF!</v>
      </c>
    </row>
    <row r="176" spans="1:14">
      <c r="A176" t="s">
        <v>8</v>
      </c>
      <c r="B176" t="s">
        <v>34</v>
      </c>
      <c r="C176" t="s">
        <v>53</v>
      </c>
      <c r="D176" t="s">
        <v>53</v>
      </c>
      <c r="E176" t="s">
        <v>193</v>
      </c>
      <c r="F176" s="14">
        <v>41760</v>
      </c>
      <c r="G176">
        <v>201502</v>
      </c>
      <c r="H176" t="s">
        <v>3</v>
      </c>
      <c r="I176" s="29" t="s">
        <v>87</v>
      </c>
      <c r="J176" t="s">
        <v>98</v>
      </c>
      <c r="K176">
        <v>206</v>
      </c>
      <c r="L176" s="29">
        <v>1.24</v>
      </c>
      <c r="M176">
        <v>255.44</v>
      </c>
      <c r="N176" s="25" t="e">
        <f>IF($G176&lt;=#REF!,"Y","N")</f>
        <v>#REF!</v>
      </c>
    </row>
    <row r="177" spans="1:14">
      <c r="A177" t="s">
        <v>8</v>
      </c>
      <c r="B177" t="s">
        <v>34</v>
      </c>
      <c r="C177" t="s">
        <v>53</v>
      </c>
      <c r="D177" t="s">
        <v>53</v>
      </c>
      <c r="E177" t="s">
        <v>193</v>
      </c>
      <c r="F177" s="14">
        <v>41760</v>
      </c>
      <c r="G177">
        <v>201502</v>
      </c>
      <c r="H177" t="s">
        <v>3</v>
      </c>
      <c r="I177" s="29" t="s">
        <v>88</v>
      </c>
      <c r="J177" t="s">
        <v>98</v>
      </c>
      <c r="K177">
        <v>0</v>
      </c>
      <c r="L177" s="29">
        <v>2.4300000000000002</v>
      </c>
      <c r="M177">
        <v>0</v>
      </c>
      <c r="N177" s="25" t="e">
        <f>IF($G177&lt;=#REF!,"Y","N")</f>
        <v>#REF!</v>
      </c>
    </row>
    <row r="178" spans="1:14">
      <c r="A178" t="s">
        <v>8</v>
      </c>
      <c r="B178" t="s">
        <v>34</v>
      </c>
      <c r="C178" t="s">
        <v>53</v>
      </c>
      <c r="D178" t="s">
        <v>53</v>
      </c>
      <c r="E178" t="s">
        <v>193</v>
      </c>
      <c r="F178" s="14">
        <v>41760</v>
      </c>
      <c r="G178">
        <v>201502</v>
      </c>
      <c r="H178" t="s">
        <v>3</v>
      </c>
      <c r="I178" s="29" t="s">
        <v>83</v>
      </c>
      <c r="J178" t="s">
        <v>96</v>
      </c>
      <c r="K178">
        <v>7</v>
      </c>
      <c r="L178" s="29">
        <v>1.97</v>
      </c>
      <c r="M178">
        <v>13.79</v>
      </c>
      <c r="N178" s="25" t="e">
        <f>IF($G178&lt;=#REF!,"Y","N")</f>
        <v>#REF!</v>
      </c>
    </row>
    <row r="179" spans="1:14">
      <c r="A179" t="s">
        <v>8</v>
      </c>
      <c r="B179" t="s">
        <v>34</v>
      </c>
      <c r="C179" t="s">
        <v>53</v>
      </c>
      <c r="D179" t="s">
        <v>53</v>
      </c>
      <c r="E179" t="s">
        <v>193</v>
      </c>
      <c r="F179" s="14">
        <v>41760</v>
      </c>
      <c r="G179">
        <v>201502</v>
      </c>
      <c r="H179" t="s">
        <v>3</v>
      </c>
      <c r="I179" s="29" t="s">
        <v>89</v>
      </c>
      <c r="J179" t="s">
        <v>98</v>
      </c>
      <c r="K179">
        <v>38</v>
      </c>
      <c r="L179" s="29">
        <v>0.62</v>
      </c>
      <c r="M179">
        <v>23.56</v>
      </c>
      <c r="N179" s="25" t="e">
        <f>IF($G179&lt;=#REF!,"Y","N")</f>
        <v>#REF!</v>
      </c>
    </row>
    <row r="180" spans="1:14">
      <c r="A180" t="s">
        <v>8</v>
      </c>
      <c r="B180" t="s">
        <v>34</v>
      </c>
      <c r="C180" t="s">
        <v>53</v>
      </c>
      <c r="D180" t="s">
        <v>53</v>
      </c>
      <c r="E180" t="s">
        <v>193</v>
      </c>
      <c r="F180" s="14">
        <v>41760</v>
      </c>
      <c r="G180">
        <v>201502</v>
      </c>
      <c r="H180" t="s">
        <v>3</v>
      </c>
      <c r="I180" s="29" t="s">
        <v>80</v>
      </c>
      <c r="J180" t="s">
        <v>97</v>
      </c>
      <c r="K180">
        <v>28</v>
      </c>
      <c r="L180" s="29">
        <v>2.08</v>
      </c>
      <c r="M180">
        <v>58.24</v>
      </c>
      <c r="N180" s="25" t="e">
        <f>IF($G180&lt;=#REF!,"Y","N")</f>
        <v>#REF!</v>
      </c>
    </row>
    <row r="181" spans="1:14">
      <c r="A181" t="s">
        <v>8</v>
      </c>
      <c r="B181" t="s">
        <v>34</v>
      </c>
      <c r="C181" t="s">
        <v>53</v>
      </c>
      <c r="D181" t="s">
        <v>53</v>
      </c>
      <c r="E181" t="s">
        <v>193</v>
      </c>
      <c r="F181" s="14">
        <v>41760</v>
      </c>
      <c r="G181">
        <v>201502</v>
      </c>
      <c r="H181" t="s">
        <v>3</v>
      </c>
      <c r="I181" s="29" t="s">
        <v>79</v>
      </c>
      <c r="J181" t="s">
        <v>96</v>
      </c>
      <c r="K181">
        <v>29</v>
      </c>
      <c r="L181" s="29">
        <v>1.1200000000000001</v>
      </c>
      <c r="M181" s="29">
        <v>32.480000000000004</v>
      </c>
      <c r="N181" s="25" t="e">
        <f>IF($G181&lt;=#REF!,"Y","N")</f>
        <v>#REF!</v>
      </c>
    </row>
    <row r="182" spans="1:14">
      <c r="A182" t="s">
        <v>8</v>
      </c>
      <c r="B182" t="s">
        <v>34</v>
      </c>
      <c r="C182" t="s">
        <v>53</v>
      </c>
      <c r="D182" t="s">
        <v>53</v>
      </c>
      <c r="E182" t="s">
        <v>193</v>
      </c>
      <c r="F182" s="14">
        <v>41760</v>
      </c>
      <c r="G182">
        <v>201502</v>
      </c>
      <c r="H182" t="s">
        <v>3</v>
      </c>
      <c r="I182" s="29" t="s">
        <v>129</v>
      </c>
      <c r="J182" t="s">
        <v>97</v>
      </c>
      <c r="K182">
        <v>24</v>
      </c>
      <c r="L182" s="29">
        <v>0.11</v>
      </c>
      <c r="M182" s="29">
        <v>2.64</v>
      </c>
      <c r="N182" s="25" t="e">
        <f>IF($G182&lt;=#REF!,"Y","N")</f>
        <v>#REF!</v>
      </c>
    </row>
    <row r="183" spans="1:14" s="29" customFormat="1">
      <c r="A183" s="29" t="s">
        <v>8</v>
      </c>
      <c r="B183" s="29" t="s">
        <v>34</v>
      </c>
      <c r="C183" s="29" t="s">
        <v>53</v>
      </c>
      <c r="D183" s="29" t="s">
        <v>53</v>
      </c>
      <c r="E183" s="29" t="s">
        <v>193</v>
      </c>
      <c r="F183" s="30">
        <v>41760</v>
      </c>
      <c r="G183" s="29">
        <v>201502</v>
      </c>
      <c r="H183" s="29" t="s">
        <v>3</v>
      </c>
      <c r="I183" s="29" t="s">
        <v>94</v>
      </c>
      <c r="J183" s="29" t="s">
        <v>98</v>
      </c>
      <c r="K183" s="29">
        <v>38</v>
      </c>
      <c r="L183" s="29">
        <v>6.15</v>
      </c>
      <c r="M183" s="29">
        <v>233.70000000000002</v>
      </c>
      <c r="N183" s="25" t="e">
        <f>IF($G183&lt;=#REF!,"Y","N")</f>
        <v>#REF!</v>
      </c>
    </row>
    <row r="184" spans="1:14" s="29" customFormat="1">
      <c r="A184" s="29" t="s">
        <v>8</v>
      </c>
      <c r="B184" s="29" t="s">
        <v>34</v>
      </c>
      <c r="C184" s="29" t="s">
        <v>53</v>
      </c>
      <c r="D184" s="29" t="s">
        <v>53</v>
      </c>
      <c r="E184" s="29" t="s">
        <v>193</v>
      </c>
      <c r="F184" s="30">
        <v>41730</v>
      </c>
      <c r="G184" s="29">
        <v>201501</v>
      </c>
      <c r="H184" s="29" t="s">
        <v>319</v>
      </c>
      <c r="I184" s="29" t="s">
        <v>304</v>
      </c>
      <c r="J184" s="29" t="s">
        <v>305</v>
      </c>
      <c r="K184" s="29">
        <v>1</v>
      </c>
      <c r="L184" s="29">
        <v>8.2799999999999994</v>
      </c>
      <c r="M184" s="29">
        <v>8.2799999999999994</v>
      </c>
      <c r="N184" s="25" t="e">
        <f>IF($G184&lt;=#REF!,"Y","N")</f>
        <v>#REF!</v>
      </c>
    </row>
    <row r="185" spans="1:14">
      <c r="A185" t="s">
        <v>8</v>
      </c>
      <c r="B185" t="s">
        <v>34</v>
      </c>
      <c r="C185" t="s">
        <v>53</v>
      </c>
      <c r="D185" t="s">
        <v>53</v>
      </c>
      <c r="E185" t="s">
        <v>193</v>
      </c>
      <c r="F185" s="14">
        <v>41730</v>
      </c>
      <c r="G185">
        <v>201501</v>
      </c>
      <c r="H185" t="s">
        <v>319</v>
      </c>
      <c r="I185" s="29" t="s">
        <v>337</v>
      </c>
      <c r="J185" t="s">
        <v>163</v>
      </c>
      <c r="K185">
        <v>67</v>
      </c>
      <c r="L185" s="29">
        <v>0.35</v>
      </c>
      <c r="M185">
        <v>23.45</v>
      </c>
      <c r="N185" s="25" t="e">
        <f>IF($G185&lt;=#REF!,"Y","N")</f>
        <v>#REF!</v>
      </c>
    </row>
    <row r="186" spans="1:14">
      <c r="A186" t="s">
        <v>8</v>
      </c>
      <c r="B186" t="s">
        <v>34</v>
      </c>
      <c r="C186" t="s">
        <v>53</v>
      </c>
      <c r="D186" t="s">
        <v>53</v>
      </c>
      <c r="E186" t="s">
        <v>193</v>
      </c>
      <c r="F186" s="14">
        <v>41730</v>
      </c>
      <c r="G186">
        <v>201501</v>
      </c>
      <c r="H186" t="s">
        <v>319</v>
      </c>
      <c r="I186" s="29" t="s">
        <v>340</v>
      </c>
      <c r="J186" t="s">
        <v>163</v>
      </c>
      <c r="K186">
        <v>87</v>
      </c>
      <c r="L186" s="29">
        <v>0.57999999999999996</v>
      </c>
      <c r="M186">
        <v>50.459999999999994</v>
      </c>
      <c r="N186" s="25" t="e">
        <f>IF($G186&lt;=#REF!,"Y","N")</f>
        <v>#REF!</v>
      </c>
    </row>
    <row r="187" spans="1:14" s="29" customFormat="1">
      <c r="A187" s="29" t="s">
        <v>8</v>
      </c>
      <c r="B187" s="29" t="s">
        <v>34</v>
      </c>
      <c r="C187" s="29" t="s">
        <v>53</v>
      </c>
      <c r="D187" s="29" t="s">
        <v>53</v>
      </c>
      <c r="E187" s="29" t="s">
        <v>193</v>
      </c>
      <c r="F187" s="30">
        <v>41730</v>
      </c>
      <c r="G187" s="29">
        <v>201501</v>
      </c>
      <c r="H187" s="29" t="s">
        <v>319</v>
      </c>
      <c r="I187" s="29" t="s">
        <v>341</v>
      </c>
      <c r="J187" s="29" t="s">
        <v>163</v>
      </c>
      <c r="K187" s="29">
        <v>7</v>
      </c>
      <c r="L187" s="29">
        <v>0.57999999999999996</v>
      </c>
      <c r="M187" s="29">
        <v>4.0599999999999996</v>
      </c>
      <c r="N187" s="25" t="e">
        <f>IF($G187&lt;=#REF!,"Y","N")</f>
        <v>#REF!</v>
      </c>
    </row>
    <row r="188" spans="1:14" s="29" customFormat="1">
      <c r="A188" s="29" t="s">
        <v>8</v>
      </c>
      <c r="B188" s="29" t="s">
        <v>34</v>
      </c>
      <c r="C188" s="29" t="s">
        <v>53</v>
      </c>
      <c r="D188" s="29" t="s">
        <v>53</v>
      </c>
      <c r="E188" s="29" t="s">
        <v>193</v>
      </c>
      <c r="F188" s="30">
        <v>41760</v>
      </c>
      <c r="G188" s="29">
        <v>201502</v>
      </c>
      <c r="H188" s="29" t="s">
        <v>319</v>
      </c>
      <c r="I188" s="29" t="s">
        <v>292</v>
      </c>
      <c r="J188" s="29" t="s">
        <v>163</v>
      </c>
      <c r="K188" s="29">
        <v>6</v>
      </c>
      <c r="L188" s="26">
        <v>1.32</v>
      </c>
      <c r="M188" s="29">
        <v>7.92</v>
      </c>
      <c r="N188" s="25" t="e">
        <f>IF($G188&lt;=#REF!,"Y","N")</f>
        <v>#REF!</v>
      </c>
    </row>
    <row r="189" spans="1:14">
      <c r="A189" t="s">
        <v>8</v>
      </c>
      <c r="B189" t="s">
        <v>34</v>
      </c>
      <c r="C189" t="s">
        <v>53</v>
      </c>
      <c r="D189" t="s">
        <v>53</v>
      </c>
      <c r="E189" t="s">
        <v>193</v>
      </c>
      <c r="F189" s="14">
        <v>41760</v>
      </c>
      <c r="G189">
        <v>201502</v>
      </c>
      <c r="H189" t="s">
        <v>319</v>
      </c>
      <c r="I189" s="29" t="s">
        <v>304</v>
      </c>
      <c r="J189" t="s">
        <v>305</v>
      </c>
      <c r="K189">
        <v>1</v>
      </c>
      <c r="L189" s="29">
        <v>8.2799999999999994</v>
      </c>
      <c r="M189">
        <v>8.2799999999999994</v>
      </c>
      <c r="N189" s="25" t="e">
        <f>IF($G189&lt;=#REF!,"Y","N")</f>
        <v>#REF!</v>
      </c>
    </row>
    <row r="190" spans="1:14">
      <c r="A190" t="s">
        <v>8</v>
      </c>
      <c r="B190" t="s">
        <v>34</v>
      </c>
      <c r="C190" t="s">
        <v>53</v>
      </c>
      <c r="D190" t="s">
        <v>53</v>
      </c>
      <c r="E190" t="s">
        <v>193</v>
      </c>
      <c r="F190" s="14">
        <v>41760</v>
      </c>
      <c r="G190">
        <v>201502</v>
      </c>
      <c r="H190" t="s">
        <v>319</v>
      </c>
      <c r="I190" s="29" t="s">
        <v>337</v>
      </c>
      <c r="J190" t="s">
        <v>163</v>
      </c>
      <c r="K190">
        <v>150</v>
      </c>
      <c r="L190" s="29">
        <v>0.35</v>
      </c>
      <c r="M190">
        <v>52.5</v>
      </c>
      <c r="N190" s="25" t="e">
        <f>IF($G190&lt;=#REF!,"Y","N")</f>
        <v>#REF!</v>
      </c>
    </row>
    <row r="191" spans="1:14">
      <c r="A191" t="s">
        <v>8</v>
      </c>
      <c r="B191" t="s">
        <v>34</v>
      </c>
      <c r="C191" t="s">
        <v>53</v>
      </c>
      <c r="D191" t="s">
        <v>53</v>
      </c>
      <c r="E191" t="s">
        <v>193</v>
      </c>
      <c r="F191" s="14">
        <v>41791</v>
      </c>
      <c r="G191">
        <v>201503</v>
      </c>
      <c r="H191" t="s">
        <v>6</v>
      </c>
      <c r="I191" s="29" t="s">
        <v>112</v>
      </c>
      <c r="J191" t="s">
        <v>114</v>
      </c>
      <c r="K191">
        <v>534</v>
      </c>
      <c r="L191" s="29">
        <v>0.41</v>
      </c>
      <c r="M191">
        <v>218.94</v>
      </c>
      <c r="N191" s="25" t="e">
        <f>IF($G191&lt;=#REF!,"Y","N")</f>
        <v>#REF!</v>
      </c>
    </row>
    <row r="192" spans="1:14">
      <c r="A192" t="s">
        <v>8</v>
      </c>
      <c r="B192" t="s">
        <v>34</v>
      </c>
      <c r="C192" t="s">
        <v>53</v>
      </c>
      <c r="D192" t="s">
        <v>53</v>
      </c>
      <c r="E192" t="s">
        <v>193</v>
      </c>
      <c r="F192" s="14">
        <v>41791</v>
      </c>
      <c r="G192">
        <v>201503</v>
      </c>
      <c r="H192" t="s">
        <v>1</v>
      </c>
      <c r="I192" s="29" t="s">
        <v>111</v>
      </c>
      <c r="J192" t="s">
        <v>66</v>
      </c>
      <c r="K192">
        <v>3</v>
      </c>
      <c r="L192" s="29">
        <v>8.06</v>
      </c>
      <c r="M192">
        <v>24.18</v>
      </c>
      <c r="N192" s="25" t="e">
        <f>IF($G192&lt;=#REF!,"Y","N")</f>
        <v>#REF!</v>
      </c>
    </row>
    <row r="193" spans="1:14">
      <c r="A193" t="s">
        <v>8</v>
      </c>
      <c r="B193" t="s">
        <v>34</v>
      </c>
      <c r="C193" t="s">
        <v>53</v>
      </c>
      <c r="D193" t="s">
        <v>53</v>
      </c>
      <c r="E193" t="s">
        <v>193</v>
      </c>
      <c r="F193" s="14">
        <v>41791</v>
      </c>
      <c r="G193">
        <v>201503</v>
      </c>
      <c r="H193" t="s">
        <v>1</v>
      </c>
      <c r="I193" s="29" t="s">
        <v>123</v>
      </c>
      <c r="J193" t="s">
        <v>124</v>
      </c>
      <c r="K193">
        <v>2</v>
      </c>
      <c r="L193" s="29">
        <v>35.17</v>
      </c>
      <c r="M193">
        <v>70.34</v>
      </c>
      <c r="N193" s="25" t="e">
        <f>IF($G193&lt;=#REF!,"Y","N")</f>
        <v>#REF!</v>
      </c>
    </row>
    <row r="194" spans="1:14">
      <c r="A194" t="s">
        <v>8</v>
      </c>
      <c r="B194" t="s">
        <v>34</v>
      </c>
      <c r="C194" t="s">
        <v>53</v>
      </c>
      <c r="D194" t="s">
        <v>53</v>
      </c>
      <c r="E194" t="s">
        <v>193</v>
      </c>
      <c r="F194" s="14">
        <v>41791</v>
      </c>
      <c r="G194">
        <v>201503</v>
      </c>
      <c r="H194" t="s">
        <v>2</v>
      </c>
      <c r="I194" s="29" t="s">
        <v>131</v>
      </c>
      <c r="J194" t="s">
        <v>132</v>
      </c>
      <c r="K194">
        <v>6</v>
      </c>
      <c r="L194" s="29">
        <v>18.28</v>
      </c>
      <c r="M194">
        <v>109.68</v>
      </c>
      <c r="N194" s="25" t="e">
        <f>IF($G194&lt;=#REF!,"Y","N")</f>
        <v>#REF!</v>
      </c>
    </row>
    <row r="195" spans="1:14" s="29" customFormat="1">
      <c r="A195" s="29" t="s">
        <v>8</v>
      </c>
      <c r="B195" s="29" t="s">
        <v>34</v>
      </c>
      <c r="C195" s="29" t="s">
        <v>53</v>
      </c>
      <c r="D195" s="29" t="s">
        <v>53</v>
      </c>
      <c r="E195" s="29" t="s">
        <v>193</v>
      </c>
      <c r="F195" s="30">
        <v>41791</v>
      </c>
      <c r="G195" s="29">
        <v>201503</v>
      </c>
      <c r="H195" s="29" t="s">
        <v>2</v>
      </c>
      <c r="I195" s="29" t="s">
        <v>270</v>
      </c>
      <c r="J195" s="29" t="s">
        <v>271</v>
      </c>
      <c r="K195" s="29">
        <v>1</v>
      </c>
      <c r="L195" s="29">
        <v>922</v>
      </c>
      <c r="M195" s="29">
        <v>922</v>
      </c>
      <c r="N195" s="25" t="e">
        <f>IF($G195&lt;=#REF!,"Y","N")</f>
        <v>#REF!</v>
      </c>
    </row>
    <row r="196" spans="1:14" s="29" customFormat="1">
      <c r="A196" s="29" t="s">
        <v>8</v>
      </c>
      <c r="B196" s="29" t="s">
        <v>34</v>
      </c>
      <c r="C196" s="29" t="s">
        <v>53</v>
      </c>
      <c r="D196" s="29" t="s">
        <v>53</v>
      </c>
      <c r="E196" s="29" t="s">
        <v>193</v>
      </c>
      <c r="F196" s="30">
        <v>41791</v>
      </c>
      <c r="G196" s="29">
        <v>201503</v>
      </c>
      <c r="H196" s="29" t="s">
        <v>2</v>
      </c>
      <c r="I196" s="29" t="s">
        <v>325</v>
      </c>
      <c r="J196" s="29" t="s">
        <v>326</v>
      </c>
      <c r="K196" s="29">
        <v>8</v>
      </c>
      <c r="L196" s="29">
        <v>565.16</v>
      </c>
      <c r="M196" s="29">
        <v>4521.28</v>
      </c>
      <c r="N196" s="25" t="e">
        <f>IF($G196&lt;=#REF!,"Y","N")</f>
        <v>#REF!</v>
      </c>
    </row>
    <row r="197" spans="1:14">
      <c r="A197" t="s">
        <v>8</v>
      </c>
      <c r="B197" t="s">
        <v>34</v>
      </c>
      <c r="C197" t="s">
        <v>53</v>
      </c>
      <c r="D197" t="s">
        <v>53</v>
      </c>
      <c r="E197" t="s">
        <v>193</v>
      </c>
      <c r="F197" s="14">
        <v>41791</v>
      </c>
      <c r="G197">
        <v>201503</v>
      </c>
      <c r="H197" t="s">
        <v>318</v>
      </c>
      <c r="I197" s="29" t="s">
        <v>186</v>
      </c>
      <c r="J197" t="s">
        <v>163</v>
      </c>
      <c r="K197">
        <v>1</v>
      </c>
      <c r="L197" s="29">
        <v>686.41</v>
      </c>
      <c r="M197">
        <v>686.41</v>
      </c>
      <c r="N197" s="25" t="e">
        <f>IF($G197&lt;=#REF!,"Y","N")</f>
        <v>#REF!</v>
      </c>
    </row>
    <row r="198" spans="1:14">
      <c r="A198" t="s">
        <v>8</v>
      </c>
      <c r="B198" t="s">
        <v>34</v>
      </c>
      <c r="C198" t="s">
        <v>53</v>
      </c>
      <c r="D198" t="s">
        <v>53</v>
      </c>
      <c r="E198" t="s">
        <v>193</v>
      </c>
      <c r="F198" s="14">
        <v>41791</v>
      </c>
      <c r="G198">
        <v>201503</v>
      </c>
      <c r="H198" t="s">
        <v>319</v>
      </c>
      <c r="I198" s="29" t="s">
        <v>292</v>
      </c>
      <c r="J198" t="s">
        <v>163</v>
      </c>
      <c r="K198">
        <v>21</v>
      </c>
      <c r="L198" s="26">
        <v>1.32</v>
      </c>
      <c r="M198">
        <v>27.720000000000002</v>
      </c>
      <c r="N198" s="25" t="e">
        <f>IF($G198&lt;=#REF!,"Y","N")</f>
        <v>#REF!</v>
      </c>
    </row>
    <row r="199" spans="1:14">
      <c r="A199" t="s">
        <v>8</v>
      </c>
      <c r="B199" t="s">
        <v>34</v>
      </c>
      <c r="C199" t="s">
        <v>53</v>
      </c>
      <c r="D199" t="s">
        <v>53</v>
      </c>
      <c r="E199" t="s">
        <v>193</v>
      </c>
      <c r="F199" s="14">
        <v>41791</v>
      </c>
      <c r="G199">
        <v>201503</v>
      </c>
      <c r="H199" t="s">
        <v>319</v>
      </c>
      <c r="I199" s="29" t="s">
        <v>295</v>
      </c>
      <c r="J199" t="s">
        <v>163</v>
      </c>
      <c r="K199">
        <v>3</v>
      </c>
      <c r="L199" s="29">
        <v>9.06</v>
      </c>
      <c r="M199">
        <v>27.18</v>
      </c>
      <c r="N199" s="25" t="e">
        <f>IF($G199&lt;=#REF!,"Y","N")</f>
        <v>#REF!</v>
      </c>
    </row>
    <row r="200" spans="1:14">
      <c r="A200" t="s">
        <v>8</v>
      </c>
      <c r="B200" s="29" t="s">
        <v>34</v>
      </c>
      <c r="C200" t="s">
        <v>53</v>
      </c>
      <c r="D200" t="s">
        <v>53</v>
      </c>
      <c r="E200" s="29" t="s">
        <v>193</v>
      </c>
      <c r="F200" s="14">
        <v>41791</v>
      </c>
      <c r="G200">
        <v>201503</v>
      </c>
      <c r="H200" t="s">
        <v>319</v>
      </c>
      <c r="I200" s="29" t="s">
        <v>337</v>
      </c>
      <c r="J200" t="s">
        <v>163</v>
      </c>
      <c r="K200">
        <v>46</v>
      </c>
      <c r="L200" s="29">
        <v>0.35</v>
      </c>
      <c r="M200">
        <v>16.099999999999998</v>
      </c>
      <c r="N200" s="25" t="e">
        <f>IF($G200&lt;=#REF!,"Y","N")</f>
        <v>#REF!</v>
      </c>
    </row>
    <row r="201" spans="1:14" s="29" customFormat="1">
      <c r="A201" s="29" t="s">
        <v>8</v>
      </c>
      <c r="B201" s="29" t="s">
        <v>34</v>
      </c>
      <c r="C201" s="29" t="s">
        <v>53</v>
      </c>
      <c r="D201" s="29" t="s">
        <v>53</v>
      </c>
      <c r="E201" s="29" t="s">
        <v>193</v>
      </c>
      <c r="F201" s="30">
        <v>41791</v>
      </c>
      <c r="G201" s="29">
        <v>201503</v>
      </c>
      <c r="H201" s="29" t="s">
        <v>319</v>
      </c>
      <c r="I201" s="29" t="s">
        <v>340</v>
      </c>
      <c r="J201" s="29" t="s">
        <v>163</v>
      </c>
      <c r="K201" s="29">
        <v>73</v>
      </c>
      <c r="L201" s="29">
        <v>0.57999999999999996</v>
      </c>
      <c r="M201" s="29">
        <v>42.339999999999996</v>
      </c>
      <c r="N201" s="25" t="e">
        <f>IF($G201&lt;=#REF!,"Y","N")</f>
        <v>#REF!</v>
      </c>
    </row>
    <row r="202" spans="1:14" s="29" customFormat="1">
      <c r="A202" s="29" t="s">
        <v>8</v>
      </c>
      <c r="B202" s="29" t="s">
        <v>34</v>
      </c>
      <c r="C202" s="29" t="s">
        <v>53</v>
      </c>
      <c r="D202" s="29" t="s">
        <v>53</v>
      </c>
      <c r="E202" s="29" t="s">
        <v>193</v>
      </c>
      <c r="F202" s="30">
        <v>41760</v>
      </c>
      <c r="G202" s="29">
        <v>201502</v>
      </c>
      <c r="H202" s="29" t="s">
        <v>0</v>
      </c>
      <c r="I202" s="29" t="s">
        <v>65</v>
      </c>
      <c r="J202" s="29" t="s">
        <v>66</v>
      </c>
      <c r="K202" s="29">
        <v>26.25</v>
      </c>
      <c r="L202" s="29">
        <v>30.64</v>
      </c>
      <c r="M202" s="29">
        <v>804.30000000000007</v>
      </c>
      <c r="N202" s="25" t="e">
        <f>IF($G202&lt;=#REF!,"Y","N")</f>
        <v>#REF!</v>
      </c>
    </row>
    <row r="203" spans="1:14">
      <c r="A203" t="s">
        <v>8</v>
      </c>
      <c r="B203" t="s">
        <v>34</v>
      </c>
      <c r="C203" t="s">
        <v>53</v>
      </c>
      <c r="D203" t="s">
        <v>53</v>
      </c>
      <c r="E203" t="s">
        <v>193</v>
      </c>
      <c r="F203" s="14">
        <v>41791</v>
      </c>
      <c r="G203">
        <v>201503</v>
      </c>
      <c r="H203" t="s">
        <v>0</v>
      </c>
      <c r="I203" s="29" t="s">
        <v>65</v>
      </c>
      <c r="J203" t="s">
        <v>66</v>
      </c>
      <c r="K203">
        <v>27</v>
      </c>
      <c r="L203" s="29">
        <v>30.64</v>
      </c>
      <c r="M203">
        <v>827.28</v>
      </c>
      <c r="N203" s="25" t="e">
        <f>IF($G203&lt;=#REF!,"Y","N")</f>
        <v>#REF!</v>
      </c>
    </row>
    <row r="204" spans="1:14">
      <c r="A204" t="s">
        <v>8</v>
      </c>
      <c r="B204" t="s">
        <v>34</v>
      </c>
      <c r="C204" t="s">
        <v>53</v>
      </c>
      <c r="D204" t="s">
        <v>53</v>
      </c>
      <c r="E204" t="s">
        <v>193</v>
      </c>
      <c r="F204" s="14">
        <v>41791</v>
      </c>
      <c r="G204">
        <v>201503</v>
      </c>
      <c r="H204" t="s">
        <v>3</v>
      </c>
      <c r="I204" s="29" t="s">
        <v>81</v>
      </c>
      <c r="J204" t="s">
        <v>97</v>
      </c>
      <c r="K204">
        <v>20</v>
      </c>
      <c r="L204" s="29">
        <v>0.48</v>
      </c>
      <c r="M204">
        <v>9.6</v>
      </c>
      <c r="N204" s="25" t="e">
        <f>IF($G204&lt;=#REF!,"Y","N")</f>
        <v>#REF!</v>
      </c>
    </row>
    <row r="205" spans="1:14">
      <c r="A205" t="s">
        <v>8</v>
      </c>
      <c r="B205" t="s">
        <v>34</v>
      </c>
      <c r="C205" t="s">
        <v>53</v>
      </c>
      <c r="D205" t="s">
        <v>53</v>
      </c>
      <c r="E205" t="s">
        <v>193</v>
      </c>
      <c r="F205" s="14">
        <v>41791</v>
      </c>
      <c r="G205">
        <v>201503</v>
      </c>
      <c r="H205" t="s">
        <v>3</v>
      </c>
      <c r="I205" s="29" t="s">
        <v>87</v>
      </c>
      <c r="J205" t="s">
        <v>98</v>
      </c>
      <c r="K205">
        <v>0</v>
      </c>
      <c r="L205" s="29">
        <v>1.24</v>
      </c>
      <c r="M205">
        <v>0</v>
      </c>
      <c r="N205" s="25" t="e">
        <f>IF($G205&lt;=#REF!,"Y","N")</f>
        <v>#REF!</v>
      </c>
    </row>
    <row r="206" spans="1:14">
      <c r="A206" t="s">
        <v>8</v>
      </c>
      <c r="B206" t="s">
        <v>34</v>
      </c>
      <c r="C206" t="s">
        <v>53</v>
      </c>
      <c r="D206" t="s">
        <v>53</v>
      </c>
      <c r="E206" t="s">
        <v>193</v>
      </c>
      <c r="F206" s="14">
        <v>41791</v>
      </c>
      <c r="G206">
        <v>201503</v>
      </c>
      <c r="H206" t="s">
        <v>3</v>
      </c>
      <c r="I206" s="29" t="s">
        <v>88</v>
      </c>
      <c r="J206" t="s">
        <v>98</v>
      </c>
      <c r="K206">
        <v>0</v>
      </c>
      <c r="L206" s="29">
        <v>2.4300000000000002</v>
      </c>
      <c r="M206">
        <v>0</v>
      </c>
      <c r="N206" s="25" t="e">
        <f>IF($G206&lt;=#REF!,"Y","N")</f>
        <v>#REF!</v>
      </c>
    </row>
    <row r="207" spans="1:14">
      <c r="A207" t="s">
        <v>8</v>
      </c>
      <c r="B207" t="s">
        <v>34</v>
      </c>
      <c r="C207" t="s">
        <v>53</v>
      </c>
      <c r="D207" t="s">
        <v>53</v>
      </c>
      <c r="E207" t="s">
        <v>193</v>
      </c>
      <c r="F207" s="14">
        <v>41791</v>
      </c>
      <c r="G207">
        <v>201503</v>
      </c>
      <c r="H207" t="s">
        <v>3</v>
      </c>
      <c r="I207" s="29" t="s">
        <v>89</v>
      </c>
      <c r="J207" t="s">
        <v>98</v>
      </c>
      <c r="K207">
        <v>9</v>
      </c>
      <c r="L207" s="29">
        <v>0.62</v>
      </c>
      <c r="M207">
        <v>5.58</v>
      </c>
      <c r="N207" s="25" t="e">
        <f>IF($G207&lt;=#REF!,"Y","N")</f>
        <v>#REF!</v>
      </c>
    </row>
    <row r="208" spans="1:14">
      <c r="A208" t="s">
        <v>8</v>
      </c>
      <c r="B208" t="s">
        <v>34</v>
      </c>
      <c r="C208" t="s">
        <v>53</v>
      </c>
      <c r="D208" t="s">
        <v>53</v>
      </c>
      <c r="E208" t="s">
        <v>193</v>
      </c>
      <c r="F208" s="14">
        <v>41791</v>
      </c>
      <c r="G208">
        <v>201503</v>
      </c>
      <c r="H208" t="s">
        <v>3</v>
      </c>
      <c r="I208" s="29" t="s">
        <v>80</v>
      </c>
      <c r="J208" t="s">
        <v>97</v>
      </c>
      <c r="K208">
        <v>9</v>
      </c>
      <c r="L208" s="29">
        <v>2.08</v>
      </c>
      <c r="M208">
        <v>18.72</v>
      </c>
      <c r="N208" s="25" t="e">
        <f>IF($G208&lt;=#REF!,"Y","N")</f>
        <v>#REF!</v>
      </c>
    </row>
    <row r="209" spans="1:14">
      <c r="A209" t="s">
        <v>8</v>
      </c>
      <c r="B209" t="s">
        <v>34</v>
      </c>
      <c r="C209" t="s">
        <v>53</v>
      </c>
      <c r="D209" t="s">
        <v>53</v>
      </c>
      <c r="E209" t="s">
        <v>193</v>
      </c>
      <c r="F209" s="14">
        <v>41791</v>
      </c>
      <c r="G209">
        <v>201503</v>
      </c>
      <c r="H209" t="s">
        <v>3</v>
      </c>
      <c r="I209" s="29" t="s">
        <v>79</v>
      </c>
      <c r="J209" t="s">
        <v>96</v>
      </c>
      <c r="K209">
        <v>15</v>
      </c>
      <c r="L209" s="29">
        <v>1.1200000000000001</v>
      </c>
      <c r="M209">
        <v>16.8</v>
      </c>
      <c r="N209" s="25" t="e">
        <f>IF($G209&lt;=#REF!,"Y","N")</f>
        <v>#REF!</v>
      </c>
    </row>
    <row r="210" spans="1:14">
      <c r="A210" t="s">
        <v>8</v>
      </c>
      <c r="B210" t="s">
        <v>34</v>
      </c>
      <c r="C210" t="s">
        <v>53</v>
      </c>
      <c r="D210" t="s">
        <v>53</v>
      </c>
      <c r="E210" t="s">
        <v>193</v>
      </c>
      <c r="F210" s="14">
        <v>41791</v>
      </c>
      <c r="G210">
        <v>201503</v>
      </c>
      <c r="H210" t="s">
        <v>3</v>
      </c>
      <c r="I210" s="29" t="s">
        <v>94</v>
      </c>
      <c r="J210" t="s">
        <v>98</v>
      </c>
      <c r="K210">
        <v>3</v>
      </c>
      <c r="L210" s="29">
        <v>6.15</v>
      </c>
      <c r="M210">
        <v>18.450000000000003</v>
      </c>
      <c r="N210" s="25" t="e">
        <f>IF($G210&lt;=#REF!,"Y","N")</f>
        <v>#REF!</v>
      </c>
    </row>
    <row r="211" spans="1:14">
      <c r="A211" t="s">
        <v>8</v>
      </c>
      <c r="B211" t="s">
        <v>34</v>
      </c>
      <c r="C211" t="s">
        <v>53</v>
      </c>
      <c r="D211" t="s">
        <v>53</v>
      </c>
      <c r="E211" t="s">
        <v>193</v>
      </c>
      <c r="F211" s="14">
        <v>41791</v>
      </c>
      <c r="G211">
        <v>201503</v>
      </c>
      <c r="H211" t="s">
        <v>3</v>
      </c>
      <c r="I211" s="29" t="s">
        <v>91</v>
      </c>
      <c r="J211" t="s">
        <v>98</v>
      </c>
      <c r="K211">
        <v>23</v>
      </c>
      <c r="L211" s="29">
        <v>10.69</v>
      </c>
      <c r="M211">
        <v>245.86999999999998</v>
      </c>
      <c r="N211" s="25" t="e">
        <f>IF($G211&lt;=#REF!,"Y","N")</f>
        <v>#REF!</v>
      </c>
    </row>
    <row r="212" spans="1:14">
      <c r="A212" t="s">
        <v>8</v>
      </c>
      <c r="B212" t="s">
        <v>34</v>
      </c>
      <c r="C212" t="s">
        <v>53</v>
      </c>
      <c r="D212" t="s">
        <v>53</v>
      </c>
      <c r="E212" t="s">
        <v>193</v>
      </c>
      <c r="F212" s="14">
        <v>41821</v>
      </c>
      <c r="G212">
        <v>201504</v>
      </c>
      <c r="H212" t="s">
        <v>3</v>
      </c>
      <c r="I212" s="29" t="s">
        <v>81</v>
      </c>
      <c r="J212" t="s">
        <v>97</v>
      </c>
      <c r="K212">
        <v>326</v>
      </c>
      <c r="L212" s="29">
        <v>0.48</v>
      </c>
      <c r="M212">
        <v>156.47999999999999</v>
      </c>
      <c r="N212" s="25" t="e">
        <f>IF($G212&lt;=#REF!,"Y","N")</f>
        <v>#REF!</v>
      </c>
    </row>
    <row r="213" spans="1:14">
      <c r="A213" t="s">
        <v>8</v>
      </c>
      <c r="B213" t="s">
        <v>34</v>
      </c>
      <c r="C213" t="s">
        <v>53</v>
      </c>
      <c r="D213" t="s">
        <v>53</v>
      </c>
      <c r="E213" t="s">
        <v>193</v>
      </c>
      <c r="F213" s="14">
        <v>41821</v>
      </c>
      <c r="G213">
        <v>201504</v>
      </c>
      <c r="H213" t="s">
        <v>3</v>
      </c>
      <c r="I213" s="29" t="s">
        <v>87</v>
      </c>
      <c r="J213" t="s">
        <v>98</v>
      </c>
      <c r="K213">
        <v>34</v>
      </c>
      <c r="L213" s="29">
        <v>1.24</v>
      </c>
      <c r="M213">
        <v>42.16</v>
      </c>
      <c r="N213" s="25" t="e">
        <f>IF($G213&lt;=#REF!,"Y","N")</f>
        <v>#REF!</v>
      </c>
    </row>
    <row r="214" spans="1:14">
      <c r="A214" t="s">
        <v>8</v>
      </c>
      <c r="B214" t="s">
        <v>34</v>
      </c>
      <c r="C214" t="s">
        <v>53</v>
      </c>
      <c r="D214" t="s">
        <v>53</v>
      </c>
      <c r="E214" t="s">
        <v>193</v>
      </c>
      <c r="F214" s="14">
        <v>41821</v>
      </c>
      <c r="G214">
        <v>201504</v>
      </c>
      <c r="H214" t="s">
        <v>3</v>
      </c>
      <c r="I214" s="29" t="s">
        <v>88</v>
      </c>
      <c r="J214" t="s">
        <v>98</v>
      </c>
      <c r="K214">
        <v>0</v>
      </c>
      <c r="L214" s="29">
        <v>2.4300000000000002</v>
      </c>
      <c r="M214">
        <v>0</v>
      </c>
      <c r="N214" s="25" t="e">
        <f>IF($G214&lt;=#REF!,"Y","N")</f>
        <v>#REF!</v>
      </c>
    </row>
    <row r="215" spans="1:14">
      <c r="A215" t="s">
        <v>8</v>
      </c>
      <c r="B215" t="s">
        <v>34</v>
      </c>
      <c r="C215" t="s">
        <v>53</v>
      </c>
      <c r="D215" t="s">
        <v>53</v>
      </c>
      <c r="E215" t="s">
        <v>193</v>
      </c>
      <c r="F215" s="14">
        <v>41821</v>
      </c>
      <c r="G215">
        <v>201504</v>
      </c>
      <c r="H215" t="s">
        <v>3</v>
      </c>
      <c r="I215" s="29" t="s">
        <v>89</v>
      </c>
      <c r="J215" t="s">
        <v>98</v>
      </c>
      <c r="K215">
        <v>16</v>
      </c>
      <c r="L215" s="29">
        <v>0.62</v>
      </c>
      <c r="M215">
        <v>9.92</v>
      </c>
      <c r="N215" s="25" t="e">
        <f>IF($G215&lt;=#REF!,"Y","N")</f>
        <v>#REF!</v>
      </c>
    </row>
    <row r="216" spans="1:14">
      <c r="A216" t="s">
        <v>8</v>
      </c>
      <c r="B216" t="s">
        <v>34</v>
      </c>
      <c r="C216" t="s">
        <v>53</v>
      </c>
      <c r="D216" t="s">
        <v>53</v>
      </c>
      <c r="E216" t="s">
        <v>193</v>
      </c>
      <c r="F216" s="14">
        <v>41821</v>
      </c>
      <c r="G216">
        <v>201504</v>
      </c>
      <c r="H216" t="s">
        <v>3</v>
      </c>
      <c r="I216" s="29" t="s">
        <v>80</v>
      </c>
      <c r="J216" t="s">
        <v>97</v>
      </c>
      <c r="K216">
        <v>16</v>
      </c>
      <c r="L216" s="29">
        <v>2.08</v>
      </c>
      <c r="M216">
        <v>33.28</v>
      </c>
      <c r="N216" s="25" t="e">
        <f>IF($G216&lt;=#REF!,"Y","N")</f>
        <v>#REF!</v>
      </c>
    </row>
    <row r="217" spans="1:14">
      <c r="A217" t="s">
        <v>8</v>
      </c>
      <c r="B217" t="s">
        <v>34</v>
      </c>
      <c r="C217" t="s">
        <v>53</v>
      </c>
      <c r="D217" t="s">
        <v>53</v>
      </c>
      <c r="E217" t="s">
        <v>193</v>
      </c>
      <c r="F217" s="14">
        <v>41821</v>
      </c>
      <c r="G217">
        <v>201504</v>
      </c>
      <c r="H217" t="s">
        <v>3</v>
      </c>
      <c r="I217" s="29" t="s">
        <v>79</v>
      </c>
      <c r="J217" t="s">
        <v>96</v>
      </c>
      <c r="K217">
        <v>51</v>
      </c>
      <c r="L217" s="29">
        <v>1.1200000000000001</v>
      </c>
      <c r="M217">
        <v>57.120000000000005</v>
      </c>
      <c r="N217" s="25" t="e">
        <f>IF($G217&lt;=#REF!,"Y","N")</f>
        <v>#REF!</v>
      </c>
    </row>
    <row r="218" spans="1:14">
      <c r="A218" t="s">
        <v>8</v>
      </c>
      <c r="B218" t="s">
        <v>34</v>
      </c>
      <c r="C218" t="s">
        <v>53</v>
      </c>
      <c r="D218" t="s">
        <v>53</v>
      </c>
      <c r="E218" t="s">
        <v>193</v>
      </c>
      <c r="F218" s="14">
        <v>41821</v>
      </c>
      <c r="G218">
        <v>201504</v>
      </c>
      <c r="H218" t="s">
        <v>3</v>
      </c>
      <c r="I218" s="29" t="s">
        <v>129</v>
      </c>
      <c r="J218" t="s">
        <v>97</v>
      </c>
      <c r="K218">
        <v>227</v>
      </c>
      <c r="L218" s="29">
        <v>0.11</v>
      </c>
      <c r="M218">
        <v>24.97</v>
      </c>
      <c r="N218" s="25" t="e">
        <f>IF($G218&lt;=#REF!,"Y","N")</f>
        <v>#REF!</v>
      </c>
    </row>
    <row r="219" spans="1:14">
      <c r="A219" t="s">
        <v>8</v>
      </c>
      <c r="B219" t="s">
        <v>34</v>
      </c>
      <c r="C219" t="s">
        <v>53</v>
      </c>
      <c r="D219" t="s">
        <v>53</v>
      </c>
      <c r="E219" t="s">
        <v>193</v>
      </c>
      <c r="F219" s="14">
        <v>41821</v>
      </c>
      <c r="G219">
        <v>201504</v>
      </c>
      <c r="H219" t="s">
        <v>3</v>
      </c>
      <c r="I219" s="29" t="s">
        <v>91</v>
      </c>
      <c r="J219" t="s">
        <v>98</v>
      </c>
      <c r="K219">
        <v>29</v>
      </c>
      <c r="L219" s="29">
        <v>10.69</v>
      </c>
      <c r="M219">
        <v>310.01</v>
      </c>
      <c r="N219" s="25" t="e">
        <f>IF($G219&lt;=#REF!,"Y","N")</f>
        <v>#REF!</v>
      </c>
    </row>
    <row r="220" spans="1:14">
      <c r="A220" t="s">
        <v>8</v>
      </c>
      <c r="B220" t="s">
        <v>34</v>
      </c>
      <c r="C220" t="s">
        <v>53</v>
      </c>
      <c r="D220" t="s">
        <v>53</v>
      </c>
      <c r="E220" t="s">
        <v>193</v>
      </c>
      <c r="F220" s="14">
        <v>41852</v>
      </c>
      <c r="G220">
        <v>201505</v>
      </c>
      <c r="H220" t="s">
        <v>3</v>
      </c>
      <c r="I220" s="29" t="s">
        <v>81</v>
      </c>
      <c r="J220" t="s">
        <v>97</v>
      </c>
      <c r="K220">
        <v>22</v>
      </c>
      <c r="L220" s="29">
        <v>0.48</v>
      </c>
      <c r="M220">
        <v>10.559999999999999</v>
      </c>
      <c r="N220" s="25" t="e">
        <f>IF($G220&lt;=#REF!,"Y","N")</f>
        <v>#REF!</v>
      </c>
    </row>
    <row r="221" spans="1:14">
      <c r="A221" t="s">
        <v>8</v>
      </c>
      <c r="B221" t="s">
        <v>34</v>
      </c>
      <c r="C221" t="s">
        <v>53</v>
      </c>
      <c r="D221" t="s">
        <v>53</v>
      </c>
      <c r="E221" t="s">
        <v>193</v>
      </c>
      <c r="F221" s="14">
        <v>41852</v>
      </c>
      <c r="G221">
        <v>201505</v>
      </c>
      <c r="H221" t="s">
        <v>3</v>
      </c>
      <c r="I221" s="29" t="s">
        <v>87</v>
      </c>
      <c r="J221" t="s">
        <v>98</v>
      </c>
      <c r="K221">
        <v>20</v>
      </c>
      <c r="L221" s="29">
        <v>1.24</v>
      </c>
      <c r="M221">
        <v>24.8</v>
      </c>
      <c r="N221" s="25" t="e">
        <f>IF($G221&lt;=#REF!,"Y","N")</f>
        <v>#REF!</v>
      </c>
    </row>
    <row r="222" spans="1:14">
      <c r="A222" t="s">
        <v>8</v>
      </c>
      <c r="B222" t="s">
        <v>34</v>
      </c>
      <c r="C222" t="s">
        <v>53</v>
      </c>
      <c r="D222" t="s">
        <v>53</v>
      </c>
      <c r="E222" t="s">
        <v>193</v>
      </c>
      <c r="F222" s="14">
        <v>41852</v>
      </c>
      <c r="G222">
        <v>201505</v>
      </c>
      <c r="H222" t="s">
        <v>3</v>
      </c>
      <c r="I222" s="29" t="s">
        <v>88</v>
      </c>
      <c r="J222" t="s">
        <v>98</v>
      </c>
      <c r="K222">
        <v>0</v>
      </c>
      <c r="L222" s="29">
        <v>2.4300000000000002</v>
      </c>
      <c r="M222">
        <v>0</v>
      </c>
      <c r="N222" s="25" t="e">
        <f>IF($G222&lt;=#REF!,"Y","N")</f>
        <v>#REF!</v>
      </c>
    </row>
    <row r="223" spans="1:14">
      <c r="A223" t="s">
        <v>8</v>
      </c>
      <c r="B223" t="s">
        <v>34</v>
      </c>
      <c r="C223" t="s">
        <v>53</v>
      </c>
      <c r="D223" t="s">
        <v>53</v>
      </c>
      <c r="E223" t="s">
        <v>193</v>
      </c>
      <c r="F223" s="14">
        <v>41852</v>
      </c>
      <c r="G223">
        <v>201505</v>
      </c>
      <c r="H223" t="s">
        <v>3</v>
      </c>
      <c r="I223" s="29" t="s">
        <v>89</v>
      </c>
      <c r="J223" t="s">
        <v>98</v>
      </c>
      <c r="K223">
        <v>6</v>
      </c>
      <c r="L223" s="29">
        <v>0.62</v>
      </c>
      <c r="M223">
        <v>3.7199999999999998</v>
      </c>
      <c r="N223" s="25" t="e">
        <f>IF($G223&lt;=#REF!,"Y","N")</f>
        <v>#REF!</v>
      </c>
    </row>
    <row r="224" spans="1:14">
      <c r="A224" t="s">
        <v>8</v>
      </c>
      <c r="B224" t="s">
        <v>34</v>
      </c>
      <c r="C224" t="s">
        <v>53</v>
      </c>
      <c r="D224" t="s">
        <v>53</v>
      </c>
      <c r="E224" t="s">
        <v>193</v>
      </c>
      <c r="F224" s="14">
        <v>41852</v>
      </c>
      <c r="G224">
        <v>201505</v>
      </c>
      <c r="H224" t="s">
        <v>3</v>
      </c>
      <c r="I224" s="29" t="s">
        <v>80</v>
      </c>
      <c r="J224" t="s">
        <v>97</v>
      </c>
      <c r="K224">
        <v>8</v>
      </c>
      <c r="L224" s="29">
        <v>2.08</v>
      </c>
      <c r="M224">
        <v>16.64</v>
      </c>
      <c r="N224" s="25" t="e">
        <f>IF($G224&lt;=#REF!,"Y","N")</f>
        <v>#REF!</v>
      </c>
    </row>
    <row r="225" spans="1:14">
      <c r="A225" t="s">
        <v>8</v>
      </c>
      <c r="B225" t="s">
        <v>34</v>
      </c>
      <c r="C225" t="s">
        <v>53</v>
      </c>
      <c r="D225" t="s">
        <v>53</v>
      </c>
      <c r="E225" t="s">
        <v>193</v>
      </c>
      <c r="F225" s="14">
        <v>41852</v>
      </c>
      <c r="G225">
        <v>201505</v>
      </c>
      <c r="H225" t="s">
        <v>3</v>
      </c>
      <c r="I225" s="29" t="s">
        <v>79</v>
      </c>
      <c r="J225" t="s">
        <v>96</v>
      </c>
      <c r="K225">
        <v>29</v>
      </c>
      <c r="L225" s="29">
        <v>1.1200000000000001</v>
      </c>
      <c r="M225">
        <v>32.480000000000004</v>
      </c>
      <c r="N225" s="25" t="e">
        <f>IF($G225&lt;=#REF!,"Y","N")</f>
        <v>#REF!</v>
      </c>
    </row>
    <row r="226" spans="1:14">
      <c r="A226" t="s">
        <v>8</v>
      </c>
      <c r="B226" t="s">
        <v>34</v>
      </c>
      <c r="C226" t="s">
        <v>53</v>
      </c>
      <c r="D226" t="s">
        <v>53</v>
      </c>
      <c r="E226" t="s">
        <v>193</v>
      </c>
      <c r="F226" s="14">
        <v>41852</v>
      </c>
      <c r="G226">
        <v>201505</v>
      </c>
      <c r="H226" t="s">
        <v>3</v>
      </c>
      <c r="I226" s="29" t="s">
        <v>94</v>
      </c>
      <c r="J226" t="s">
        <v>98</v>
      </c>
      <c r="K226">
        <v>45</v>
      </c>
      <c r="L226" s="29">
        <v>6.15</v>
      </c>
      <c r="M226">
        <v>276.75</v>
      </c>
      <c r="N226" s="25" t="e">
        <f>IF($G226&lt;=#REF!,"Y","N")</f>
        <v>#REF!</v>
      </c>
    </row>
    <row r="227" spans="1:14">
      <c r="A227" t="s">
        <v>8</v>
      </c>
      <c r="B227" t="s">
        <v>34</v>
      </c>
      <c r="C227" t="s">
        <v>53</v>
      </c>
      <c r="D227" t="s">
        <v>53</v>
      </c>
      <c r="E227" t="s">
        <v>193</v>
      </c>
      <c r="F227" s="14">
        <v>41852</v>
      </c>
      <c r="G227">
        <v>201505</v>
      </c>
      <c r="H227" t="s">
        <v>3</v>
      </c>
      <c r="I227" s="29" t="s">
        <v>91</v>
      </c>
      <c r="J227" t="s">
        <v>98</v>
      </c>
      <c r="K227">
        <v>10</v>
      </c>
      <c r="L227" s="29">
        <v>10.69</v>
      </c>
      <c r="M227">
        <v>106.89999999999999</v>
      </c>
      <c r="N227" s="25" t="e">
        <f>IF($G227&lt;=#REF!,"Y","N")</f>
        <v>#REF!</v>
      </c>
    </row>
    <row r="228" spans="1:14">
      <c r="A228" t="s">
        <v>8</v>
      </c>
      <c r="B228" t="s">
        <v>34</v>
      </c>
      <c r="C228" t="s">
        <v>53</v>
      </c>
      <c r="D228" t="s">
        <v>53</v>
      </c>
      <c r="E228" t="s">
        <v>193</v>
      </c>
      <c r="F228" s="14">
        <v>41883</v>
      </c>
      <c r="G228">
        <v>201506</v>
      </c>
      <c r="H228" t="s">
        <v>3</v>
      </c>
      <c r="I228" s="29" t="s">
        <v>81</v>
      </c>
      <c r="J228" t="s">
        <v>97</v>
      </c>
      <c r="K228">
        <v>2240</v>
      </c>
      <c r="L228" s="29">
        <v>0.48</v>
      </c>
      <c r="M228">
        <v>1075.2</v>
      </c>
      <c r="N228" s="25" t="e">
        <f>IF($G228&lt;=#REF!,"Y","N")</f>
        <v>#REF!</v>
      </c>
    </row>
    <row r="229" spans="1:14">
      <c r="A229" t="s">
        <v>8</v>
      </c>
      <c r="B229" t="s">
        <v>34</v>
      </c>
      <c r="C229" t="s">
        <v>53</v>
      </c>
      <c r="D229" t="s">
        <v>53</v>
      </c>
      <c r="E229" t="s">
        <v>193</v>
      </c>
      <c r="F229" s="14">
        <v>41883</v>
      </c>
      <c r="G229">
        <v>201506</v>
      </c>
      <c r="H229" t="s">
        <v>3</v>
      </c>
      <c r="I229" s="29" t="s">
        <v>87</v>
      </c>
      <c r="J229" t="s">
        <v>98</v>
      </c>
      <c r="K229">
        <v>0</v>
      </c>
      <c r="L229" s="29">
        <v>1.24</v>
      </c>
      <c r="M229">
        <v>0</v>
      </c>
      <c r="N229" s="25" t="e">
        <f>IF($G229&lt;=#REF!,"Y","N")</f>
        <v>#REF!</v>
      </c>
    </row>
    <row r="230" spans="1:14">
      <c r="A230" t="s">
        <v>8</v>
      </c>
      <c r="B230" t="s">
        <v>34</v>
      </c>
      <c r="C230" t="s">
        <v>53</v>
      </c>
      <c r="D230" t="s">
        <v>53</v>
      </c>
      <c r="E230" t="s">
        <v>193</v>
      </c>
      <c r="F230" s="14">
        <v>41883</v>
      </c>
      <c r="G230">
        <v>201506</v>
      </c>
      <c r="H230" t="s">
        <v>3</v>
      </c>
      <c r="I230" s="29" t="s">
        <v>88</v>
      </c>
      <c r="J230" t="s">
        <v>98</v>
      </c>
      <c r="K230">
        <v>0</v>
      </c>
      <c r="L230" s="29">
        <v>2.4300000000000002</v>
      </c>
      <c r="M230">
        <v>0</v>
      </c>
      <c r="N230" s="25" t="e">
        <f>IF($G230&lt;=#REF!,"Y","N")</f>
        <v>#REF!</v>
      </c>
    </row>
    <row r="231" spans="1:14">
      <c r="A231" t="s">
        <v>8</v>
      </c>
      <c r="B231" t="s">
        <v>34</v>
      </c>
      <c r="C231" t="s">
        <v>53</v>
      </c>
      <c r="D231" t="s">
        <v>53</v>
      </c>
      <c r="E231" t="s">
        <v>193</v>
      </c>
      <c r="F231" s="14">
        <v>41883</v>
      </c>
      <c r="G231">
        <v>201506</v>
      </c>
      <c r="H231" t="s">
        <v>3</v>
      </c>
      <c r="I231" s="29" t="s">
        <v>89</v>
      </c>
      <c r="J231" t="s">
        <v>98</v>
      </c>
      <c r="K231">
        <v>9</v>
      </c>
      <c r="L231" s="29">
        <v>0.62</v>
      </c>
      <c r="M231">
        <v>5.58</v>
      </c>
      <c r="N231" s="25" t="e">
        <f>IF($G231&lt;=#REF!,"Y","N")</f>
        <v>#REF!</v>
      </c>
    </row>
    <row r="232" spans="1:14">
      <c r="A232" t="s">
        <v>8</v>
      </c>
      <c r="B232" t="s">
        <v>34</v>
      </c>
      <c r="C232" t="s">
        <v>53</v>
      </c>
      <c r="D232" t="s">
        <v>53</v>
      </c>
      <c r="E232" t="s">
        <v>193</v>
      </c>
      <c r="F232" s="14">
        <v>41883</v>
      </c>
      <c r="G232">
        <v>201506</v>
      </c>
      <c r="H232" t="s">
        <v>3</v>
      </c>
      <c r="I232" s="29" t="s">
        <v>79</v>
      </c>
      <c r="J232" t="s">
        <v>96</v>
      </c>
      <c r="K232">
        <v>46</v>
      </c>
      <c r="L232" s="29">
        <v>1.1200000000000001</v>
      </c>
      <c r="M232">
        <v>51.52</v>
      </c>
      <c r="N232" s="25" t="e">
        <f>IF($G232&lt;=#REF!,"Y","N")</f>
        <v>#REF!</v>
      </c>
    </row>
    <row r="233" spans="1:14">
      <c r="A233" t="s">
        <v>8</v>
      </c>
      <c r="B233" t="s">
        <v>34</v>
      </c>
      <c r="C233" t="s">
        <v>53</v>
      </c>
      <c r="D233" t="s">
        <v>53</v>
      </c>
      <c r="E233" t="s">
        <v>193</v>
      </c>
      <c r="F233" s="14">
        <v>41883</v>
      </c>
      <c r="G233">
        <v>201506</v>
      </c>
      <c r="H233" t="s">
        <v>3</v>
      </c>
      <c r="I233" s="29" t="s">
        <v>82</v>
      </c>
      <c r="J233" t="s">
        <v>97</v>
      </c>
      <c r="K233">
        <v>90</v>
      </c>
      <c r="L233" s="29">
        <v>1.63</v>
      </c>
      <c r="M233">
        <v>146.69999999999999</v>
      </c>
      <c r="N233" s="25" t="e">
        <f>IF($G233&lt;=#REF!,"Y","N")</f>
        <v>#REF!</v>
      </c>
    </row>
    <row r="234" spans="1:14">
      <c r="A234" t="s">
        <v>8</v>
      </c>
      <c r="B234" t="s">
        <v>34</v>
      </c>
      <c r="C234" t="s">
        <v>53</v>
      </c>
      <c r="D234" t="s">
        <v>53</v>
      </c>
      <c r="E234" t="s">
        <v>193</v>
      </c>
      <c r="F234" s="14">
        <v>41883</v>
      </c>
      <c r="G234">
        <v>201506</v>
      </c>
      <c r="H234" t="s">
        <v>3</v>
      </c>
      <c r="I234" s="29" t="s">
        <v>94</v>
      </c>
      <c r="J234" t="s">
        <v>98</v>
      </c>
      <c r="K234">
        <v>28</v>
      </c>
      <c r="L234" s="29">
        <v>6.15</v>
      </c>
      <c r="M234">
        <v>172.20000000000002</v>
      </c>
      <c r="N234" s="25" t="e">
        <f>IF($G234&lt;=#REF!,"Y","N")</f>
        <v>#REF!</v>
      </c>
    </row>
    <row r="235" spans="1:14">
      <c r="A235" t="s">
        <v>8</v>
      </c>
      <c r="B235" t="s">
        <v>34</v>
      </c>
      <c r="C235" t="s">
        <v>53</v>
      </c>
      <c r="D235" t="s">
        <v>53</v>
      </c>
      <c r="E235" t="s">
        <v>193</v>
      </c>
      <c r="F235" s="14">
        <v>41913</v>
      </c>
      <c r="G235">
        <v>201507</v>
      </c>
      <c r="H235" t="s">
        <v>3</v>
      </c>
      <c r="I235" s="29" t="s">
        <v>81</v>
      </c>
      <c r="J235" t="s">
        <v>97</v>
      </c>
      <c r="K235">
        <v>497</v>
      </c>
      <c r="L235" s="29">
        <v>0.48</v>
      </c>
      <c r="M235">
        <v>238.56</v>
      </c>
      <c r="N235" s="25" t="e">
        <f>IF($G235&lt;=#REF!,"Y","N")</f>
        <v>#REF!</v>
      </c>
    </row>
    <row r="236" spans="1:14">
      <c r="A236" t="s">
        <v>8</v>
      </c>
      <c r="B236" t="s">
        <v>34</v>
      </c>
      <c r="C236" t="s">
        <v>53</v>
      </c>
      <c r="D236" t="s">
        <v>53</v>
      </c>
      <c r="E236" t="s">
        <v>193</v>
      </c>
      <c r="F236" s="14">
        <v>41913</v>
      </c>
      <c r="G236">
        <v>201507</v>
      </c>
      <c r="H236" t="s">
        <v>3</v>
      </c>
      <c r="I236" s="29" t="s">
        <v>87</v>
      </c>
      <c r="J236" t="s">
        <v>98</v>
      </c>
      <c r="K236">
        <v>121</v>
      </c>
      <c r="L236" s="29">
        <v>1.24</v>
      </c>
      <c r="M236">
        <v>150.04</v>
      </c>
      <c r="N236" s="25" t="e">
        <f>IF($G236&lt;=#REF!,"Y","N")</f>
        <v>#REF!</v>
      </c>
    </row>
    <row r="237" spans="1:14">
      <c r="A237" t="s">
        <v>8</v>
      </c>
      <c r="B237" t="s">
        <v>34</v>
      </c>
      <c r="C237" t="s">
        <v>53</v>
      </c>
      <c r="D237" t="s">
        <v>53</v>
      </c>
      <c r="E237" t="s">
        <v>193</v>
      </c>
      <c r="F237" s="14">
        <v>41913</v>
      </c>
      <c r="G237">
        <v>201507</v>
      </c>
      <c r="H237" t="s">
        <v>3</v>
      </c>
      <c r="I237" s="29" t="s">
        <v>88</v>
      </c>
      <c r="J237" t="s">
        <v>98</v>
      </c>
      <c r="K237">
        <v>0</v>
      </c>
      <c r="L237" s="29">
        <v>2.4300000000000002</v>
      </c>
      <c r="M237">
        <v>0</v>
      </c>
      <c r="N237" s="25" t="e">
        <f>IF($G237&lt;=#REF!,"Y","N")</f>
        <v>#REF!</v>
      </c>
    </row>
    <row r="238" spans="1:14">
      <c r="A238" t="s">
        <v>8</v>
      </c>
      <c r="B238" t="s">
        <v>34</v>
      </c>
      <c r="C238" t="s">
        <v>53</v>
      </c>
      <c r="D238" t="s">
        <v>53</v>
      </c>
      <c r="E238" t="s">
        <v>193</v>
      </c>
      <c r="F238" s="14">
        <v>41913</v>
      </c>
      <c r="G238">
        <v>201507</v>
      </c>
      <c r="H238" t="s">
        <v>3</v>
      </c>
      <c r="I238" s="29" t="s">
        <v>83</v>
      </c>
      <c r="J238" t="s">
        <v>96</v>
      </c>
      <c r="K238">
        <v>6</v>
      </c>
      <c r="L238" s="29">
        <v>1.97</v>
      </c>
      <c r="M238">
        <v>11.82</v>
      </c>
      <c r="N238" s="25" t="e">
        <f>IF($G238&lt;=#REF!,"Y","N")</f>
        <v>#REF!</v>
      </c>
    </row>
    <row r="239" spans="1:14">
      <c r="A239" t="s">
        <v>8</v>
      </c>
      <c r="B239" t="s">
        <v>34</v>
      </c>
      <c r="C239" t="s">
        <v>53</v>
      </c>
      <c r="D239" t="s">
        <v>53</v>
      </c>
      <c r="E239" t="s">
        <v>193</v>
      </c>
      <c r="F239" s="14">
        <v>41913</v>
      </c>
      <c r="G239">
        <v>201507</v>
      </c>
      <c r="H239" t="s">
        <v>3</v>
      </c>
      <c r="I239" s="29" t="s">
        <v>89</v>
      </c>
      <c r="J239" t="s">
        <v>98</v>
      </c>
      <c r="K239">
        <v>7</v>
      </c>
      <c r="L239" s="29">
        <v>0.62</v>
      </c>
      <c r="M239">
        <v>4.34</v>
      </c>
      <c r="N239" s="25" t="e">
        <f>IF($G239&lt;=#REF!,"Y","N")</f>
        <v>#REF!</v>
      </c>
    </row>
    <row r="240" spans="1:14">
      <c r="A240" t="s">
        <v>8</v>
      </c>
      <c r="B240" t="s">
        <v>34</v>
      </c>
      <c r="C240" t="s">
        <v>53</v>
      </c>
      <c r="D240" t="s">
        <v>53</v>
      </c>
      <c r="E240" t="s">
        <v>193</v>
      </c>
      <c r="F240" s="14">
        <v>41913</v>
      </c>
      <c r="G240">
        <v>201507</v>
      </c>
      <c r="H240" t="s">
        <v>3</v>
      </c>
      <c r="I240" s="29" t="s">
        <v>80</v>
      </c>
      <c r="J240" t="s">
        <v>97</v>
      </c>
      <c r="K240">
        <v>13</v>
      </c>
      <c r="L240" s="29">
        <v>2.08</v>
      </c>
      <c r="M240">
        <v>27.04</v>
      </c>
      <c r="N240" s="25" t="e">
        <f>IF($G240&lt;=#REF!,"Y","N")</f>
        <v>#REF!</v>
      </c>
    </row>
    <row r="241" spans="1:16">
      <c r="A241" t="s">
        <v>8</v>
      </c>
      <c r="B241" t="s">
        <v>34</v>
      </c>
      <c r="C241" t="s">
        <v>53</v>
      </c>
      <c r="D241" t="s">
        <v>53</v>
      </c>
      <c r="E241" t="s">
        <v>193</v>
      </c>
      <c r="F241" s="14">
        <v>41913</v>
      </c>
      <c r="G241">
        <v>201507</v>
      </c>
      <c r="H241" t="s">
        <v>3</v>
      </c>
      <c r="I241" s="29" t="s">
        <v>79</v>
      </c>
      <c r="J241" t="s">
        <v>96</v>
      </c>
      <c r="K241">
        <v>47</v>
      </c>
      <c r="L241" s="29">
        <v>1.1200000000000001</v>
      </c>
      <c r="M241" s="29">
        <v>52.640000000000008</v>
      </c>
      <c r="N241" s="25" t="e">
        <f>IF($G241&lt;=#REF!,"Y","N")</f>
        <v>#REF!</v>
      </c>
      <c r="P241" s="29"/>
    </row>
    <row r="242" spans="1:16">
      <c r="A242" t="s">
        <v>8</v>
      </c>
      <c r="B242" t="s">
        <v>34</v>
      </c>
      <c r="C242" t="s">
        <v>53</v>
      </c>
      <c r="D242" t="s">
        <v>53</v>
      </c>
      <c r="E242" t="s">
        <v>193</v>
      </c>
      <c r="F242" s="14">
        <v>41913</v>
      </c>
      <c r="G242">
        <v>201507</v>
      </c>
      <c r="H242" t="s">
        <v>3</v>
      </c>
      <c r="I242" s="29" t="s">
        <v>94</v>
      </c>
      <c r="J242" t="s">
        <v>98</v>
      </c>
      <c r="K242">
        <v>42</v>
      </c>
      <c r="L242" s="29">
        <v>6.15</v>
      </c>
      <c r="M242">
        <v>258.3</v>
      </c>
      <c r="N242" s="25" t="e">
        <f>IF($G242&lt;=#REF!,"Y","N")</f>
        <v>#REF!</v>
      </c>
    </row>
    <row r="243" spans="1:16">
      <c r="A243" t="s">
        <v>8</v>
      </c>
      <c r="B243" t="s">
        <v>34</v>
      </c>
      <c r="C243" t="s">
        <v>53</v>
      </c>
      <c r="D243" t="s">
        <v>53</v>
      </c>
      <c r="E243" t="s">
        <v>193</v>
      </c>
      <c r="F243" s="14">
        <v>41944</v>
      </c>
      <c r="G243">
        <v>201508</v>
      </c>
      <c r="H243" t="s">
        <v>3</v>
      </c>
      <c r="I243" s="29" t="s">
        <v>81</v>
      </c>
      <c r="J243" t="s">
        <v>97</v>
      </c>
      <c r="K243">
        <v>930</v>
      </c>
      <c r="L243" s="29">
        <v>0.48</v>
      </c>
      <c r="M243">
        <v>446.4</v>
      </c>
      <c r="N243" s="25" t="e">
        <f>IF($G243&lt;=#REF!,"Y","N")</f>
        <v>#REF!</v>
      </c>
    </row>
    <row r="244" spans="1:16">
      <c r="A244" t="s">
        <v>8</v>
      </c>
      <c r="B244" t="s">
        <v>34</v>
      </c>
      <c r="C244" t="s">
        <v>53</v>
      </c>
      <c r="D244" t="s">
        <v>53</v>
      </c>
      <c r="E244" t="s">
        <v>193</v>
      </c>
      <c r="F244" s="14">
        <v>41944</v>
      </c>
      <c r="G244">
        <v>201508</v>
      </c>
      <c r="H244" t="s">
        <v>3</v>
      </c>
      <c r="I244" s="29" t="s">
        <v>87</v>
      </c>
      <c r="J244" t="s">
        <v>98</v>
      </c>
      <c r="K244">
        <v>6</v>
      </c>
      <c r="L244" s="29">
        <v>1.24</v>
      </c>
      <c r="M244">
        <v>7.4399999999999995</v>
      </c>
      <c r="N244" s="25" t="e">
        <f>IF($G244&lt;=#REF!,"Y","N")</f>
        <v>#REF!</v>
      </c>
    </row>
    <row r="245" spans="1:16">
      <c r="A245" t="s">
        <v>8</v>
      </c>
      <c r="B245" t="s">
        <v>34</v>
      </c>
      <c r="C245" t="s">
        <v>53</v>
      </c>
      <c r="D245" t="s">
        <v>53</v>
      </c>
      <c r="E245" t="s">
        <v>193</v>
      </c>
      <c r="F245" s="14">
        <v>41944</v>
      </c>
      <c r="G245">
        <v>201508</v>
      </c>
      <c r="H245" t="s">
        <v>3</v>
      </c>
      <c r="I245" s="29" t="s">
        <v>88</v>
      </c>
      <c r="J245" t="s">
        <v>98</v>
      </c>
      <c r="K245">
        <v>0</v>
      </c>
      <c r="L245" s="29">
        <v>2.4300000000000002</v>
      </c>
      <c r="M245">
        <v>0</v>
      </c>
      <c r="N245" s="25" t="e">
        <f>IF($G245&lt;=#REF!,"Y","N")</f>
        <v>#REF!</v>
      </c>
    </row>
    <row r="246" spans="1:16">
      <c r="A246" t="s">
        <v>8</v>
      </c>
      <c r="B246" t="s">
        <v>34</v>
      </c>
      <c r="C246" t="s">
        <v>53</v>
      </c>
      <c r="D246" t="s">
        <v>53</v>
      </c>
      <c r="E246" t="s">
        <v>193</v>
      </c>
      <c r="F246" s="14">
        <v>41944</v>
      </c>
      <c r="G246">
        <v>201508</v>
      </c>
      <c r="H246" t="s">
        <v>3</v>
      </c>
      <c r="I246" s="29" t="s">
        <v>89</v>
      </c>
      <c r="J246" t="s">
        <v>98</v>
      </c>
      <c r="K246">
        <v>13</v>
      </c>
      <c r="L246" s="29">
        <v>0.62</v>
      </c>
      <c r="M246">
        <v>8.06</v>
      </c>
      <c r="N246" s="25" t="e">
        <f>IF($G246&lt;=#REF!,"Y","N")</f>
        <v>#REF!</v>
      </c>
    </row>
    <row r="247" spans="1:16">
      <c r="A247" t="s">
        <v>8</v>
      </c>
      <c r="B247" t="s">
        <v>34</v>
      </c>
      <c r="C247" t="s">
        <v>53</v>
      </c>
      <c r="D247" t="s">
        <v>53</v>
      </c>
      <c r="E247" t="s">
        <v>193</v>
      </c>
      <c r="F247" s="14">
        <v>41944</v>
      </c>
      <c r="G247">
        <v>201508</v>
      </c>
      <c r="H247" t="s">
        <v>3</v>
      </c>
      <c r="I247" s="29" t="s">
        <v>80</v>
      </c>
      <c r="J247" t="s">
        <v>97</v>
      </c>
      <c r="K247">
        <v>12</v>
      </c>
      <c r="L247" s="29">
        <v>2.08</v>
      </c>
      <c r="M247">
        <v>24.96</v>
      </c>
      <c r="N247" s="25" t="e">
        <f>IF($G247&lt;=#REF!,"Y","N")</f>
        <v>#REF!</v>
      </c>
    </row>
    <row r="248" spans="1:16">
      <c r="A248" t="s">
        <v>8</v>
      </c>
      <c r="B248" t="s">
        <v>34</v>
      </c>
      <c r="C248" t="s">
        <v>53</v>
      </c>
      <c r="D248" t="s">
        <v>53</v>
      </c>
      <c r="E248" t="s">
        <v>193</v>
      </c>
      <c r="F248" s="14">
        <v>41944</v>
      </c>
      <c r="G248">
        <v>201508</v>
      </c>
      <c r="H248" t="s">
        <v>3</v>
      </c>
      <c r="I248" s="29" t="s">
        <v>79</v>
      </c>
      <c r="J248" t="s">
        <v>96</v>
      </c>
      <c r="K248">
        <v>20</v>
      </c>
      <c r="L248" s="29">
        <v>1.1200000000000001</v>
      </c>
      <c r="M248">
        <v>22.400000000000002</v>
      </c>
      <c r="N248" s="25" t="e">
        <f>IF($G248&lt;=#REF!,"Y","N")</f>
        <v>#REF!</v>
      </c>
    </row>
    <row r="249" spans="1:16">
      <c r="A249" t="s">
        <v>8</v>
      </c>
      <c r="B249" t="s">
        <v>34</v>
      </c>
      <c r="C249" t="s">
        <v>53</v>
      </c>
      <c r="D249" t="s">
        <v>53</v>
      </c>
      <c r="E249" t="s">
        <v>193</v>
      </c>
      <c r="F249" s="14">
        <v>41944</v>
      </c>
      <c r="G249">
        <v>201508</v>
      </c>
      <c r="H249" t="s">
        <v>3</v>
      </c>
      <c r="I249" s="29" t="s">
        <v>82</v>
      </c>
      <c r="J249" t="s">
        <v>97</v>
      </c>
      <c r="K249">
        <v>7</v>
      </c>
      <c r="L249" s="29">
        <v>1.63</v>
      </c>
      <c r="M249">
        <v>11.41</v>
      </c>
      <c r="N249" s="25" t="e">
        <f>IF($G249&lt;=#REF!,"Y","N")</f>
        <v>#REF!</v>
      </c>
    </row>
    <row r="250" spans="1:16">
      <c r="A250" t="s">
        <v>8</v>
      </c>
      <c r="B250" t="s">
        <v>34</v>
      </c>
      <c r="C250" t="s">
        <v>53</v>
      </c>
      <c r="D250" t="s">
        <v>53</v>
      </c>
      <c r="E250" t="s">
        <v>193</v>
      </c>
      <c r="F250" s="14">
        <v>41944</v>
      </c>
      <c r="G250">
        <v>201508</v>
      </c>
      <c r="H250" t="s">
        <v>3</v>
      </c>
      <c r="I250" s="29" t="s">
        <v>91</v>
      </c>
      <c r="J250" t="s">
        <v>98</v>
      </c>
      <c r="K250">
        <v>30</v>
      </c>
      <c r="L250" s="29">
        <v>10.69</v>
      </c>
      <c r="M250">
        <v>320.7</v>
      </c>
      <c r="N250" s="25" t="e">
        <f>IF($G250&lt;=#REF!,"Y","N")</f>
        <v>#REF!</v>
      </c>
    </row>
    <row r="251" spans="1:16">
      <c r="A251" t="s">
        <v>8</v>
      </c>
      <c r="B251" t="s">
        <v>34</v>
      </c>
      <c r="C251" t="s">
        <v>53</v>
      </c>
      <c r="D251" t="s">
        <v>53</v>
      </c>
      <c r="E251" t="s">
        <v>193</v>
      </c>
      <c r="F251" s="14">
        <v>41974</v>
      </c>
      <c r="G251">
        <v>201509</v>
      </c>
      <c r="H251" t="s">
        <v>3</v>
      </c>
      <c r="I251" s="29" t="s">
        <v>87</v>
      </c>
      <c r="J251" t="s">
        <v>98</v>
      </c>
      <c r="K251">
        <v>13</v>
      </c>
      <c r="L251" s="29">
        <v>1.24</v>
      </c>
      <c r="M251">
        <v>16.12</v>
      </c>
      <c r="N251" s="25" t="e">
        <f>IF($G251&lt;=#REF!,"Y","N")</f>
        <v>#REF!</v>
      </c>
    </row>
    <row r="252" spans="1:16">
      <c r="A252" t="s">
        <v>8</v>
      </c>
      <c r="B252" t="s">
        <v>34</v>
      </c>
      <c r="C252" t="s">
        <v>53</v>
      </c>
      <c r="D252" t="s">
        <v>53</v>
      </c>
      <c r="E252" t="s">
        <v>193</v>
      </c>
      <c r="F252" s="14">
        <v>41974</v>
      </c>
      <c r="G252">
        <v>201509</v>
      </c>
      <c r="H252" t="s">
        <v>3</v>
      </c>
      <c r="I252" s="29" t="s">
        <v>88</v>
      </c>
      <c r="J252" t="s">
        <v>98</v>
      </c>
      <c r="K252">
        <v>0</v>
      </c>
      <c r="L252" s="29">
        <v>2.4300000000000002</v>
      </c>
      <c r="M252">
        <v>0</v>
      </c>
      <c r="N252" s="25" t="e">
        <f>IF($G252&lt;=#REF!,"Y","N")</f>
        <v>#REF!</v>
      </c>
    </row>
    <row r="253" spans="1:16">
      <c r="A253" t="s">
        <v>8</v>
      </c>
      <c r="B253" t="s">
        <v>34</v>
      </c>
      <c r="C253" t="s">
        <v>53</v>
      </c>
      <c r="D253" t="s">
        <v>53</v>
      </c>
      <c r="E253" t="s">
        <v>193</v>
      </c>
      <c r="F253" s="14">
        <v>41974</v>
      </c>
      <c r="G253">
        <v>201509</v>
      </c>
      <c r="H253" t="s">
        <v>3</v>
      </c>
      <c r="I253" s="29" t="s">
        <v>89</v>
      </c>
      <c r="J253" t="s">
        <v>98</v>
      </c>
      <c r="K253">
        <v>18</v>
      </c>
      <c r="L253" s="29">
        <v>0.62</v>
      </c>
      <c r="M253">
        <v>11.16</v>
      </c>
      <c r="N253" s="25" t="e">
        <f>IF($G253&lt;=#REF!,"Y","N")</f>
        <v>#REF!</v>
      </c>
    </row>
    <row r="254" spans="1:16">
      <c r="A254" t="s">
        <v>8</v>
      </c>
      <c r="B254" t="s">
        <v>34</v>
      </c>
      <c r="C254" t="s">
        <v>53</v>
      </c>
      <c r="D254" t="s">
        <v>53</v>
      </c>
      <c r="E254" t="s">
        <v>193</v>
      </c>
      <c r="F254" s="14">
        <v>41974</v>
      </c>
      <c r="G254">
        <v>201509</v>
      </c>
      <c r="H254" t="s">
        <v>3</v>
      </c>
      <c r="I254" s="29" t="s">
        <v>80</v>
      </c>
      <c r="J254" t="s">
        <v>97</v>
      </c>
      <c r="K254">
        <v>18</v>
      </c>
      <c r="L254" s="29">
        <v>2.08</v>
      </c>
      <c r="M254" s="29">
        <v>37.44</v>
      </c>
      <c r="N254" s="25" t="e">
        <f>IF($G254&lt;=#REF!,"Y","N")</f>
        <v>#REF!</v>
      </c>
    </row>
    <row r="255" spans="1:16">
      <c r="A255" t="s">
        <v>8</v>
      </c>
      <c r="B255" t="s">
        <v>34</v>
      </c>
      <c r="C255" t="s">
        <v>53</v>
      </c>
      <c r="D255" t="s">
        <v>53</v>
      </c>
      <c r="E255" t="s">
        <v>193</v>
      </c>
      <c r="F255" s="14">
        <v>41974</v>
      </c>
      <c r="G255">
        <v>201509</v>
      </c>
      <c r="H255" t="s">
        <v>3</v>
      </c>
      <c r="I255" s="29" t="s">
        <v>79</v>
      </c>
      <c r="J255" t="s">
        <v>96</v>
      </c>
      <c r="K255">
        <v>27</v>
      </c>
      <c r="L255" s="29">
        <v>1.1200000000000001</v>
      </c>
      <c r="M255" s="29">
        <v>30.240000000000002</v>
      </c>
      <c r="N255" s="25" t="e">
        <f>IF($G255&lt;=#REF!,"Y","N")</f>
        <v>#REF!</v>
      </c>
    </row>
    <row r="256" spans="1:16">
      <c r="A256" t="s">
        <v>8</v>
      </c>
      <c r="B256" t="s">
        <v>34</v>
      </c>
      <c r="C256" t="s">
        <v>53</v>
      </c>
      <c r="D256" t="s">
        <v>53</v>
      </c>
      <c r="E256" t="s">
        <v>193</v>
      </c>
      <c r="F256" s="14">
        <v>41974</v>
      </c>
      <c r="G256">
        <v>201509</v>
      </c>
      <c r="H256" t="s">
        <v>3</v>
      </c>
      <c r="I256" s="29" t="s">
        <v>82</v>
      </c>
      <c r="J256" t="s">
        <v>97</v>
      </c>
      <c r="K256">
        <v>4</v>
      </c>
      <c r="L256" s="29">
        <v>1.63</v>
      </c>
      <c r="M256" s="29">
        <v>6.52</v>
      </c>
      <c r="N256" s="25" t="e">
        <f>IF($G256&lt;=#REF!,"Y","N")</f>
        <v>#REF!</v>
      </c>
    </row>
    <row r="257" spans="1:14">
      <c r="A257" t="s">
        <v>8</v>
      </c>
      <c r="B257" t="s">
        <v>34</v>
      </c>
      <c r="C257" t="s">
        <v>53</v>
      </c>
      <c r="D257" t="s">
        <v>53</v>
      </c>
      <c r="E257" t="s">
        <v>193</v>
      </c>
      <c r="F257" s="14">
        <v>41974</v>
      </c>
      <c r="G257">
        <v>201509</v>
      </c>
      <c r="H257" t="s">
        <v>3</v>
      </c>
      <c r="I257" s="29" t="s">
        <v>94</v>
      </c>
      <c r="J257" t="s">
        <v>98</v>
      </c>
      <c r="K257">
        <v>5</v>
      </c>
      <c r="L257" s="29">
        <v>6.15</v>
      </c>
      <c r="M257" s="29">
        <v>30.75</v>
      </c>
      <c r="N257" s="25" t="e">
        <f>IF($G257&lt;=#REF!,"Y","N")</f>
        <v>#REF!</v>
      </c>
    </row>
    <row r="258" spans="1:14">
      <c r="A258" t="s">
        <v>8</v>
      </c>
      <c r="B258" t="s">
        <v>34</v>
      </c>
      <c r="C258" t="s">
        <v>53</v>
      </c>
      <c r="D258" t="s">
        <v>53</v>
      </c>
      <c r="E258" t="s">
        <v>193</v>
      </c>
      <c r="F258" s="14">
        <v>41974</v>
      </c>
      <c r="G258">
        <v>201509</v>
      </c>
      <c r="H258" t="s">
        <v>3</v>
      </c>
      <c r="I258" s="29" t="s">
        <v>150</v>
      </c>
      <c r="J258" t="s">
        <v>151</v>
      </c>
      <c r="K258">
        <v>8</v>
      </c>
      <c r="L258" s="29">
        <v>46.26</v>
      </c>
      <c r="M258" s="29">
        <v>370.08</v>
      </c>
      <c r="N258" s="25" t="e">
        <f>IF($G258&lt;=#REF!,"Y","N")</f>
        <v>#REF!</v>
      </c>
    </row>
    <row r="259" spans="1:14">
      <c r="A259" t="s">
        <v>8</v>
      </c>
      <c r="B259" t="s">
        <v>34</v>
      </c>
      <c r="C259" t="s">
        <v>53</v>
      </c>
      <c r="D259" t="s">
        <v>53</v>
      </c>
      <c r="E259" t="s">
        <v>193</v>
      </c>
      <c r="F259" s="14">
        <v>41821</v>
      </c>
      <c r="G259">
        <v>201504</v>
      </c>
      <c r="H259" t="s">
        <v>6</v>
      </c>
      <c r="I259" s="29" t="s">
        <v>112</v>
      </c>
      <c r="J259" t="s">
        <v>114</v>
      </c>
      <c r="K259">
        <v>566</v>
      </c>
      <c r="L259" s="29">
        <v>0.41</v>
      </c>
      <c r="M259" s="29">
        <v>232.05999999999997</v>
      </c>
      <c r="N259" s="25" t="e">
        <f>IF($G259&lt;=#REF!,"Y","N")</f>
        <v>#REF!</v>
      </c>
    </row>
    <row r="260" spans="1:14">
      <c r="A260" t="s">
        <v>8</v>
      </c>
      <c r="B260" t="s">
        <v>34</v>
      </c>
      <c r="C260" t="s">
        <v>53</v>
      </c>
      <c r="D260" t="s">
        <v>53</v>
      </c>
      <c r="E260" t="s">
        <v>193</v>
      </c>
      <c r="F260" s="14">
        <v>41821</v>
      </c>
      <c r="G260">
        <v>201504</v>
      </c>
      <c r="H260" t="s">
        <v>6</v>
      </c>
      <c r="I260" s="29" t="s">
        <v>232</v>
      </c>
      <c r="J260" t="s">
        <v>233</v>
      </c>
      <c r="K260">
        <v>0</v>
      </c>
      <c r="L260" s="29">
        <v>0.82</v>
      </c>
      <c r="M260" s="29">
        <v>0</v>
      </c>
      <c r="N260" s="25" t="e">
        <f>IF($G260&lt;=#REF!,"Y","N")</f>
        <v>#REF!</v>
      </c>
    </row>
    <row r="261" spans="1:14">
      <c r="A261" t="s">
        <v>8</v>
      </c>
      <c r="B261" t="s">
        <v>34</v>
      </c>
      <c r="C261" t="s">
        <v>53</v>
      </c>
      <c r="D261" t="s">
        <v>53</v>
      </c>
      <c r="E261" t="s">
        <v>193</v>
      </c>
      <c r="F261" s="14">
        <v>41852</v>
      </c>
      <c r="G261">
        <v>201505</v>
      </c>
      <c r="H261" t="s">
        <v>6</v>
      </c>
      <c r="I261" s="29" t="s">
        <v>112</v>
      </c>
      <c r="J261" t="s">
        <v>114</v>
      </c>
      <c r="K261">
        <v>0</v>
      </c>
      <c r="L261" s="29">
        <v>0.41</v>
      </c>
      <c r="M261">
        <v>0</v>
      </c>
      <c r="N261" s="25" t="e">
        <f>IF($G261&lt;=#REF!,"Y","N")</f>
        <v>#REF!</v>
      </c>
    </row>
    <row r="262" spans="1:14">
      <c r="A262" t="s">
        <v>8</v>
      </c>
      <c r="B262" t="s">
        <v>34</v>
      </c>
      <c r="C262" t="s">
        <v>53</v>
      </c>
      <c r="D262" t="s">
        <v>53</v>
      </c>
      <c r="E262" t="s">
        <v>193</v>
      </c>
      <c r="F262" s="14">
        <v>41852</v>
      </c>
      <c r="G262">
        <v>201505</v>
      </c>
      <c r="H262" t="s">
        <v>6</v>
      </c>
      <c r="I262" s="29" t="s">
        <v>113</v>
      </c>
      <c r="J262" t="s">
        <v>66</v>
      </c>
      <c r="K262">
        <v>0</v>
      </c>
      <c r="L262" s="29">
        <v>15.36</v>
      </c>
      <c r="M262">
        <v>0</v>
      </c>
      <c r="N262" s="25" t="e">
        <f>IF($G262&lt;=#REF!,"Y","N")</f>
        <v>#REF!</v>
      </c>
    </row>
    <row r="263" spans="1:14">
      <c r="A263" t="s">
        <v>8</v>
      </c>
      <c r="B263" t="s">
        <v>34</v>
      </c>
      <c r="C263" t="s">
        <v>53</v>
      </c>
      <c r="D263" t="s">
        <v>53</v>
      </c>
      <c r="E263" t="s">
        <v>193</v>
      </c>
      <c r="F263" s="14">
        <v>41852</v>
      </c>
      <c r="G263">
        <v>201505</v>
      </c>
      <c r="H263" t="s">
        <v>6</v>
      </c>
      <c r="I263" s="29" t="s">
        <v>232</v>
      </c>
      <c r="J263" t="s">
        <v>233</v>
      </c>
      <c r="K263">
        <v>0</v>
      </c>
      <c r="L263" s="29">
        <v>0.82</v>
      </c>
      <c r="M263">
        <v>0</v>
      </c>
      <c r="N263" s="25" t="e">
        <f>IF($G263&lt;=#REF!,"Y","N")</f>
        <v>#REF!</v>
      </c>
    </row>
    <row r="264" spans="1:14">
      <c r="A264" t="s">
        <v>8</v>
      </c>
      <c r="B264" t="s">
        <v>34</v>
      </c>
      <c r="C264" t="s">
        <v>53</v>
      </c>
      <c r="D264" t="s">
        <v>53</v>
      </c>
      <c r="E264" t="s">
        <v>193</v>
      </c>
      <c r="F264" s="14">
        <v>41883</v>
      </c>
      <c r="G264">
        <v>201506</v>
      </c>
      <c r="H264" t="s">
        <v>6</v>
      </c>
      <c r="I264" s="29" t="s">
        <v>112</v>
      </c>
      <c r="J264" t="s">
        <v>114</v>
      </c>
      <c r="K264">
        <v>0</v>
      </c>
      <c r="L264" s="29">
        <v>0.41</v>
      </c>
      <c r="M264">
        <v>0</v>
      </c>
      <c r="N264" s="25" t="e">
        <f>IF($G264&lt;=#REF!,"Y","N")</f>
        <v>#REF!</v>
      </c>
    </row>
    <row r="265" spans="1:14">
      <c r="A265" t="s">
        <v>8</v>
      </c>
      <c r="B265" t="s">
        <v>34</v>
      </c>
      <c r="C265" t="s">
        <v>53</v>
      </c>
      <c r="D265" t="s">
        <v>53</v>
      </c>
      <c r="E265" t="s">
        <v>193</v>
      </c>
      <c r="F265" s="14">
        <v>41883</v>
      </c>
      <c r="G265">
        <v>201506</v>
      </c>
      <c r="H265" t="s">
        <v>6</v>
      </c>
      <c r="I265" s="29" t="s">
        <v>232</v>
      </c>
      <c r="J265" t="s">
        <v>233</v>
      </c>
      <c r="K265">
        <v>0</v>
      </c>
      <c r="L265" s="29">
        <v>0.82</v>
      </c>
      <c r="M265">
        <v>0</v>
      </c>
      <c r="N265" s="25" t="e">
        <f>IF($G265&lt;=#REF!,"Y","N")</f>
        <v>#REF!</v>
      </c>
    </row>
    <row r="266" spans="1:14">
      <c r="A266" t="s">
        <v>8</v>
      </c>
      <c r="B266" t="s">
        <v>34</v>
      </c>
      <c r="C266" t="s">
        <v>53</v>
      </c>
      <c r="D266" t="s">
        <v>53</v>
      </c>
      <c r="E266" t="s">
        <v>193</v>
      </c>
      <c r="F266" s="14">
        <v>41913</v>
      </c>
      <c r="G266">
        <v>201507</v>
      </c>
      <c r="H266" t="s">
        <v>6</v>
      </c>
      <c r="I266" s="29" t="s">
        <v>232</v>
      </c>
      <c r="J266" t="s">
        <v>233</v>
      </c>
      <c r="K266">
        <v>0</v>
      </c>
      <c r="L266" s="29">
        <v>0.82</v>
      </c>
      <c r="M266">
        <v>0</v>
      </c>
      <c r="N266" s="25" t="e">
        <f>IF($G266&lt;=#REF!,"Y","N")</f>
        <v>#REF!</v>
      </c>
    </row>
    <row r="267" spans="1:14">
      <c r="A267" t="s">
        <v>8</v>
      </c>
      <c r="B267" t="s">
        <v>34</v>
      </c>
      <c r="C267" t="s">
        <v>53</v>
      </c>
      <c r="D267" t="s">
        <v>53</v>
      </c>
      <c r="E267" t="s">
        <v>193</v>
      </c>
      <c r="F267" s="30">
        <v>41852</v>
      </c>
      <c r="G267" s="29">
        <v>201505</v>
      </c>
      <c r="H267" t="s">
        <v>1</v>
      </c>
      <c r="I267" s="29" t="s">
        <v>123</v>
      </c>
      <c r="J267" t="s">
        <v>124</v>
      </c>
      <c r="K267">
        <v>2</v>
      </c>
      <c r="L267" s="29">
        <v>35.17</v>
      </c>
      <c r="M267" s="29">
        <v>70.34</v>
      </c>
      <c r="N267" s="25" t="e">
        <f>IF($G267&lt;=#REF!,"Y","N")</f>
        <v>#REF!</v>
      </c>
    </row>
    <row r="268" spans="1:14">
      <c r="A268" t="s">
        <v>8</v>
      </c>
      <c r="B268" t="s">
        <v>34</v>
      </c>
      <c r="C268" t="s">
        <v>53</v>
      </c>
      <c r="D268" t="s">
        <v>53</v>
      </c>
      <c r="E268" t="s">
        <v>193</v>
      </c>
      <c r="F268" s="30">
        <v>41974</v>
      </c>
      <c r="G268" s="29">
        <v>201509</v>
      </c>
      <c r="H268" t="s">
        <v>1</v>
      </c>
      <c r="I268" s="29" t="s">
        <v>111</v>
      </c>
      <c r="J268" t="s">
        <v>66</v>
      </c>
      <c r="K268">
        <v>4</v>
      </c>
      <c r="L268" s="29">
        <v>8.06</v>
      </c>
      <c r="M268" s="29">
        <v>32.24</v>
      </c>
      <c r="N268" s="25" t="e">
        <f>IF($G268&lt;=#REF!,"Y","N")</f>
        <v>#REF!</v>
      </c>
    </row>
    <row r="269" spans="1:14">
      <c r="A269" t="s">
        <v>8</v>
      </c>
      <c r="B269" t="s">
        <v>34</v>
      </c>
      <c r="C269" t="s">
        <v>53</v>
      </c>
      <c r="D269" t="s">
        <v>53</v>
      </c>
      <c r="E269" t="s">
        <v>193</v>
      </c>
      <c r="F269" s="30">
        <v>41821</v>
      </c>
      <c r="G269" s="29">
        <v>201504</v>
      </c>
      <c r="H269" t="s">
        <v>319</v>
      </c>
      <c r="I269" s="29" t="s">
        <v>292</v>
      </c>
      <c r="J269" t="s">
        <v>163</v>
      </c>
      <c r="K269">
        <v>6</v>
      </c>
      <c r="L269" s="29">
        <v>1.32</v>
      </c>
      <c r="M269" s="29">
        <v>7.92</v>
      </c>
      <c r="N269" s="25" t="e">
        <f>IF($G269&lt;=#REF!,"Y","N")</f>
        <v>#REF!</v>
      </c>
    </row>
    <row r="270" spans="1:14">
      <c r="A270" t="s">
        <v>8</v>
      </c>
      <c r="B270" t="s">
        <v>34</v>
      </c>
      <c r="C270" t="s">
        <v>53</v>
      </c>
      <c r="D270" t="s">
        <v>53</v>
      </c>
      <c r="E270" t="s">
        <v>193</v>
      </c>
      <c r="F270" s="30">
        <v>41821</v>
      </c>
      <c r="G270" s="29">
        <v>201504</v>
      </c>
      <c r="H270" t="s">
        <v>319</v>
      </c>
      <c r="I270" s="29" t="s">
        <v>298</v>
      </c>
      <c r="J270" t="s">
        <v>163</v>
      </c>
      <c r="K270">
        <v>1</v>
      </c>
      <c r="L270" s="29">
        <v>10.35</v>
      </c>
      <c r="M270" s="29">
        <v>10.35</v>
      </c>
      <c r="N270" s="25" t="e">
        <f>IF($G270&lt;=#REF!,"Y","N")</f>
        <v>#REF!</v>
      </c>
    </row>
    <row r="271" spans="1:14">
      <c r="A271" t="s">
        <v>8</v>
      </c>
      <c r="B271" t="s">
        <v>34</v>
      </c>
      <c r="C271" t="s">
        <v>53</v>
      </c>
      <c r="D271" t="s">
        <v>53</v>
      </c>
      <c r="E271" t="s">
        <v>193</v>
      </c>
      <c r="F271" s="30">
        <v>41821</v>
      </c>
      <c r="G271" s="29">
        <v>201504</v>
      </c>
      <c r="H271" t="s">
        <v>319</v>
      </c>
      <c r="I271" s="29" t="s">
        <v>344</v>
      </c>
      <c r="J271" t="s">
        <v>163</v>
      </c>
      <c r="K271">
        <v>150</v>
      </c>
      <c r="L271" s="29">
        <v>0.61</v>
      </c>
      <c r="M271" s="29">
        <v>91.5</v>
      </c>
      <c r="N271" s="25" t="e">
        <f>IF($G271&lt;=#REF!,"Y","N")</f>
        <v>#REF!</v>
      </c>
    </row>
    <row r="272" spans="1:14">
      <c r="A272" t="s">
        <v>8</v>
      </c>
      <c r="B272" t="s">
        <v>34</v>
      </c>
      <c r="C272" t="s">
        <v>53</v>
      </c>
      <c r="D272" t="s">
        <v>53</v>
      </c>
      <c r="E272" t="s">
        <v>193</v>
      </c>
      <c r="F272" s="14">
        <v>41821</v>
      </c>
      <c r="G272">
        <v>201504</v>
      </c>
      <c r="H272" t="s">
        <v>319</v>
      </c>
      <c r="I272" s="29" t="s">
        <v>337</v>
      </c>
      <c r="J272" t="s">
        <v>163</v>
      </c>
      <c r="K272">
        <v>29</v>
      </c>
      <c r="L272" s="29">
        <v>0.35</v>
      </c>
      <c r="M272">
        <v>10.149999999999999</v>
      </c>
      <c r="N272" s="25" t="e">
        <f>IF($G272&lt;=#REF!,"Y","N")</f>
        <v>#REF!</v>
      </c>
    </row>
    <row r="273" spans="1:16">
      <c r="A273" t="s">
        <v>8</v>
      </c>
      <c r="B273" t="s">
        <v>34</v>
      </c>
      <c r="C273" t="s">
        <v>53</v>
      </c>
      <c r="D273" t="s">
        <v>53</v>
      </c>
      <c r="E273" t="s">
        <v>193</v>
      </c>
      <c r="F273" s="14">
        <v>41821</v>
      </c>
      <c r="G273">
        <v>201504</v>
      </c>
      <c r="H273" t="s">
        <v>319</v>
      </c>
      <c r="I273" s="29" t="s">
        <v>340</v>
      </c>
      <c r="J273" t="s">
        <v>163</v>
      </c>
      <c r="K273">
        <v>83</v>
      </c>
      <c r="L273" s="29">
        <v>0.57999999999999996</v>
      </c>
      <c r="M273">
        <v>48.139999999999993</v>
      </c>
      <c r="N273" s="25" t="e">
        <f>IF($G273&lt;=#REF!,"Y","N")</f>
        <v>#REF!</v>
      </c>
    </row>
    <row r="274" spans="1:16">
      <c r="A274" t="s">
        <v>8</v>
      </c>
      <c r="B274" t="s">
        <v>34</v>
      </c>
      <c r="C274" t="s">
        <v>53</v>
      </c>
      <c r="D274" t="s">
        <v>53</v>
      </c>
      <c r="E274" t="s">
        <v>193</v>
      </c>
      <c r="F274" s="14">
        <v>41852</v>
      </c>
      <c r="G274">
        <v>201505</v>
      </c>
      <c r="H274" t="s">
        <v>319</v>
      </c>
      <c r="I274" s="29" t="s">
        <v>292</v>
      </c>
      <c r="J274" t="s">
        <v>163</v>
      </c>
      <c r="K274">
        <v>5</v>
      </c>
      <c r="L274" s="29">
        <v>1.32</v>
      </c>
      <c r="M274" s="29">
        <v>6.6000000000000005</v>
      </c>
      <c r="N274" s="25" t="e">
        <f>IF($G274&lt;=#REF!,"Y","N")</f>
        <v>#REF!</v>
      </c>
    </row>
    <row r="275" spans="1:16">
      <c r="A275" t="s">
        <v>8</v>
      </c>
      <c r="B275" t="s">
        <v>34</v>
      </c>
      <c r="C275" t="s">
        <v>53</v>
      </c>
      <c r="D275" t="s">
        <v>53</v>
      </c>
      <c r="E275" t="s">
        <v>193</v>
      </c>
      <c r="F275" s="14">
        <v>41852</v>
      </c>
      <c r="G275">
        <v>201505</v>
      </c>
      <c r="H275" t="s">
        <v>319</v>
      </c>
      <c r="I275" s="29" t="s">
        <v>344</v>
      </c>
      <c r="J275" t="s">
        <v>163</v>
      </c>
      <c r="K275">
        <v>180</v>
      </c>
      <c r="L275" s="29">
        <v>0.61</v>
      </c>
      <c r="M275" s="29">
        <v>109.8</v>
      </c>
      <c r="N275" s="25" t="e">
        <f>IF($G275&lt;=#REF!,"Y","N")</f>
        <v>#REF!</v>
      </c>
    </row>
    <row r="276" spans="1:16">
      <c r="A276" t="s">
        <v>8</v>
      </c>
      <c r="B276" t="s">
        <v>34</v>
      </c>
      <c r="C276" t="s">
        <v>53</v>
      </c>
      <c r="D276" t="s">
        <v>53</v>
      </c>
      <c r="E276" t="s">
        <v>193</v>
      </c>
      <c r="F276" s="30">
        <v>41852</v>
      </c>
      <c r="G276" s="29">
        <v>201505</v>
      </c>
      <c r="H276" t="s">
        <v>319</v>
      </c>
      <c r="I276" s="29" t="s">
        <v>337</v>
      </c>
      <c r="J276" t="s">
        <v>163</v>
      </c>
      <c r="K276">
        <v>71</v>
      </c>
      <c r="L276" s="29">
        <v>0.35</v>
      </c>
      <c r="M276" s="29">
        <v>24.849999999999998</v>
      </c>
      <c r="N276" s="25" t="e">
        <f>IF($G276&lt;=#REF!,"Y","N")</f>
        <v>#REF!</v>
      </c>
    </row>
    <row r="277" spans="1:16">
      <c r="A277" t="s">
        <v>8</v>
      </c>
      <c r="B277" t="s">
        <v>34</v>
      </c>
      <c r="C277" t="s">
        <v>53</v>
      </c>
      <c r="D277" t="s">
        <v>53</v>
      </c>
      <c r="E277" t="s">
        <v>193</v>
      </c>
      <c r="F277" s="30">
        <v>41852</v>
      </c>
      <c r="G277" s="29">
        <v>201505</v>
      </c>
      <c r="H277" t="s">
        <v>319</v>
      </c>
      <c r="I277" s="29" t="s">
        <v>340</v>
      </c>
      <c r="J277" t="s">
        <v>163</v>
      </c>
      <c r="K277">
        <v>5</v>
      </c>
      <c r="L277" s="29">
        <v>0.57999999999999996</v>
      </c>
      <c r="M277" s="29">
        <v>2.9</v>
      </c>
      <c r="N277" s="25" t="e">
        <f>IF($G277&lt;=#REF!,"Y","N")</f>
        <v>#REF!</v>
      </c>
    </row>
    <row r="278" spans="1:16">
      <c r="A278" t="s">
        <v>8</v>
      </c>
      <c r="B278" t="s">
        <v>34</v>
      </c>
      <c r="C278" t="s">
        <v>53</v>
      </c>
      <c r="D278" t="s">
        <v>53</v>
      </c>
      <c r="E278" t="s">
        <v>193</v>
      </c>
      <c r="F278" s="30">
        <v>41883</v>
      </c>
      <c r="G278" s="29">
        <v>201506</v>
      </c>
      <c r="H278" t="s">
        <v>319</v>
      </c>
      <c r="I278" s="29" t="s">
        <v>292</v>
      </c>
      <c r="J278" t="s">
        <v>163</v>
      </c>
      <c r="K278">
        <v>7</v>
      </c>
      <c r="L278" s="29">
        <v>1.32</v>
      </c>
      <c r="M278" s="29">
        <v>9.24</v>
      </c>
      <c r="N278" s="25" t="e">
        <f>IF($G278&lt;=#REF!,"Y","N")</f>
        <v>#REF!</v>
      </c>
    </row>
    <row r="279" spans="1:16">
      <c r="A279" t="s">
        <v>8</v>
      </c>
      <c r="B279" t="s">
        <v>34</v>
      </c>
      <c r="C279" t="s">
        <v>53</v>
      </c>
      <c r="D279" t="s">
        <v>53</v>
      </c>
      <c r="E279" t="s">
        <v>193</v>
      </c>
      <c r="F279" s="30">
        <v>41883</v>
      </c>
      <c r="G279" s="29">
        <v>201506</v>
      </c>
      <c r="H279" t="s">
        <v>319</v>
      </c>
      <c r="I279" s="29" t="s">
        <v>337</v>
      </c>
      <c r="J279" t="s">
        <v>163</v>
      </c>
      <c r="K279">
        <v>89</v>
      </c>
      <c r="L279" s="29">
        <v>15</v>
      </c>
      <c r="M279" s="29">
        <v>1335</v>
      </c>
      <c r="N279" s="25" t="e">
        <f>IF($G279&lt;=#REF!,"Y","N")</f>
        <v>#REF!</v>
      </c>
    </row>
    <row r="280" spans="1:16">
      <c r="A280" t="s">
        <v>8</v>
      </c>
      <c r="B280" t="s">
        <v>34</v>
      </c>
      <c r="C280" t="s">
        <v>53</v>
      </c>
      <c r="D280" t="s">
        <v>53</v>
      </c>
      <c r="E280" t="s">
        <v>193</v>
      </c>
      <c r="F280" s="30">
        <v>41913</v>
      </c>
      <c r="G280" s="29">
        <v>201507</v>
      </c>
      <c r="H280" t="s">
        <v>319</v>
      </c>
      <c r="I280" s="29" t="s">
        <v>295</v>
      </c>
      <c r="J280" t="s">
        <v>163</v>
      </c>
      <c r="K280">
        <v>4</v>
      </c>
      <c r="L280" s="29">
        <v>9.06</v>
      </c>
      <c r="M280" s="29">
        <v>36.24</v>
      </c>
      <c r="N280" s="25" t="e">
        <f>IF($G280&lt;=#REF!,"Y","N")</f>
        <v>#REF!</v>
      </c>
    </row>
    <row r="281" spans="1:16">
      <c r="A281" t="s">
        <v>8</v>
      </c>
      <c r="B281" t="s">
        <v>34</v>
      </c>
      <c r="C281" t="s">
        <v>53</v>
      </c>
      <c r="D281" t="s">
        <v>53</v>
      </c>
      <c r="E281" t="s">
        <v>193</v>
      </c>
      <c r="F281" s="30">
        <v>41913</v>
      </c>
      <c r="G281" s="29">
        <v>201507</v>
      </c>
      <c r="H281" t="s">
        <v>319</v>
      </c>
      <c r="I281" s="29" t="s">
        <v>343</v>
      </c>
      <c r="J281" t="s">
        <v>163</v>
      </c>
      <c r="K281">
        <v>1</v>
      </c>
      <c r="L281" s="29">
        <v>8.4</v>
      </c>
      <c r="M281" s="29">
        <v>8.4</v>
      </c>
      <c r="N281" s="25" t="e">
        <f>IF($G281&lt;=#REF!,"Y","N")</f>
        <v>#REF!</v>
      </c>
    </row>
    <row r="282" spans="1:16">
      <c r="A282" t="s">
        <v>8</v>
      </c>
      <c r="B282" t="s">
        <v>34</v>
      </c>
      <c r="C282" t="s">
        <v>53</v>
      </c>
      <c r="D282" t="s">
        <v>53</v>
      </c>
      <c r="E282" t="s">
        <v>193</v>
      </c>
      <c r="F282" s="30">
        <v>41913</v>
      </c>
      <c r="G282" s="29">
        <v>201507</v>
      </c>
      <c r="H282" t="s">
        <v>319</v>
      </c>
      <c r="I282" s="29" t="s">
        <v>337</v>
      </c>
      <c r="J282" t="s">
        <v>163</v>
      </c>
      <c r="K282">
        <v>54</v>
      </c>
      <c r="L282" s="29">
        <v>5.25</v>
      </c>
      <c r="M282" s="29">
        <v>283.5</v>
      </c>
      <c r="N282" s="25" t="e">
        <f>IF($G282&lt;=#REF!,"Y","N")</f>
        <v>#REF!</v>
      </c>
    </row>
    <row r="283" spans="1:16">
      <c r="A283" t="s">
        <v>8</v>
      </c>
      <c r="B283" t="s">
        <v>34</v>
      </c>
      <c r="C283" t="s">
        <v>53</v>
      </c>
      <c r="D283" t="s">
        <v>53</v>
      </c>
      <c r="E283" t="s">
        <v>193</v>
      </c>
      <c r="F283" s="32">
        <v>41944</v>
      </c>
      <c r="G283" s="31">
        <v>201508</v>
      </c>
      <c r="H283" t="s">
        <v>319</v>
      </c>
      <c r="I283" s="29" t="s">
        <v>292</v>
      </c>
      <c r="J283" t="s">
        <v>163</v>
      </c>
      <c r="K283" s="29">
        <v>8</v>
      </c>
      <c r="L283" s="29">
        <v>1.32</v>
      </c>
      <c r="M283" s="31">
        <v>10.56</v>
      </c>
      <c r="N283" s="25" t="e">
        <f>IF($G283&lt;=#REF!,"Y","N")</f>
        <v>#REF!</v>
      </c>
    </row>
    <row r="284" spans="1:16">
      <c r="A284" t="s">
        <v>8</v>
      </c>
      <c r="B284" t="s">
        <v>34</v>
      </c>
      <c r="C284" t="s">
        <v>53</v>
      </c>
      <c r="D284" t="s">
        <v>53</v>
      </c>
      <c r="E284" t="s">
        <v>193</v>
      </c>
      <c r="F284" s="32">
        <v>41944</v>
      </c>
      <c r="G284" s="31">
        <v>201508</v>
      </c>
      <c r="H284" t="s">
        <v>319</v>
      </c>
      <c r="I284" s="29" t="s">
        <v>342</v>
      </c>
      <c r="J284" t="s">
        <v>317</v>
      </c>
      <c r="K284">
        <v>4</v>
      </c>
      <c r="L284" s="29">
        <v>6.67</v>
      </c>
      <c r="M284" s="31">
        <v>26.68</v>
      </c>
      <c r="N284" s="25" t="e">
        <f>IF($G284&lt;=#REF!,"Y","N")</f>
        <v>#REF!</v>
      </c>
    </row>
    <row r="285" spans="1:16">
      <c r="A285" t="s">
        <v>8</v>
      </c>
      <c r="B285" t="s">
        <v>34</v>
      </c>
      <c r="C285" t="s">
        <v>53</v>
      </c>
      <c r="D285" t="s">
        <v>53</v>
      </c>
      <c r="E285" t="s">
        <v>193</v>
      </c>
      <c r="F285" s="32">
        <v>41944</v>
      </c>
      <c r="G285" s="31">
        <v>201508</v>
      </c>
      <c r="H285" t="s">
        <v>319</v>
      </c>
      <c r="I285" s="29" t="s">
        <v>343</v>
      </c>
      <c r="J285" t="s">
        <v>163</v>
      </c>
      <c r="K285" s="29">
        <v>3</v>
      </c>
      <c r="L285" s="29">
        <v>8.4</v>
      </c>
      <c r="M285" s="31">
        <v>25.200000000000003</v>
      </c>
      <c r="N285" s="25" t="e">
        <f>IF($G285&lt;=#REF!,"Y","N")</f>
        <v>#REF!</v>
      </c>
    </row>
    <row r="286" spans="1:16">
      <c r="A286" t="s">
        <v>8</v>
      </c>
      <c r="B286" t="s">
        <v>34</v>
      </c>
      <c r="C286" t="s">
        <v>53</v>
      </c>
      <c r="D286" t="s">
        <v>53</v>
      </c>
      <c r="E286" t="s">
        <v>193</v>
      </c>
      <c r="F286" s="32">
        <v>41944</v>
      </c>
      <c r="G286" s="31">
        <v>201508</v>
      </c>
      <c r="H286" t="s">
        <v>319</v>
      </c>
      <c r="I286" s="29" t="s">
        <v>299</v>
      </c>
      <c r="J286" t="s">
        <v>163</v>
      </c>
      <c r="K286">
        <v>7</v>
      </c>
      <c r="L286" s="29">
        <v>11.7</v>
      </c>
      <c r="M286" s="31">
        <v>81.899999999999991</v>
      </c>
      <c r="N286" s="25" t="e">
        <f>IF($G286&lt;=#REF!,"Y","N")</f>
        <v>#REF!</v>
      </c>
    </row>
    <row r="287" spans="1:16">
      <c r="A287" t="s">
        <v>8</v>
      </c>
      <c r="B287" t="s">
        <v>34</v>
      </c>
      <c r="C287" t="s">
        <v>53</v>
      </c>
      <c r="D287" t="s">
        <v>53</v>
      </c>
      <c r="E287" t="s">
        <v>193</v>
      </c>
      <c r="F287" s="32">
        <v>41944</v>
      </c>
      <c r="G287" s="31">
        <v>201508</v>
      </c>
      <c r="H287" t="s">
        <v>319</v>
      </c>
      <c r="I287" s="29" t="s">
        <v>337</v>
      </c>
      <c r="J287" t="s">
        <v>163</v>
      </c>
      <c r="K287">
        <v>138</v>
      </c>
      <c r="L287" s="29">
        <v>5.25</v>
      </c>
      <c r="M287" s="31">
        <v>724.5</v>
      </c>
      <c r="N287" s="25" t="e">
        <f>IF($G287&lt;=#REF!,"Y","N")</f>
        <v>#REF!</v>
      </c>
    </row>
    <row r="288" spans="1:16">
      <c r="A288" t="s">
        <v>8</v>
      </c>
      <c r="B288" t="s">
        <v>34</v>
      </c>
      <c r="C288" t="s">
        <v>53</v>
      </c>
      <c r="D288" t="s">
        <v>53</v>
      </c>
      <c r="E288" t="s">
        <v>193</v>
      </c>
      <c r="F288" s="14">
        <v>41974</v>
      </c>
      <c r="G288">
        <v>201509</v>
      </c>
      <c r="H288" t="s">
        <v>319</v>
      </c>
      <c r="I288" s="29" t="s">
        <v>292</v>
      </c>
      <c r="J288" t="s">
        <v>163</v>
      </c>
      <c r="K288">
        <v>7</v>
      </c>
      <c r="L288" s="29">
        <v>1.32</v>
      </c>
      <c r="M288" s="29">
        <v>9.24</v>
      </c>
      <c r="N288" s="25" t="e">
        <f>IF($G288&lt;=#REF!,"Y","N")</f>
        <v>#REF!</v>
      </c>
      <c r="P288" s="29"/>
    </row>
    <row r="289" spans="1:16">
      <c r="A289" t="s">
        <v>8</v>
      </c>
      <c r="B289" t="s">
        <v>34</v>
      </c>
      <c r="C289" t="s">
        <v>53</v>
      </c>
      <c r="D289" t="s">
        <v>53</v>
      </c>
      <c r="E289" t="s">
        <v>193</v>
      </c>
      <c r="F289" s="14">
        <v>41974</v>
      </c>
      <c r="G289">
        <v>201509</v>
      </c>
      <c r="H289" t="s">
        <v>319</v>
      </c>
      <c r="I289" s="29" t="s">
        <v>342</v>
      </c>
      <c r="J289" t="s">
        <v>317</v>
      </c>
      <c r="K289" s="29">
        <v>4</v>
      </c>
      <c r="L289" s="29">
        <v>6.67</v>
      </c>
      <c r="M289">
        <v>26.68</v>
      </c>
      <c r="N289" s="25" t="e">
        <f>IF($G289&lt;=#REF!,"Y","N")</f>
        <v>#REF!</v>
      </c>
    </row>
    <row r="290" spans="1:16">
      <c r="A290" t="s">
        <v>8</v>
      </c>
      <c r="B290" t="s">
        <v>34</v>
      </c>
      <c r="C290" t="s">
        <v>53</v>
      </c>
      <c r="D290" t="s">
        <v>53</v>
      </c>
      <c r="E290" t="s">
        <v>193</v>
      </c>
      <c r="F290" s="14">
        <v>41974</v>
      </c>
      <c r="G290">
        <v>201509</v>
      </c>
      <c r="H290" t="s">
        <v>319</v>
      </c>
      <c r="I290" s="29" t="s">
        <v>299</v>
      </c>
      <c r="J290" t="s">
        <v>163</v>
      </c>
      <c r="K290">
        <v>4</v>
      </c>
      <c r="L290" s="29">
        <v>11.7</v>
      </c>
      <c r="M290">
        <v>46.8</v>
      </c>
      <c r="N290" s="25" t="e">
        <f>IF($G290&lt;=#REF!,"Y","N")</f>
        <v>#REF!</v>
      </c>
    </row>
    <row r="291" spans="1:16">
      <c r="A291" t="s">
        <v>8</v>
      </c>
      <c r="B291" t="s">
        <v>34</v>
      </c>
      <c r="C291" t="s">
        <v>53</v>
      </c>
      <c r="D291" t="s">
        <v>53</v>
      </c>
      <c r="E291" t="s">
        <v>193</v>
      </c>
      <c r="F291" s="14">
        <v>41974</v>
      </c>
      <c r="G291">
        <v>201509</v>
      </c>
      <c r="H291" t="s">
        <v>319</v>
      </c>
      <c r="I291" s="29" t="s">
        <v>337</v>
      </c>
      <c r="J291" t="s">
        <v>163</v>
      </c>
      <c r="K291" s="29">
        <v>38</v>
      </c>
      <c r="L291" s="29">
        <v>5.25</v>
      </c>
      <c r="M291">
        <v>199.5</v>
      </c>
      <c r="N291" s="25" t="e">
        <f>IF($G291&lt;=#REF!,"Y","N")</f>
        <v>#REF!</v>
      </c>
    </row>
    <row r="292" spans="1:16">
      <c r="A292" t="s">
        <v>8</v>
      </c>
      <c r="B292" t="s">
        <v>34</v>
      </c>
      <c r="C292" t="s">
        <v>53</v>
      </c>
      <c r="D292" t="s">
        <v>53</v>
      </c>
      <c r="E292" t="s">
        <v>193</v>
      </c>
      <c r="F292" s="14">
        <v>41913</v>
      </c>
      <c r="G292">
        <v>201507</v>
      </c>
      <c r="H292" t="s">
        <v>1</v>
      </c>
      <c r="I292" s="29" t="s">
        <v>108</v>
      </c>
      <c r="J292" t="s">
        <v>66</v>
      </c>
      <c r="K292">
        <v>8</v>
      </c>
      <c r="L292" s="31">
        <v>6.56</v>
      </c>
      <c r="M292" s="31">
        <v>52.48</v>
      </c>
      <c r="N292" s="25" t="e">
        <f>IF($G292&lt;=#REF!,"Y","N")</f>
        <v>#REF!</v>
      </c>
    </row>
    <row r="293" spans="1:16">
      <c r="A293" t="s">
        <v>8</v>
      </c>
      <c r="B293" t="s">
        <v>34</v>
      </c>
      <c r="C293" t="s">
        <v>53</v>
      </c>
      <c r="D293" t="s">
        <v>53</v>
      </c>
      <c r="E293" t="s">
        <v>193</v>
      </c>
      <c r="F293" s="14">
        <v>41913</v>
      </c>
      <c r="G293">
        <v>201507</v>
      </c>
      <c r="H293" t="s">
        <v>1</v>
      </c>
      <c r="I293" s="29" t="s">
        <v>123</v>
      </c>
      <c r="J293" t="s">
        <v>124</v>
      </c>
      <c r="K293" s="29">
        <v>2</v>
      </c>
      <c r="L293" s="31">
        <v>35.17</v>
      </c>
      <c r="M293" s="31">
        <v>70.34</v>
      </c>
      <c r="N293" s="25" t="e">
        <f>IF($G293&lt;=#REF!,"Y","N")</f>
        <v>#REF!</v>
      </c>
    </row>
    <row r="294" spans="1:16">
      <c r="A294" t="s">
        <v>8</v>
      </c>
      <c r="B294" t="s">
        <v>315</v>
      </c>
      <c r="C294" t="s">
        <v>54</v>
      </c>
      <c r="D294" t="s">
        <v>226</v>
      </c>
      <c r="E294" t="s">
        <v>316</v>
      </c>
      <c r="F294" s="14">
        <v>41883</v>
      </c>
      <c r="G294">
        <v>201506</v>
      </c>
      <c r="H294" t="s">
        <v>3</v>
      </c>
      <c r="I294" s="29" t="s">
        <v>81</v>
      </c>
      <c r="J294" t="s">
        <v>97</v>
      </c>
      <c r="K294">
        <v>1320</v>
      </c>
      <c r="L294" s="29">
        <v>0.48</v>
      </c>
      <c r="M294">
        <v>633.6</v>
      </c>
      <c r="N294" s="25" t="e">
        <f>IF($G294&lt;=#REF!,"Y","N")</f>
        <v>#REF!</v>
      </c>
    </row>
    <row r="295" spans="1:16">
      <c r="A295" t="s">
        <v>8</v>
      </c>
      <c r="B295" t="s">
        <v>315</v>
      </c>
      <c r="C295" t="s">
        <v>54</v>
      </c>
      <c r="D295" t="s">
        <v>226</v>
      </c>
      <c r="E295" t="s">
        <v>316</v>
      </c>
      <c r="F295" s="14">
        <v>41883</v>
      </c>
      <c r="G295">
        <v>201506</v>
      </c>
      <c r="H295" t="s">
        <v>3</v>
      </c>
      <c r="I295" s="29" t="s">
        <v>79</v>
      </c>
      <c r="J295" t="s">
        <v>96</v>
      </c>
      <c r="K295" s="29">
        <v>43</v>
      </c>
      <c r="L295" s="29">
        <v>1.1200000000000001</v>
      </c>
      <c r="M295">
        <v>48.160000000000004</v>
      </c>
      <c r="N295" s="25" t="e">
        <f>IF($G295&lt;=#REF!,"Y","N")</f>
        <v>#REF!</v>
      </c>
    </row>
    <row r="296" spans="1:16">
      <c r="A296" t="s">
        <v>8</v>
      </c>
      <c r="B296" t="s">
        <v>315</v>
      </c>
      <c r="C296" t="s">
        <v>54</v>
      </c>
      <c r="D296" t="s">
        <v>226</v>
      </c>
      <c r="E296" t="s">
        <v>316</v>
      </c>
      <c r="F296" s="14">
        <v>41883</v>
      </c>
      <c r="G296">
        <v>201506</v>
      </c>
      <c r="H296" t="s">
        <v>3</v>
      </c>
      <c r="I296" s="29" t="s">
        <v>129</v>
      </c>
      <c r="J296" t="s">
        <v>97</v>
      </c>
      <c r="K296" s="29">
        <v>120</v>
      </c>
      <c r="L296" s="29">
        <v>0.11</v>
      </c>
      <c r="M296">
        <v>13.2</v>
      </c>
      <c r="N296" s="25" t="e">
        <f>IF($G296&lt;=#REF!,"Y","N")</f>
        <v>#REF!</v>
      </c>
    </row>
    <row r="297" spans="1:16">
      <c r="A297" t="s">
        <v>8</v>
      </c>
      <c r="B297" t="s">
        <v>212</v>
      </c>
      <c r="C297" t="s">
        <v>54</v>
      </c>
      <c r="D297" t="s">
        <v>228</v>
      </c>
      <c r="E297" t="s">
        <v>213</v>
      </c>
      <c r="F297" s="14">
        <v>41730</v>
      </c>
      <c r="G297">
        <v>201501</v>
      </c>
      <c r="H297" t="s">
        <v>3</v>
      </c>
      <c r="I297" s="29" t="s">
        <v>79</v>
      </c>
      <c r="J297" t="s">
        <v>96</v>
      </c>
      <c r="K297">
        <v>9</v>
      </c>
      <c r="L297" s="29">
        <v>1.1200000000000001</v>
      </c>
      <c r="M297">
        <v>10.080000000000002</v>
      </c>
      <c r="N297" s="25" t="e">
        <f>IF($G297&lt;=#REF!,"Y","N")</f>
        <v>#REF!</v>
      </c>
    </row>
    <row r="298" spans="1:16">
      <c r="A298" t="s">
        <v>8</v>
      </c>
      <c r="B298" t="s">
        <v>212</v>
      </c>
      <c r="C298" t="s">
        <v>54</v>
      </c>
      <c r="D298" t="s">
        <v>228</v>
      </c>
      <c r="E298" t="s">
        <v>213</v>
      </c>
      <c r="F298" s="14">
        <v>41730</v>
      </c>
      <c r="G298">
        <v>201501</v>
      </c>
      <c r="H298" t="s">
        <v>3</v>
      </c>
      <c r="I298" s="29" t="s">
        <v>81</v>
      </c>
      <c r="J298" t="s">
        <v>97</v>
      </c>
      <c r="K298" s="29">
        <v>257</v>
      </c>
      <c r="L298" s="29">
        <v>0.48</v>
      </c>
      <c r="M298">
        <v>123.36</v>
      </c>
      <c r="N298" s="25" t="e">
        <f>IF($G298&lt;=#REF!,"Y","N")</f>
        <v>#REF!</v>
      </c>
    </row>
    <row r="299" spans="1:16">
      <c r="A299" t="s">
        <v>8</v>
      </c>
      <c r="B299" t="s">
        <v>212</v>
      </c>
      <c r="C299" t="s">
        <v>54</v>
      </c>
      <c r="D299" t="s">
        <v>228</v>
      </c>
      <c r="E299" t="s">
        <v>213</v>
      </c>
      <c r="F299" s="14">
        <v>41730</v>
      </c>
      <c r="G299">
        <v>201501</v>
      </c>
      <c r="H299" t="s">
        <v>3</v>
      </c>
      <c r="I299" s="29" t="s">
        <v>89</v>
      </c>
      <c r="J299" t="s">
        <v>98</v>
      </c>
      <c r="K299">
        <v>13</v>
      </c>
      <c r="L299" s="29">
        <v>0.62</v>
      </c>
      <c r="M299">
        <v>8.06</v>
      </c>
      <c r="N299" s="25" t="e">
        <f>IF($G299&lt;=#REF!,"Y","N")</f>
        <v>#REF!</v>
      </c>
    </row>
    <row r="300" spans="1:16">
      <c r="A300" t="s">
        <v>8</v>
      </c>
      <c r="B300" t="s">
        <v>212</v>
      </c>
      <c r="C300" t="s">
        <v>54</v>
      </c>
      <c r="D300" t="s">
        <v>228</v>
      </c>
      <c r="E300" t="s">
        <v>213</v>
      </c>
      <c r="F300" s="14">
        <v>41730</v>
      </c>
      <c r="G300">
        <v>201501</v>
      </c>
      <c r="H300" t="s">
        <v>3</v>
      </c>
      <c r="I300" s="29" t="s">
        <v>80</v>
      </c>
      <c r="J300" t="s">
        <v>97</v>
      </c>
      <c r="K300">
        <v>8</v>
      </c>
      <c r="L300" s="29">
        <v>2.08</v>
      </c>
      <c r="M300">
        <v>16.64</v>
      </c>
      <c r="N300" s="25" t="e">
        <f>IF($G300&lt;=#REF!,"Y","N")</f>
        <v>#REF!</v>
      </c>
    </row>
    <row r="301" spans="1:16">
      <c r="A301" t="s">
        <v>8</v>
      </c>
      <c r="B301" t="s">
        <v>212</v>
      </c>
      <c r="C301" t="s">
        <v>54</v>
      </c>
      <c r="D301" t="s">
        <v>228</v>
      </c>
      <c r="E301" t="s">
        <v>213</v>
      </c>
      <c r="F301" s="14">
        <v>41730</v>
      </c>
      <c r="G301">
        <v>201501</v>
      </c>
      <c r="H301" t="s">
        <v>3</v>
      </c>
      <c r="I301" s="29" t="s">
        <v>82</v>
      </c>
      <c r="J301" t="s">
        <v>97</v>
      </c>
      <c r="K301">
        <v>100</v>
      </c>
      <c r="L301" s="29">
        <v>1.63</v>
      </c>
      <c r="M301">
        <v>163</v>
      </c>
      <c r="N301" s="25" t="e">
        <f>IF($G301&lt;=#REF!,"Y","N")</f>
        <v>#REF!</v>
      </c>
    </row>
    <row r="302" spans="1:16">
      <c r="A302" t="s">
        <v>8</v>
      </c>
      <c r="B302" t="s">
        <v>212</v>
      </c>
      <c r="C302" t="s">
        <v>54</v>
      </c>
      <c r="D302" t="s">
        <v>228</v>
      </c>
      <c r="E302" t="s">
        <v>213</v>
      </c>
      <c r="F302" s="14">
        <v>41730</v>
      </c>
      <c r="G302">
        <v>201501</v>
      </c>
      <c r="H302" t="s">
        <v>3</v>
      </c>
      <c r="I302" s="29" t="s">
        <v>94</v>
      </c>
      <c r="J302" t="s">
        <v>98</v>
      </c>
      <c r="K302">
        <v>5</v>
      </c>
      <c r="L302" s="29">
        <v>6.15</v>
      </c>
      <c r="M302" s="29">
        <v>30.75</v>
      </c>
      <c r="N302" s="25" t="e">
        <f>IF($G302&lt;=#REF!,"Y","N")</f>
        <v>#REF!</v>
      </c>
      <c r="P302" s="29"/>
    </row>
    <row r="303" spans="1:16">
      <c r="A303" t="s">
        <v>8</v>
      </c>
      <c r="B303" t="s">
        <v>212</v>
      </c>
      <c r="C303" t="s">
        <v>54</v>
      </c>
      <c r="D303" t="s">
        <v>228</v>
      </c>
      <c r="E303" t="s">
        <v>213</v>
      </c>
      <c r="F303" s="14">
        <v>41760</v>
      </c>
      <c r="G303">
        <v>201502</v>
      </c>
      <c r="H303" t="s">
        <v>3</v>
      </c>
      <c r="I303" s="29" t="s">
        <v>79</v>
      </c>
      <c r="J303" t="s">
        <v>96</v>
      </c>
      <c r="K303">
        <v>4</v>
      </c>
      <c r="L303" s="29">
        <v>1.1200000000000001</v>
      </c>
      <c r="M303">
        <v>4.4800000000000004</v>
      </c>
      <c r="N303" s="25" t="e">
        <f>IF($G303&lt;=#REF!,"Y","N")</f>
        <v>#REF!</v>
      </c>
    </row>
    <row r="304" spans="1:16">
      <c r="A304" t="s">
        <v>8</v>
      </c>
      <c r="B304" t="s">
        <v>212</v>
      </c>
      <c r="C304" t="s">
        <v>54</v>
      </c>
      <c r="D304" t="s">
        <v>228</v>
      </c>
      <c r="E304" t="s">
        <v>213</v>
      </c>
      <c r="F304" s="14">
        <v>41791</v>
      </c>
      <c r="G304">
        <v>201503</v>
      </c>
      <c r="H304" t="s">
        <v>3</v>
      </c>
      <c r="I304" s="29" t="s">
        <v>94</v>
      </c>
      <c r="J304" t="s">
        <v>98</v>
      </c>
      <c r="K304">
        <v>4</v>
      </c>
      <c r="L304" s="29">
        <v>6.15</v>
      </c>
      <c r="M304">
        <v>24.6</v>
      </c>
      <c r="N304" s="25" t="e">
        <f>IF($G304&lt;=#REF!,"Y","N")</f>
        <v>#REF!</v>
      </c>
    </row>
    <row r="305" spans="1:16">
      <c r="A305" t="s">
        <v>8</v>
      </c>
      <c r="B305" t="s">
        <v>212</v>
      </c>
      <c r="C305" t="s">
        <v>54</v>
      </c>
      <c r="D305" t="s">
        <v>228</v>
      </c>
      <c r="E305" t="s">
        <v>213</v>
      </c>
      <c r="F305" s="14">
        <v>41821</v>
      </c>
      <c r="G305">
        <v>201504</v>
      </c>
      <c r="H305" t="s">
        <v>3</v>
      </c>
      <c r="I305" s="29" t="s">
        <v>87</v>
      </c>
      <c r="J305" t="s">
        <v>98</v>
      </c>
      <c r="K305">
        <v>8</v>
      </c>
      <c r="L305" s="29">
        <v>1.24</v>
      </c>
      <c r="M305">
        <v>9.92</v>
      </c>
      <c r="N305" s="25" t="e">
        <f>IF($G305&lt;=#REF!,"Y","N")</f>
        <v>#REF!</v>
      </c>
    </row>
    <row r="306" spans="1:16">
      <c r="A306" t="s">
        <v>8</v>
      </c>
      <c r="B306" t="s">
        <v>212</v>
      </c>
      <c r="C306" t="s">
        <v>54</v>
      </c>
      <c r="D306" t="s">
        <v>228</v>
      </c>
      <c r="E306" t="s">
        <v>213</v>
      </c>
      <c r="F306" s="14">
        <v>41821</v>
      </c>
      <c r="G306">
        <v>201504</v>
      </c>
      <c r="H306" t="s">
        <v>3</v>
      </c>
      <c r="I306" s="29" t="s">
        <v>94</v>
      </c>
      <c r="J306" t="s">
        <v>98</v>
      </c>
      <c r="K306" s="29">
        <v>8</v>
      </c>
      <c r="L306" s="29">
        <v>6.15</v>
      </c>
      <c r="M306">
        <v>49.2</v>
      </c>
      <c r="N306" s="25" t="e">
        <f>IF($G306&lt;=#REF!,"Y","N")</f>
        <v>#REF!</v>
      </c>
    </row>
    <row r="307" spans="1:16">
      <c r="A307" t="s">
        <v>9</v>
      </c>
      <c r="B307" t="s">
        <v>35</v>
      </c>
      <c r="C307" t="s">
        <v>53</v>
      </c>
      <c r="D307" t="s">
        <v>53</v>
      </c>
      <c r="E307" t="s">
        <v>194</v>
      </c>
      <c r="F307" s="14">
        <v>41730</v>
      </c>
      <c r="G307">
        <v>201501</v>
      </c>
      <c r="H307" t="s">
        <v>0</v>
      </c>
      <c r="I307" s="29" t="s">
        <v>65</v>
      </c>
      <c r="J307" t="s">
        <v>66</v>
      </c>
      <c r="K307">
        <v>1.5</v>
      </c>
      <c r="L307" s="29">
        <v>30.64</v>
      </c>
      <c r="M307">
        <v>45.96</v>
      </c>
      <c r="N307" s="25" t="e">
        <f>IF($G307&lt;=#REF!,"Y","N")</f>
        <v>#REF!</v>
      </c>
    </row>
    <row r="308" spans="1:16">
      <c r="A308" t="s">
        <v>9</v>
      </c>
      <c r="B308" t="s">
        <v>35</v>
      </c>
      <c r="C308" t="s">
        <v>53</v>
      </c>
      <c r="D308" t="s">
        <v>53</v>
      </c>
      <c r="E308" t="s">
        <v>194</v>
      </c>
      <c r="F308" s="14">
        <v>41730</v>
      </c>
      <c r="G308">
        <v>201501</v>
      </c>
      <c r="H308" t="s">
        <v>6</v>
      </c>
      <c r="I308" s="29" t="s">
        <v>112</v>
      </c>
      <c r="J308" t="s">
        <v>114</v>
      </c>
      <c r="K308">
        <v>10748</v>
      </c>
      <c r="L308" s="29">
        <v>0.41</v>
      </c>
      <c r="M308">
        <v>4406.6799999999994</v>
      </c>
      <c r="N308" s="25" t="e">
        <f>IF($G308&lt;=#REF!,"Y","N")</f>
        <v>#REF!</v>
      </c>
    </row>
    <row r="309" spans="1:16">
      <c r="A309" t="s">
        <v>9</v>
      </c>
      <c r="B309" t="s">
        <v>35</v>
      </c>
      <c r="C309" t="s">
        <v>53</v>
      </c>
      <c r="D309" t="s">
        <v>53</v>
      </c>
      <c r="E309" t="s">
        <v>194</v>
      </c>
      <c r="F309" s="14">
        <v>41730</v>
      </c>
      <c r="G309">
        <v>201501</v>
      </c>
      <c r="H309" t="s">
        <v>6</v>
      </c>
      <c r="I309" s="29" t="s">
        <v>237</v>
      </c>
      <c r="J309" t="s">
        <v>114</v>
      </c>
      <c r="K309">
        <v>510</v>
      </c>
      <c r="L309" s="29">
        <v>1.23</v>
      </c>
      <c r="M309">
        <v>627.29999999999995</v>
      </c>
      <c r="N309" s="25" t="e">
        <f>IF($G309&lt;=#REF!,"Y","N")</f>
        <v>#REF!</v>
      </c>
    </row>
    <row r="310" spans="1:16">
      <c r="A310" t="s">
        <v>9</v>
      </c>
      <c r="B310" t="s">
        <v>35</v>
      </c>
      <c r="C310" t="s">
        <v>53</v>
      </c>
      <c r="D310" t="s">
        <v>53</v>
      </c>
      <c r="E310" t="s">
        <v>194</v>
      </c>
      <c r="F310" s="14">
        <v>41730</v>
      </c>
      <c r="G310">
        <v>201501</v>
      </c>
      <c r="H310" t="s">
        <v>6</v>
      </c>
      <c r="I310" s="29" t="s">
        <v>113</v>
      </c>
      <c r="J310" t="s">
        <v>66</v>
      </c>
      <c r="K310">
        <v>46.6</v>
      </c>
      <c r="L310" s="29">
        <v>15.36</v>
      </c>
      <c r="M310">
        <v>715.77599999999995</v>
      </c>
      <c r="N310" s="25" t="e">
        <f>IF($G310&lt;=#REF!,"Y","N")</f>
        <v>#REF!</v>
      </c>
    </row>
    <row r="311" spans="1:16">
      <c r="A311" t="s">
        <v>9</v>
      </c>
      <c r="B311" t="s">
        <v>35</v>
      </c>
      <c r="C311" t="s">
        <v>53</v>
      </c>
      <c r="D311" t="s">
        <v>53</v>
      </c>
      <c r="E311" t="s">
        <v>194</v>
      </c>
      <c r="F311" s="14">
        <v>41730</v>
      </c>
      <c r="G311">
        <v>201501</v>
      </c>
      <c r="H311" t="s">
        <v>6</v>
      </c>
      <c r="I311" s="29" t="s">
        <v>232</v>
      </c>
      <c r="J311" t="s">
        <v>233</v>
      </c>
      <c r="K311">
        <v>97</v>
      </c>
      <c r="L311" s="29">
        <v>0.82</v>
      </c>
      <c r="M311">
        <v>79.539999999999992</v>
      </c>
      <c r="N311" s="25" t="e">
        <f>IF($G311&lt;=#REF!,"Y","N")</f>
        <v>#REF!</v>
      </c>
    </row>
    <row r="312" spans="1:16">
      <c r="A312" t="s">
        <v>9</v>
      </c>
      <c r="B312" t="s">
        <v>35</v>
      </c>
      <c r="C312" t="s">
        <v>53</v>
      </c>
      <c r="D312" t="s">
        <v>53</v>
      </c>
      <c r="E312" t="s">
        <v>194</v>
      </c>
      <c r="F312" s="14">
        <v>41730</v>
      </c>
      <c r="G312">
        <v>201501</v>
      </c>
      <c r="H312" t="s">
        <v>1</v>
      </c>
      <c r="I312" s="29" t="s">
        <v>107</v>
      </c>
      <c r="J312" t="s">
        <v>66</v>
      </c>
      <c r="K312">
        <v>6</v>
      </c>
      <c r="L312" s="29">
        <v>44.33</v>
      </c>
      <c r="M312">
        <v>265.98</v>
      </c>
      <c r="N312" s="25" t="e">
        <f>IF($G312&lt;=#REF!,"Y","N")</f>
        <v>#REF!</v>
      </c>
    </row>
    <row r="313" spans="1:16">
      <c r="A313" t="s">
        <v>9</v>
      </c>
      <c r="B313" t="s">
        <v>35</v>
      </c>
      <c r="C313" t="s">
        <v>53</v>
      </c>
      <c r="D313" t="s">
        <v>53</v>
      </c>
      <c r="E313" t="s">
        <v>194</v>
      </c>
      <c r="F313" s="14">
        <v>41730</v>
      </c>
      <c r="G313">
        <v>201501</v>
      </c>
      <c r="H313" t="s">
        <v>1</v>
      </c>
      <c r="I313" s="29" t="s">
        <v>111</v>
      </c>
      <c r="J313" t="s">
        <v>66</v>
      </c>
      <c r="K313">
        <v>1.5</v>
      </c>
      <c r="L313" s="29">
        <v>8.06</v>
      </c>
      <c r="M313">
        <v>12.09</v>
      </c>
      <c r="N313" s="25" t="e">
        <f>IF($G313&lt;=#REF!,"Y","N")</f>
        <v>#REF!</v>
      </c>
    </row>
    <row r="314" spans="1:16">
      <c r="A314" t="s">
        <v>9</v>
      </c>
      <c r="B314" t="s">
        <v>35</v>
      </c>
      <c r="C314" t="s">
        <v>53</v>
      </c>
      <c r="D314" t="s">
        <v>53</v>
      </c>
      <c r="E314" t="s">
        <v>194</v>
      </c>
      <c r="F314" s="14">
        <v>41730</v>
      </c>
      <c r="G314">
        <v>201501</v>
      </c>
      <c r="H314" t="s">
        <v>2</v>
      </c>
      <c r="I314" s="29" t="s">
        <v>131</v>
      </c>
      <c r="J314" t="s">
        <v>132</v>
      </c>
      <c r="K314">
        <v>1</v>
      </c>
      <c r="L314" s="29">
        <v>18.28</v>
      </c>
      <c r="M314">
        <v>18.28</v>
      </c>
      <c r="N314" s="25" t="e">
        <f>IF($G314&lt;=#REF!,"Y","N")</f>
        <v>#REF!</v>
      </c>
    </row>
    <row r="315" spans="1:16">
      <c r="A315" t="s">
        <v>9</v>
      </c>
      <c r="B315" t="s">
        <v>35</v>
      </c>
      <c r="C315" t="s">
        <v>53</v>
      </c>
      <c r="D315" t="s">
        <v>53</v>
      </c>
      <c r="E315" t="s">
        <v>194</v>
      </c>
      <c r="F315" s="14">
        <v>41730</v>
      </c>
      <c r="G315">
        <v>201501</v>
      </c>
      <c r="H315" t="s">
        <v>3</v>
      </c>
      <c r="I315" s="29" t="s">
        <v>81</v>
      </c>
      <c r="J315" t="s">
        <v>97</v>
      </c>
      <c r="K315">
        <v>213</v>
      </c>
      <c r="L315" s="29">
        <v>0.48</v>
      </c>
      <c r="M315">
        <v>102.24</v>
      </c>
      <c r="N315" s="25" t="e">
        <f>IF($G315&lt;=#REF!,"Y","N")</f>
        <v>#REF!</v>
      </c>
    </row>
    <row r="316" spans="1:16">
      <c r="A316" t="s">
        <v>9</v>
      </c>
      <c r="B316" t="s">
        <v>35</v>
      </c>
      <c r="C316" t="s">
        <v>53</v>
      </c>
      <c r="D316" t="s">
        <v>53</v>
      </c>
      <c r="E316" t="s">
        <v>194</v>
      </c>
      <c r="F316" s="14">
        <v>41730</v>
      </c>
      <c r="G316">
        <v>201501</v>
      </c>
      <c r="H316" t="s">
        <v>3</v>
      </c>
      <c r="I316" s="29" t="s">
        <v>87</v>
      </c>
      <c r="J316" t="s">
        <v>98</v>
      </c>
      <c r="K316">
        <v>151</v>
      </c>
      <c r="L316" s="29">
        <v>1.24</v>
      </c>
      <c r="M316">
        <v>187.24</v>
      </c>
      <c r="N316" s="25" t="e">
        <f>IF($G316&lt;=#REF!,"Y","N")</f>
        <v>#REF!</v>
      </c>
    </row>
    <row r="317" spans="1:16">
      <c r="A317" t="s">
        <v>9</v>
      </c>
      <c r="B317" t="s">
        <v>35</v>
      </c>
      <c r="C317" t="s">
        <v>53</v>
      </c>
      <c r="D317" t="s">
        <v>53</v>
      </c>
      <c r="E317" t="s">
        <v>194</v>
      </c>
      <c r="F317" s="14">
        <v>41730</v>
      </c>
      <c r="G317">
        <v>201501</v>
      </c>
      <c r="H317" t="s">
        <v>3</v>
      </c>
      <c r="I317" s="29" t="s">
        <v>88</v>
      </c>
      <c r="J317" t="s">
        <v>98</v>
      </c>
      <c r="K317">
        <v>0</v>
      </c>
      <c r="L317" s="29">
        <v>2.4300000000000002</v>
      </c>
      <c r="M317">
        <v>0</v>
      </c>
      <c r="N317" s="25" t="e">
        <f>IF($G317&lt;=#REF!,"Y","N")</f>
        <v>#REF!</v>
      </c>
    </row>
    <row r="318" spans="1:16">
      <c r="A318" t="s">
        <v>9</v>
      </c>
      <c r="B318" t="s">
        <v>35</v>
      </c>
      <c r="C318" t="s">
        <v>53</v>
      </c>
      <c r="D318" t="s">
        <v>53</v>
      </c>
      <c r="E318" t="s">
        <v>194</v>
      </c>
      <c r="F318" s="14">
        <v>41730</v>
      </c>
      <c r="G318">
        <v>201501</v>
      </c>
      <c r="H318" t="s">
        <v>3</v>
      </c>
      <c r="I318" s="29" t="s">
        <v>83</v>
      </c>
      <c r="J318" t="s">
        <v>96</v>
      </c>
      <c r="K318">
        <v>2</v>
      </c>
      <c r="L318" s="29">
        <v>1.97</v>
      </c>
      <c r="M318" s="29">
        <v>3.94</v>
      </c>
      <c r="N318" s="25" t="e">
        <f>IF($G318&lt;=#REF!,"Y","N")</f>
        <v>#REF!</v>
      </c>
      <c r="P318" s="29"/>
    </row>
    <row r="319" spans="1:16">
      <c r="A319" t="s">
        <v>9</v>
      </c>
      <c r="B319" t="s">
        <v>35</v>
      </c>
      <c r="C319" t="s">
        <v>53</v>
      </c>
      <c r="D319" t="s">
        <v>53</v>
      </c>
      <c r="E319" t="s">
        <v>194</v>
      </c>
      <c r="F319" s="14">
        <v>41730</v>
      </c>
      <c r="G319">
        <v>201501</v>
      </c>
      <c r="H319" t="s">
        <v>3</v>
      </c>
      <c r="I319" s="29" t="s">
        <v>89</v>
      </c>
      <c r="J319" t="s">
        <v>98</v>
      </c>
      <c r="K319" s="29">
        <v>42</v>
      </c>
      <c r="L319" s="29">
        <v>0.62</v>
      </c>
      <c r="M319">
        <v>26.04</v>
      </c>
      <c r="N319" s="25" t="e">
        <f>IF($G319&lt;=#REF!,"Y","N")</f>
        <v>#REF!</v>
      </c>
    </row>
    <row r="320" spans="1:16">
      <c r="A320" t="s">
        <v>9</v>
      </c>
      <c r="B320" t="s">
        <v>35</v>
      </c>
      <c r="C320" t="s">
        <v>53</v>
      </c>
      <c r="D320" t="s">
        <v>53</v>
      </c>
      <c r="E320" t="s">
        <v>194</v>
      </c>
      <c r="F320" s="14">
        <v>41730</v>
      </c>
      <c r="G320">
        <v>201501</v>
      </c>
      <c r="H320" t="s">
        <v>3</v>
      </c>
      <c r="I320" s="29" t="s">
        <v>85</v>
      </c>
      <c r="J320" t="s">
        <v>97</v>
      </c>
      <c r="K320">
        <v>16</v>
      </c>
      <c r="L320" s="29">
        <v>2.0699999999999998</v>
      </c>
      <c r="M320" s="29">
        <v>33.119999999999997</v>
      </c>
      <c r="N320" s="25" t="e">
        <f>IF($G320&lt;=#REF!,"Y","N")</f>
        <v>#REF!</v>
      </c>
    </row>
    <row r="321" spans="1:16">
      <c r="A321" t="s">
        <v>9</v>
      </c>
      <c r="B321" t="s">
        <v>35</v>
      </c>
      <c r="C321" t="s">
        <v>53</v>
      </c>
      <c r="D321" t="s">
        <v>53</v>
      </c>
      <c r="E321" t="s">
        <v>194</v>
      </c>
      <c r="F321" s="14">
        <v>41730</v>
      </c>
      <c r="G321">
        <v>201501</v>
      </c>
      <c r="H321" t="s">
        <v>3</v>
      </c>
      <c r="I321" s="29" t="s">
        <v>80</v>
      </c>
      <c r="J321" t="s">
        <v>97</v>
      </c>
      <c r="K321">
        <v>45</v>
      </c>
      <c r="L321" s="29">
        <v>2.08</v>
      </c>
      <c r="M321">
        <v>93.600000000000009</v>
      </c>
      <c r="N321" s="25" t="e">
        <f>IF($G321&lt;=#REF!,"Y","N")</f>
        <v>#REF!</v>
      </c>
    </row>
    <row r="322" spans="1:16">
      <c r="A322" t="s">
        <v>9</v>
      </c>
      <c r="B322" t="s">
        <v>35</v>
      </c>
      <c r="C322" t="s">
        <v>53</v>
      </c>
      <c r="D322" t="s">
        <v>53</v>
      </c>
      <c r="E322" t="s">
        <v>194</v>
      </c>
      <c r="F322" s="14">
        <v>41730</v>
      </c>
      <c r="G322">
        <v>201501</v>
      </c>
      <c r="H322" t="s">
        <v>3</v>
      </c>
      <c r="I322" s="29" t="s">
        <v>79</v>
      </c>
      <c r="J322" t="s">
        <v>96</v>
      </c>
      <c r="K322">
        <v>33</v>
      </c>
      <c r="L322" s="29">
        <v>1.1200000000000001</v>
      </c>
      <c r="M322">
        <v>36.96</v>
      </c>
      <c r="N322" s="25" t="e">
        <f>IF($G322&lt;=#REF!,"Y","N")</f>
        <v>#REF!</v>
      </c>
    </row>
    <row r="323" spans="1:16">
      <c r="A323" t="s">
        <v>9</v>
      </c>
      <c r="B323" t="s">
        <v>35</v>
      </c>
      <c r="C323" t="s">
        <v>53</v>
      </c>
      <c r="D323" t="s">
        <v>53</v>
      </c>
      <c r="E323" t="s">
        <v>194</v>
      </c>
      <c r="F323" s="14">
        <v>41730</v>
      </c>
      <c r="G323">
        <v>201501</v>
      </c>
      <c r="H323" t="s">
        <v>3</v>
      </c>
      <c r="I323" s="29" t="s">
        <v>82</v>
      </c>
      <c r="J323" t="s">
        <v>97</v>
      </c>
      <c r="K323">
        <v>54</v>
      </c>
      <c r="L323" s="29">
        <v>1.63</v>
      </c>
      <c r="M323">
        <v>88.02</v>
      </c>
      <c r="N323" s="25" t="e">
        <f>IF($G323&lt;=#REF!,"Y","N")</f>
        <v>#REF!</v>
      </c>
    </row>
    <row r="324" spans="1:16">
      <c r="A324" t="s">
        <v>9</v>
      </c>
      <c r="B324" t="s">
        <v>35</v>
      </c>
      <c r="C324" t="s">
        <v>53</v>
      </c>
      <c r="D324" t="s">
        <v>53</v>
      </c>
      <c r="E324" t="s">
        <v>194</v>
      </c>
      <c r="F324" s="14">
        <v>41730</v>
      </c>
      <c r="G324">
        <v>201501</v>
      </c>
      <c r="H324" t="s">
        <v>3</v>
      </c>
      <c r="I324" s="29" t="s">
        <v>94</v>
      </c>
      <c r="J324" t="s">
        <v>98</v>
      </c>
      <c r="K324">
        <v>30</v>
      </c>
      <c r="L324" s="29">
        <v>6.15</v>
      </c>
      <c r="M324">
        <v>184.5</v>
      </c>
      <c r="N324" s="25" t="e">
        <f>IF($G324&lt;=#REF!,"Y","N")</f>
        <v>#REF!</v>
      </c>
    </row>
    <row r="325" spans="1:16">
      <c r="A325" t="s">
        <v>9</v>
      </c>
      <c r="B325" t="s">
        <v>35</v>
      </c>
      <c r="C325" t="s">
        <v>53</v>
      </c>
      <c r="D325" t="s">
        <v>53</v>
      </c>
      <c r="E325" t="s">
        <v>194</v>
      </c>
      <c r="F325" s="14">
        <v>41730</v>
      </c>
      <c r="G325">
        <v>201501</v>
      </c>
      <c r="H325" t="s">
        <v>3</v>
      </c>
      <c r="I325" s="29" t="s">
        <v>91</v>
      </c>
      <c r="J325" t="s">
        <v>98</v>
      </c>
      <c r="K325">
        <v>8</v>
      </c>
      <c r="L325" s="29">
        <v>10.69</v>
      </c>
      <c r="M325">
        <v>85.52</v>
      </c>
      <c r="N325" s="25" t="e">
        <f>IF($G325&lt;=#REF!,"Y","N")</f>
        <v>#REF!</v>
      </c>
    </row>
    <row r="326" spans="1:16">
      <c r="A326" t="s">
        <v>9</v>
      </c>
      <c r="B326" t="s">
        <v>35</v>
      </c>
      <c r="C326" t="s">
        <v>53</v>
      </c>
      <c r="D326" t="s">
        <v>53</v>
      </c>
      <c r="E326" t="s">
        <v>194</v>
      </c>
      <c r="F326" s="14">
        <v>41760</v>
      </c>
      <c r="G326">
        <v>201502</v>
      </c>
      <c r="H326" t="s">
        <v>1</v>
      </c>
      <c r="I326" s="29" t="s">
        <v>107</v>
      </c>
      <c r="J326" t="s">
        <v>66</v>
      </c>
      <c r="K326">
        <v>11.5</v>
      </c>
      <c r="L326" s="29">
        <v>44.33</v>
      </c>
      <c r="M326">
        <v>509.79499999999996</v>
      </c>
      <c r="N326" s="25" t="e">
        <f>IF($G326&lt;=#REF!,"Y","N")</f>
        <v>#REF!</v>
      </c>
    </row>
    <row r="327" spans="1:16">
      <c r="A327" t="s">
        <v>9</v>
      </c>
      <c r="B327" t="s">
        <v>35</v>
      </c>
      <c r="C327" t="s">
        <v>53</v>
      </c>
      <c r="D327" t="s">
        <v>53</v>
      </c>
      <c r="E327" t="s">
        <v>194</v>
      </c>
      <c r="F327" s="14">
        <v>41760</v>
      </c>
      <c r="G327">
        <v>201502</v>
      </c>
      <c r="H327" t="s">
        <v>1</v>
      </c>
      <c r="I327" s="29" t="s">
        <v>108</v>
      </c>
      <c r="J327" t="s">
        <v>66</v>
      </c>
      <c r="K327">
        <v>2</v>
      </c>
      <c r="L327" s="29">
        <v>6.56</v>
      </c>
      <c r="M327">
        <v>13.12</v>
      </c>
      <c r="N327" s="25" t="e">
        <f>IF($G327&lt;=#REF!,"Y","N")</f>
        <v>#REF!</v>
      </c>
    </row>
    <row r="328" spans="1:16">
      <c r="A328" t="s">
        <v>9</v>
      </c>
      <c r="B328" t="s">
        <v>35</v>
      </c>
      <c r="C328" t="s">
        <v>53</v>
      </c>
      <c r="D328" t="s">
        <v>53</v>
      </c>
      <c r="E328" t="s">
        <v>194</v>
      </c>
      <c r="F328" s="14">
        <v>41760</v>
      </c>
      <c r="G328">
        <v>201502</v>
      </c>
      <c r="H328" t="s">
        <v>6</v>
      </c>
      <c r="I328" s="29" t="s">
        <v>112</v>
      </c>
      <c r="J328" t="s">
        <v>114</v>
      </c>
      <c r="K328">
        <v>5227</v>
      </c>
      <c r="L328" s="29">
        <v>0.41</v>
      </c>
      <c r="M328">
        <v>2143.0699999999997</v>
      </c>
      <c r="N328" s="25" t="e">
        <f>IF($G328&lt;=#REF!,"Y","N")</f>
        <v>#REF!</v>
      </c>
    </row>
    <row r="329" spans="1:16">
      <c r="A329" t="s">
        <v>9</v>
      </c>
      <c r="B329" t="s">
        <v>35</v>
      </c>
      <c r="C329" t="s">
        <v>53</v>
      </c>
      <c r="D329" t="s">
        <v>53</v>
      </c>
      <c r="E329" t="s">
        <v>194</v>
      </c>
      <c r="F329" s="14">
        <v>41760</v>
      </c>
      <c r="G329">
        <v>201502</v>
      </c>
      <c r="H329" t="s">
        <v>6</v>
      </c>
      <c r="I329" s="29" t="s">
        <v>237</v>
      </c>
      <c r="J329" t="s">
        <v>114</v>
      </c>
      <c r="K329" s="29">
        <v>465</v>
      </c>
      <c r="L329" s="29">
        <v>1.23</v>
      </c>
      <c r="M329">
        <v>571.95000000000005</v>
      </c>
      <c r="N329" s="25" t="e">
        <f>IF($G329&lt;=#REF!,"Y","N")</f>
        <v>#REF!</v>
      </c>
    </row>
    <row r="330" spans="1:16">
      <c r="A330" t="s">
        <v>9</v>
      </c>
      <c r="B330" t="s">
        <v>35</v>
      </c>
      <c r="C330" t="s">
        <v>53</v>
      </c>
      <c r="D330" t="s">
        <v>53</v>
      </c>
      <c r="E330" t="s">
        <v>194</v>
      </c>
      <c r="F330" s="14">
        <v>41760</v>
      </c>
      <c r="G330">
        <v>201502</v>
      </c>
      <c r="H330" t="s">
        <v>6</v>
      </c>
      <c r="I330" s="29" t="s">
        <v>113</v>
      </c>
      <c r="J330" t="s">
        <v>66</v>
      </c>
      <c r="K330">
        <v>18.25</v>
      </c>
      <c r="L330" s="29">
        <v>15.36</v>
      </c>
      <c r="M330">
        <v>280.32</v>
      </c>
      <c r="N330" s="25" t="e">
        <f>IF($G330&lt;=#REF!,"Y","N")</f>
        <v>#REF!</v>
      </c>
    </row>
    <row r="331" spans="1:16">
      <c r="A331" t="s">
        <v>9</v>
      </c>
      <c r="B331" t="s">
        <v>35</v>
      </c>
      <c r="C331" t="s">
        <v>53</v>
      </c>
      <c r="D331" t="s">
        <v>53</v>
      </c>
      <c r="E331" t="s">
        <v>194</v>
      </c>
      <c r="F331" s="14">
        <v>41760</v>
      </c>
      <c r="G331">
        <v>201502</v>
      </c>
      <c r="H331" t="s">
        <v>6</v>
      </c>
      <c r="I331" s="29" t="s">
        <v>232</v>
      </c>
      <c r="J331" t="s">
        <v>233</v>
      </c>
      <c r="K331">
        <v>62</v>
      </c>
      <c r="L331" s="29">
        <v>0.82</v>
      </c>
      <c r="M331" s="29">
        <v>50.839999999999996</v>
      </c>
      <c r="N331" s="25" t="e">
        <f>IF($G331&lt;=#REF!,"Y","N")</f>
        <v>#REF!</v>
      </c>
      <c r="P331" s="29"/>
    </row>
    <row r="332" spans="1:16">
      <c r="A332" t="s">
        <v>9</v>
      </c>
      <c r="B332" t="s">
        <v>35</v>
      </c>
      <c r="C332" t="s">
        <v>53</v>
      </c>
      <c r="D332" t="s">
        <v>53</v>
      </c>
      <c r="E332" t="s">
        <v>194</v>
      </c>
      <c r="F332" s="14">
        <v>41760</v>
      </c>
      <c r="G332">
        <v>201502</v>
      </c>
      <c r="H332" t="s">
        <v>2</v>
      </c>
      <c r="I332" s="29" t="s">
        <v>131</v>
      </c>
      <c r="J332" t="s">
        <v>132</v>
      </c>
      <c r="K332">
        <v>1</v>
      </c>
      <c r="L332" s="29">
        <v>18.28</v>
      </c>
      <c r="M332">
        <v>18.28</v>
      </c>
      <c r="N332" s="25" t="e">
        <f>IF($G332&lt;=#REF!,"Y","N")</f>
        <v>#REF!</v>
      </c>
    </row>
    <row r="333" spans="1:16">
      <c r="A333" t="s">
        <v>9</v>
      </c>
      <c r="B333" t="s">
        <v>35</v>
      </c>
      <c r="C333" t="s">
        <v>53</v>
      </c>
      <c r="D333" t="s">
        <v>53</v>
      </c>
      <c r="E333" t="s">
        <v>194</v>
      </c>
      <c r="F333" s="14">
        <v>41760</v>
      </c>
      <c r="G333">
        <v>201502</v>
      </c>
      <c r="H333" t="s">
        <v>2</v>
      </c>
      <c r="I333" s="29" t="s">
        <v>70</v>
      </c>
      <c r="J333" t="s">
        <v>76</v>
      </c>
      <c r="K333">
        <v>3</v>
      </c>
      <c r="L333" s="29">
        <v>36.56</v>
      </c>
      <c r="M333">
        <v>109.68</v>
      </c>
      <c r="N333" s="25" t="e">
        <f>IF($G333&lt;=#REF!,"Y","N")</f>
        <v>#REF!</v>
      </c>
    </row>
    <row r="334" spans="1:16">
      <c r="A334" t="s">
        <v>9</v>
      </c>
      <c r="B334" t="s">
        <v>35</v>
      </c>
      <c r="C334" t="s">
        <v>53</v>
      </c>
      <c r="D334" t="s">
        <v>53</v>
      </c>
      <c r="E334" t="s">
        <v>194</v>
      </c>
      <c r="F334" s="14">
        <v>41760</v>
      </c>
      <c r="G334">
        <v>201502</v>
      </c>
      <c r="H334" t="s">
        <v>126</v>
      </c>
      <c r="I334" s="29" t="s">
        <v>127</v>
      </c>
      <c r="J334" t="s">
        <v>128</v>
      </c>
      <c r="K334">
        <v>1</v>
      </c>
      <c r="L334" s="29">
        <v>260</v>
      </c>
      <c r="M334">
        <v>260</v>
      </c>
      <c r="N334" s="25" t="e">
        <f>IF($G334&lt;=#REF!,"Y","N")</f>
        <v>#REF!</v>
      </c>
    </row>
    <row r="335" spans="1:16">
      <c r="A335" t="s">
        <v>9</v>
      </c>
      <c r="B335" t="s">
        <v>35</v>
      </c>
      <c r="C335" t="s">
        <v>53</v>
      </c>
      <c r="D335" t="s">
        <v>53</v>
      </c>
      <c r="E335" t="s">
        <v>194</v>
      </c>
      <c r="F335" s="14">
        <v>41760</v>
      </c>
      <c r="G335">
        <v>201502</v>
      </c>
      <c r="H335" t="s">
        <v>161</v>
      </c>
      <c r="I335" s="29" t="s">
        <v>162</v>
      </c>
      <c r="J335" t="s">
        <v>163</v>
      </c>
      <c r="K335" s="29">
        <v>1</v>
      </c>
      <c r="L335" s="29">
        <v>40</v>
      </c>
      <c r="M335">
        <v>40</v>
      </c>
      <c r="N335" s="25" t="e">
        <f>IF($G335&lt;=#REF!,"Y","N")</f>
        <v>#REF!</v>
      </c>
    </row>
    <row r="336" spans="1:16">
      <c r="A336" t="s">
        <v>9</v>
      </c>
      <c r="B336" t="s">
        <v>35</v>
      </c>
      <c r="C336" t="s">
        <v>53</v>
      </c>
      <c r="D336" t="s">
        <v>53</v>
      </c>
      <c r="E336" t="s">
        <v>194</v>
      </c>
      <c r="F336" s="14">
        <v>41760</v>
      </c>
      <c r="G336">
        <v>201502</v>
      </c>
      <c r="H336" t="s">
        <v>161</v>
      </c>
      <c r="I336" s="29" t="s">
        <v>166</v>
      </c>
      <c r="J336" t="s">
        <v>163</v>
      </c>
      <c r="K336" s="29">
        <v>4</v>
      </c>
      <c r="L336" s="29">
        <v>75</v>
      </c>
      <c r="M336">
        <v>300</v>
      </c>
      <c r="N336" s="25" t="e">
        <f>IF($G336&lt;=#REF!,"Y","N")</f>
        <v>#REF!</v>
      </c>
    </row>
    <row r="337" spans="1:16">
      <c r="A337" t="s">
        <v>9</v>
      </c>
      <c r="B337" t="s">
        <v>35</v>
      </c>
      <c r="C337" t="s">
        <v>53</v>
      </c>
      <c r="D337" t="s">
        <v>53</v>
      </c>
      <c r="E337" t="s">
        <v>194</v>
      </c>
      <c r="F337" s="14">
        <v>41760</v>
      </c>
      <c r="G337">
        <v>201502</v>
      </c>
      <c r="H337" t="s">
        <v>161</v>
      </c>
      <c r="I337" s="29" t="s">
        <v>172</v>
      </c>
      <c r="J337" t="s">
        <v>163</v>
      </c>
      <c r="K337" s="29">
        <v>5</v>
      </c>
      <c r="L337" s="29">
        <v>15</v>
      </c>
      <c r="M337">
        <v>75</v>
      </c>
      <c r="N337" s="25" t="e">
        <f>IF($G337&lt;=#REF!,"Y","N")</f>
        <v>#REF!</v>
      </c>
    </row>
    <row r="338" spans="1:16">
      <c r="A338" t="s">
        <v>9</v>
      </c>
      <c r="B338" t="s">
        <v>35</v>
      </c>
      <c r="C338" t="s">
        <v>53</v>
      </c>
      <c r="D338" t="s">
        <v>53</v>
      </c>
      <c r="E338" t="s">
        <v>194</v>
      </c>
      <c r="F338" s="14">
        <v>41760</v>
      </c>
      <c r="G338">
        <v>201502</v>
      </c>
      <c r="H338" t="s">
        <v>3</v>
      </c>
      <c r="I338" s="29" t="s">
        <v>81</v>
      </c>
      <c r="J338" t="s">
        <v>97</v>
      </c>
      <c r="K338" s="29">
        <v>111</v>
      </c>
      <c r="L338" s="29">
        <v>0.48</v>
      </c>
      <c r="M338">
        <v>53.28</v>
      </c>
      <c r="N338" s="25" t="e">
        <f>IF($G338&lt;=#REF!,"Y","N")</f>
        <v>#REF!</v>
      </c>
    </row>
    <row r="339" spans="1:16">
      <c r="A339" t="s">
        <v>9</v>
      </c>
      <c r="B339" t="s">
        <v>35</v>
      </c>
      <c r="C339" t="s">
        <v>53</v>
      </c>
      <c r="D339" t="s">
        <v>53</v>
      </c>
      <c r="E339" t="s">
        <v>194</v>
      </c>
      <c r="F339" s="14">
        <v>41760</v>
      </c>
      <c r="G339">
        <v>201502</v>
      </c>
      <c r="H339" t="s">
        <v>3</v>
      </c>
      <c r="I339" s="29" t="s">
        <v>87</v>
      </c>
      <c r="J339" t="s">
        <v>98</v>
      </c>
      <c r="K339">
        <v>405</v>
      </c>
      <c r="L339" s="29">
        <v>1.24</v>
      </c>
      <c r="M339">
        <v>502.2</v>
      </c>
      <c r="N339" s="25" t="e">
        <f>IF($G339&lt;=#REF!,"Y","N")</f>
        <v>#REF!</v>
      </c>
    </row>
    <row r="340" spans="1:16">
      <c r="A340" t="s">
        <v>9</v>
      </c>
      <c r="B340" t="s">
        <v>35</v>
      </c>
      <c r="C340" t="s">
        <v>53</v>
      </c>
      <c r="D340" t="s">
        <v>53</v>
      </c>
      <c r="E340" t="s">
        <v>194</v>
      </c>
      <c r="F340" s="14">
        <v>41760</v>
      </c>
      <c r="G340">
        <v>201502</v>
      </c>
      <c r="H340" t="s">
        <v>3</v>
      </c>
      <c r="I340" s="29" t="s">
        <v>88</v>
      </c>
      <c r="J340" t="s">
        <v>98</v>
      </c>
      <c r="K340">
        <v>49</v>
      </c>
      <c r="L340" s="29">
        <v>2.4300000000000002</v>
      </c>
      <c r="M340">
        <v>119.07000000000001</v>
      </c>
      <c r="N340" s="25" t="e">
        <f>IF($G340&lt;=#REF!,"Y","N")</f>
        <v>#REF!</v>
      </c>
    </row>
    <row r="341" spans="1:16">
      <c r="A341" t="s">
        <v>9</v>
      </c>
      <c r="B341" t="s">
        <v>35</v>
      </c>
      <c r="C341" t="s">
        <v>53</v>
      </c>
      <c r="D341" t="s">
        <v>53</v>
      </c>
      <c r="E341" t="s">
        <v>194</v>
      </c>
      <c r="F341" s="14">
        <v>41760</v>
      </c>
      <c r="G341">
        <v>201502</v>
      </c>
      <c r="H341" t="s">
        <v>3</v>
      </c>
      <c r="I341" s="29" t="s">
        <v>89</v>
      </c>
      <c r="J341" t="s">
        <v>98</v>
      </c>
      <c r="K341">
        <v>29</v>
      </c>
      <c r="L341" s="29">
        <v>0.62</v>
      </c>
      <c r="M341">
        <v>17.98</v>
      </c>
      <c r="N341" s="25" t="e">
        <f>IF($G341&lt;=#REF!,"Y","N")</f>
        <v>#REF!</v>
      </c>
    </row>
    <row r="342" spans="1:16">
      <c r="A342" t="s">
        <v>9</v>
      </c>
      <c r="B342" t="s">
        <v>35</v>
      </c>
      <c r="C342" t="s">
        <v>53</v>
      </c>
      <c r="D342" t="s">
        <v>53</v>
      </c>
      <c r="E342" t="s">
        <v>194</v>
      </c>
      <c r="F342" s="14">
        <v>41760</v>
      </c>
      <c r="G342">
        <v>201502</v>
      </c>
      <c r="H342" t="s">
        <v>3</v>
      </c>
      <c r="I342" s="29" t="s">
        <v>80</v>
      </c>
      <c r="J342" t="s">
        <v>97</v>
      </c>
      <c r="K342">
        <v>16</v>
      </c>
      <c r="L342" s="29">
        <v>2.08</v>
      </c>
      <c r="M342">
        <v>33.28</v>
      </c>
      <c r="N342" s="25" t="e">
        <f>IF($G342&lt;=#REF!,"Y","N")</f>
        <v>#REF!</v>
      </c>
    </row>
    <row r="343" spans="1:16">
      <c r="A343" t="s">
        <v>9</v>
      </c>
      <c r="B343" t="s">
        <v>35</v>
      </c>
      <c r="C343" t="s">
        <v>53</v>
      </c>
      <c r="D343" t="s">
        <v>53</v>
      </c>
      <c r="E343" t="s">
        <v>194</v>
      </c>
      <c r="F343" s="14">
        <v>41760</v>
      </c>
      <c r="G343">
        <v>201502</v>
      </c>
      <c r="H343" t="s">
        <v>3</v>
      </c>
      <c r="I343" s="29" t="s">
        <v>79</v>
      </c>
      <c r="J343" t="s">
        <v>96</v>
      </c>
      <c r="K343">
        <v>5</v>
      </c>
      <c r="L343" s="29">
        <v>1.1200000000000001</v>
      </c>
      <c r="M343">
        <v>5.6000000000000005</v>
      </c>
      <c r="N343" s="25" t="e">
        <f>IF($G343&lt;=#REF!,"Y","N")</f>
        <v>#REF!</v>
      </c>
    </row>
    <row r="344" spans="1:16">
      <c r="A344" t="s">
        <v>9</v>
      </c>
      <c r="B344" t="s">
        <v>35</v>
      </c>
      <c r="C344" t="s">
        <v>53</v>
      </c>
      <c r="D344" t="s">
        <v>53</v>
      </c>
      <c r="E344" t="s">
        <v>194</v>
      </c>
      <c r="F344" s="14">
        <v>41760</v>
      </c>
      <c r="G344">
        <v>201502</v>
      </c>
      <c r="H344" t="s">
        <v>3</v>
      </c>
      <c r="I344" s="29" t="s">
        <v>129</v>
      </c>
      <c r="J344" t="s">
        <v>97</v>
      </c>
      <c r="K344">
        <v>20</v>
      </c>
      <c r="L344" s="29">
        <v>0.11</v>
      </c>
      <c r="M344">
        <v>2.2000000000000002</v>
      </c>
      <c r="N344" s="25" t="e">
        <f>IF($G344&lt;=#REF!,"Y","N")</f>
        <v>#REF!</v>
      </c>
    </row>
    <row r="345" spans="1:16">
      <c r="A345" t="s">
        <v>9</v>
      </c>
      <c r="B345" t="s">
        <v>35</v>
      </c>
      <c r="C345" t="s">
        <v>53</v>
      </c>
      <c r="D345" t="s">
        <v>53</v>
      </c>
      <c r="E345" t="s">
        <v>194</v>
      </c>
      <c r="F345" s="14">
        <v>41760</v>
      </c>
      <c r="G345">
        <v>201502</v>
      </c>
      <c r="H345" t="s">
        <v>3</v>
      </c>
      <c r="I345" s="29" t="s">
        <v>82</v>
      </c>
      <c r="J345" t="s">
        <v>97</v>
      </c>
      <c r="K345">
        <v>76</v>
      </c>
      <c r="L345" s="29">
        <v>1.63</v>
      </c>
      <c r="M345">
        <v>123.88</v>
      </c>
      <c r="N345" s="25" t="e">
        <f>IF($G345&lt;=#REF!,"Y","N")</f>
        <v>#REF!</v>
      </c>
    </row>
    <row r="346" spans="1:16">
      <c r="A346" t="s">
        <v>9</v>
      </c>
      <c r="B346" t="s">
        <v>35</v>
      </c>
      <c r="C346" t="s">
        <v>53</v>
      </c>
      <c r="D346" t="s">
        <v>53</v>
      </c>
      <c r="E346" t="s">
        <v>194</v>
      </c>
      <c r="F346" s="14">
        <v>41760</v>
      </c>
      <c r="G346">
        <v>201502</v>
      </c>
      <c r="H346" t="s">
        <v>3</v>
      </c>
      <c r="I346" s="29" t="s">
        <v>94</v>
      </c>
      <c r="J346" t="s">
        <v>98</v>
      </c>
      <c r="K346" s="29">
        <v>112</v>
      </c>
      <c r="L346" s="29">
        <v>6.15</v>
      </c>
      <c r="M346">
        <v>688.80000000000007</v>
      </c>
      <c r="N346" s="25" t="e">
        <f>IF($G346&lt;=#REF!,"Y","N")</f>
        <v>#REF!</v>
      </c>
    </row>
    <row r="347" spans="1:16">
      <c r="A347" t="s">
        <v>9</v>
      </c>
      <c r="B347" t="s">
        <v>35</v>
      </c>
      <c r="C347" t="s">
        <v>53</v>
      </c>
      <c r="D347" t="s">
        <v>53</v>
      </c>
      <c r="E347" t="s">
        <v>194</v>
      </c>
      <c r="F347" s="14">
        <v>41760</v>
      </c>
      <c r="G347">
        <v>201502</v>
      </c>
      <c r="H347" t="s">
        <v>3</v>
      </c>
      <c r="I347" s="29" t="s">
        <v>91</v>
      </c>
      <c r="J347" t="s">
        <v>98</v>
      </c>
      <c r="K347">
        <v>6</v>
      </c>
      <c r="L347" s="29">
        <v>10.69</v>
      </c>
      <c r="M347">
        <v>64.14</v>
      </c>
      <c r="N347" s="25" t="e">
        <f>IF($G347&lt;=#REF!,"Y","N")</f>
        <v>#REF!</v>
      </c>
    </row>
    <row r="348" spans="1:16">
      <c r="A348" t="s">
        <v>9</v>
      </c>
      <c r="B348" t="s">
        <v>35</v>
      </c>
      <c r="C348" t="s">
        <v>53</v>
      </c>
      <c r="D348" t="s">
        <v>53</v>
      </c>
      <c r="E348" t="s">
        <v>194</v>
      </c>
      <c r="F348" s="14">
        <v>41730</v>
      </c>
      <c r="G348">
        <v>201501</v>
      </c>
      <c r="H348" t="s">
        <v>319</v>
      </c>
      <c r="I348" s="29" t="s">
        <v>295</v>
      </c>
      <c r="J348" t="s">
        <v>163</v>
      </c>
      <c r="K348">
        <v>2</v>
      </c>
      <c r="L348" s="29">
        <v>9.06</v>
      </c>
      <c r="M348">
        <v>18.12</v>
      </c>
      <c r="N348" s="25" t="e">
        <f>IF($G348&lt;=#REF!,"Y","N")</f>
        <v>#REF!</v>
      </c>
    </row>
    <row r="349" spans="1:16">
      <c r="A349" t="s">
        <v>9</v>
      </c>
      <c r="B349" t="s">
        <v>35</v>
      </c>
      <c r="C349" t="s">
        <v>53</v>
      </c>
      <c r="D349" t="s">
        <v>53</v>
      </c>
      <c r="E349" t="s">
        <v>194</v>
      </c>
      <c r="F349" s="14">
        <v>41730</v>
      </c>
      <c r="G349">
        <v>201501</v>
      </c>
      <c r="H349" t="s">
        <v>319</v>
      </c>
      <c r="I349" s="29" t="s">
        <v>337</v>
      </c>
      <c r="J349" t="s">
        <v>163</v>
      </c>
      <c r="K349">
        <v>18</v>
      </c>
      <c r="L349" s="29">
        <v>0.35</v>
      </c>
      <c r="M349" s="29">
        <v>6.3</v>
      </c>
      <c r="N349" s="25" t="e">
        <f>IF($G349&lt;=#REF!,"Y","N")</f>
        <v>#REF!</v>
      </c>
      <c r="P349" s="29"/>
    </row>
    <row r="350" spans="1:16">
      <c r="A350" t="s">
        <v>9</v>
      </c>
      <c r="B350" t="s">
        <v>35</v>
      </c>
      <c r="C350" t="s">
        <v>53</v>
      </c>
      <c r="D350" t="s">
        <v>53</v>
      </c>
      <c r="E350" t="s">
        <v>194</v>
      </c>
      <c r="F350" s="14">
        <v>41760</v>
      </c>
      <c r="G350">
        <v>201502</v>
      </c>
      <c r="H350" t="s">
        <v>319</v>
      </c>
      <c r="I350" s="29" t="s">
        <v>292</v>
      </c>
      <c r="J350" t="s">
        <v>163</v>
      </c>
      <c r="K350" s="29">
        <v>5</v>
      </c>
      <c r="L350" s="26">
        <v>1.32</v>
      </c>
      <c r="M350">
        <v>6.6000000000000005</v>
      </c>
      <c r="N350" s="25" t="e">
        <f>IF($G350&lt;=#REF!,"Y","N")</f>
        <v>#REF!</v>
      </c>
    </row>
    <row r="351" spans="1:16">
      <c r="A351" t="s">
        <v>9</v>
      </c>
      <c r="B351" t="s">
        <v>35</v>
      </c>
      <c r="C351" t="s">
        <v>53</v>
      </c>
      <c r="D351" t="s">
        <v>53</v>
      </c>
      <c r="E351" t="s">
        <v>194</v>
      </c>
      <c r="F351" s="14">
        <v>41760</v>
      </c>
      <c r="G351">
        <v>201502</v>
      </c>
      <c r="H351" t="s">
        <v>319</v>
      </c>
      <c r="I351" s="29" t="s">
        <v>304</v>
      </c>
      <c r="J351" t="s">
        <v>305</v>
      </c>
      <c r="K351">
        <v>2</v>
      </c>
      <c r="L351" s="29">
        <v>8.2799999999999994</v>
      </c>
      <c r="M351">
        <v>16.559999999999999</v>
      </c>
      <c r="N351" s="25" t="e">
        <f>IF($G351&lt;=#REF!,"Y","N")</f>
        <v>#REF!</v>
      </c>
    </row>
    <row r="352" spans="1:16">
      <c r="A352" t="s">
        <v>9</v>
      </c>
      <c r="B352" t="s">
        <v>35</v>
      </c>
      <c r="C352" t="s">
        <v>53</v>
      </c>
      <c r="D352" t="s">
        <v>53</v>
      </c>
      <c r="E352" t="s">
        <v>194</v>
      </c>
      <c r="F352" s="14">
        <v>41760</v>
      </c>
      <c r="G352">
        <v>201502</v>
      </c>
      <c r="H352" t="s">
        <v>319</v>
      </c>
      <c r="I352" s="29" t="s">
        <v>298</v>
      </c>
      <c r="J352" t="s">
        <v>163</v>
      </c>
      <c r="K352">
        <v>2</v>
      </c>
      <c r="L352" s="29">
        <v>10.35</v>
      </c>
      <c r="M352">
        <v>20.7</v>
      </c>
      <c r="N352" s="25" t="e">
        <f>IF($G352&lt;=#REF!,"Y","N")</f>
        <v>#REF!</v>
      </c>
    </row>
    <row r="353" spans="1:14">
      <c r="A353" t="s">
        <v>9</v>
      </c>
      <c r="B353" t="s">
        <v>35</v>
      </c>
      <c r="C353" t="s">
        <v>53</v>
      </c>
      <c r="D353" t="s">
        <v>53</v>
      </c>
      <c r="E353" t="s">
        <v>194</v>
      </c>
      <c r="F353" s="14">
        <v>41791</v>
      </c>
      <c r="G353">
        <v>201503</v>
      </c>
      <c r="H353" t="s">
        <v>6</v>
      </c>
      <c r="I353" s="29" t="s">
        <v>112</v>
      </c>
      <c r="J353" t="s">
        <v>114</v>
      </c>
      <c r="K353">
        <v>-675</v>
      </c>
      <c r="L353" s="29">
        <v>0.41</v>
      </c>
      <c r="M353">
        <v>-276.75</v>
      </c>
      <c r="N353" s="25" t="e">
        <f>IF($G353&lt;=#REF!,"Y","N")</f>
        <v>#REF!</v>
      </c>
    </row>
    <row r="354" spans="1:14">
      <c r="A354" t="s">
        <v>9</v>
      </c>
      <c r="B354" t="s">
        <v>35</v>
      </c>
      <c r="C354" t="s">
        <v>53</v>
      </c>
      <c r="D354" t="s">
        <v>53</v>
      </c>
      <c r="E354" t="s">
        <v>194</v>
      </c>
      <c r="F354" s="14">
        <v>41791</v>
      </c>
      <c r="G354">
        <v>201503</v>
      </c>
      <c r="H354" t="s">
        <v>6</v>
      </c>
      <c r="I354" s="29" t="s">
        <v>112</v>
      </c>
      <c r="J354" t="s">
        <v>114</v>
      </c>
      <c r="K354">
        <v>11676</v>
      </c>
      <c r="L354" s="29">
        <v>0.41</v>
      </c>
      <c r="M354">
        <v>4787.16</v>
      </c>
      <c r="N354" s="25" t="e">
        <f>IF($G354&lt;=#REF!,"Y","N")</f>
        <v>#REF!</v>
      </c>
    </row>
    <row r="355" spans="1:14">
      <c r="A355" t="s">
        <v>9</v>
      </c>
      <c r="B355" t="s">
        <v>35</v>
      </c>
      <c r="C355" t="s">
        <v>53</v>
      </c>
      <c r="D355" t="s">
        <v>53</v>
      </c>
      <c r="E355" t="s">
        <v>194</v>
      </c>
      <c r="F355" s="14">
        <v>41791</v>
      </c>
      <c r="G355">
        <v>201503</v>
      </c>
      <c r="H355" t="s">
        <v>6</v>
      </c>
      <c r="I355" s="29" t="s">
        <v>237</v>
      </c>
      <c r="J355" t="s">
        <v>114</v>
      </c>
      <c r="K355">
        <v>360</v>
      </c>
      <c r="L355" s="29">
        <v>1.23</v>
      </c>
      <c r="M355">
        <v>442.8</v>
      </c>
      <c r="N355" s="25" t="e">
        <f>IF($G355&lt;=#REF!,"Y","N")</f>
        <v>#REF!</v>
      </c>
    </row>
    <row r="356" spans="1:14">
      <c r="A356" t="s">
        <v>9</v>
      </c>
      <c r="B356" t="s">
        <v>35</v>
      </c>
      <c r="C356" t="s">
        <v>53</v>
      </c>
      <c r="D356" t="s">
        <v>53</v>
      </c>
      <c r="E356" t="s">
        <v>194</v>
      </c>
      <c r="F356" s="14">
        <v>41791</v>
      </c>
      <c r="G356">
        <v>201503</v>
      </c>
      <c r="H356" t="s">
        <v>6</v>
      </c>
      <c r="I356" s="29" t="s">
        <v>113</v>
      </c>
      <c r="J356" t="s">
        <v>66</v>
      </c>
      <c r="K356">
        <v>37.75</v>
      </c>
      <c r="L356" s="29">
        <v>15.36</v>
      </c>
      <c r="M356">
        <v>579.84</v>
      </c>
      <c r="N356" s="25" t="e">
        <f>IF($G356&lt;=#REF!,"Y","N")</f>
        <v>#REF!</v>
      </c>
    </row>
    <row r="357" spans="1:14">
      <c r="A357" t="s">
        <v>9</v>
      </c>
      <c r="B357" t="s">
        <v>35</v>
      </c>
      <c r="C357" t="s">
        <v>53</v>
      </c>
      <c r="D357" t="s">
        <v>53</v>
      </c>
      <c r="E357" t="s">
        <v>194</v>
      </c>
      <c r="F357" s="14">
        <v>41791</v>
      </c>
      <c r="G357">
        <v>201503</v>
      </c>
      <c r="H357" t="s">
        <v>6</v>
      </c>
      <c r="I357" s="29" t="s">
        <v>232</v>
      </c>
      <c r="J357" t="s">
        <v>233</v>
      </c>
      <c r="K357">
        <v>69</v>
      </c>
      <c r="L357" s="29">
        <v>0.82</v>
      </c>
      <c r="M357">
        <v>56.58</v>
      </c>
      <c r="N357" s="25" t="e">
        <f>IF($G357&lt;=#REF!,"Y","N")</f>
        <v>#REF!</v>
      </c>
    </row>
    <row r="358" spans="1:14">
      <c r="A358" t="s">
        <v>9</v>
      </c>
      <c r="B358" t="s">
        <v>35</v>
      </c>
      <c r="C358" t="s">
        <v>53</v>
      </c>
      <c r="D358" t="s">
        <v>53</v>
      </c>
      <c r="E358" t="s">
        <v>194</v>
      </c>
      <c r="F358" s="14">
        <v>41791</v>
      </c>
      <c r="G358">
        <v>201503</v>
      </c>
      <c r="H358" t="s">
        <v>319</v>
      </c>
      <c r="I358" s="29" t="s">
        <v>292</v>
      </c>
      <c r="J358" t="s">
        <v>163</v>
      </c>
      <c r="K358">
        <v>4</v>
      </c>
      <c r="L358" s="26">
        <v>1.32</v>
      </c>
      <c r="M358">
        <v>5.28</v>
      </c>
      <c r="N358" s="25" t="e">
        <f>IF($G358&lt;=#REF!,"Y","N")</f>
        <v>#REF!</v>
      </c>
    </row>
    <row r="359" spans="1:14">
      <c r="A359" t="s">
        <v>9</v>
      </c>
      <c r="B359" t="s">
        <v>35</v>
      </c>
      <c r="C359" t="s">
        <v>53</v>
      </c>
      <c r="D359" t="s">
        <v>53</v>
      </c>
      <c r="E359" t="s">
        <v>194</v>
      </c>
      <c r="F359" s="14">
        <v>41791</v>
      </c>
      <c r="G359">
        <v>201503</v>
      </c>
      <c r="H359" t="s">
        <v>319</v>
      </c>
      <c r="I359" s="29" t="s">
        <v>342</v>
      </c>
      <c r="J359" t="s">
        <v>317</v>
      </c>
      <c r="K359">
        <v>1</v>
      </c>
      <c r="L359" s="29">
        <v>6.67</v>
      </c>
      <c r="M359">
        <v>6.67</v>
      </c>
      <c r="N359" s="25" t="e">
        <f>IF($G359&lt;=#REF!,"Y","N")</f>
        <v>#REF!</v>
      </c>
    </row>
    <row r="360" spans="1:14">
      <c r="A360" t="s">
        <v>9</v>
      </c>
      <c r="B360" t="s">
        <v>35</v>
      </c>
      <c r="C360" t="s">
        <v>53</v>
      </c>
      <c r="D360" t="s">
        <v>53</v>
      </c>
      <c r="E360" t="s">
        <v>194</v>
      </c>
      <c r="F360" s="14">
        <v>41791</v>
      </c>
      <c r="G360">
        <v>201503</v>
      </c>
      <c r="H360" t="s">
        <v>319</v>
      </c>
      <c r="I360" s="29" t="s">
        <v>304</v>
      </c>
      <c r="J360" t="s">
        <v>305</v>
      </c>
      <c r="K360">
        <v>1</v>
      </c>
      <c r="L360" s="29">
        <v>8.2799999999999994</v>
      </c>
      <c r="M360">
        <v>8.2799999999999994</v>
      </c>
      <c r="N360" s="25" t="e">
        <f>IF($G360&lt;=#REF!,"Y","N")</f>
        <v>#REF!</v>
      </c>
    </row>
    <row r="361" spans="1:14">
      <c r="A361" t="s">
        <v>9</v>
      </c>
      <c r="B361" t="s">
        <v>35</v>
      </c>
      <c r="C361" t="s">
        <v>53</v>
      </c>
      <c r="D361" t="s">
        <v>53</v>
      </c>
      <c r="E361" t="s">
        <v>194</v>
      </c>
      <c r="F361" s="14">
        <v>41791</v>
      </c>
      <c r="G361">
        <v>201503</v>
      </c>
      <c r="H361" t="s">
        <v>319</v>
      </c>
      <c r="I361" s="29" t="s">
        <v>299</v>
      </c>
      <c r="J361" t="s">
        <v>163</v>
      </c>
      <c r="K361">
        <v>2</v>
      </c>
      <c r="L361" s="29">
        <v>11.7</v>
      </c>
      <c r="M361">
        <v>23.4</v>
      </c>
      <c r="N361" s="25" t="e">
        <f>IF($G361&lt;=#REF!,"Y","N")</f>
        <v>#REF!</v>
      </c>
    </row>
    <row r="362" spans="1:14">
      <c r="A362" t="s">
        <v>9</v>
      </c>
      <c r="B362" t="s">
        <v>35</v>
      </c>
      <c r="C362" t="s">
        <v>53</v>
      </c>
      <c r="D362" t="s">
        <v>53</v>
      </c>
      <c r="E362" t="s">
        <v>194</v>
      </c>
      <c r="F362" s="14">
        <v>41791</v>
      </c>
      <c r="G362">
        <v>201503</v>
      </c>
      <c r="H362" t="s">
        <v>319</v>
      </c>
      <c r="I362" s="29" t="s">
        <v>336</v>
      </c>
      <c r="J362" t="s">
        <v>317</v>
      </c>
      <c r="K362">
        <v>30</v>
      </c>
      <c r="L362" s="29">
        <v>0.67</v>
      </c>
      <c r="M362">
        <v>20.100000000000001</v>
      </c>
      <c r="N362" s="25" t="e">
        <f>IF($G362&lt;=#REF!,"Y","N")</f>
        <v>#REF!</v>
      </c>
    </row>
    <row r="363" spans="1:14">
      <c r="A363" t="s">
        <v>9</v>
      </c>
      <c r="B363" t="s">
        <v>35</v>
      </c>
      <c r="C363" t="s">
        <v>53</v>
      </c>
      <c r="D363" t="s">
        <v>53</v>
      </c>
      <c r="E363" t="s">
        <v>194</v>
      </c>
      <c r="F363" s="14">
        <v>41791</v>
      </c>
      <c r="G363">
        <v>201503</v>
      </c>
      <c r="H363" t="s">
        <v>319</v>
      </c>
      <c r="I363" s="29" t="s">
        <v>340</v>
      </c>
      <c r="J363" t="s">
        <v>163</v>
      </c>
      <c r="K363">
        <v>7</v>
      </c>
      <c r="L363" s="29">
        <v>0.57999999999999996</v>
      </c>
      <c r="M363">
        <v>4.0599999999999996</v>
      </c>
      <c r="N363" s="25" t="e">
        <f>IF($G363&lt;=#REF!,"Y","N")</f>
        <v>#REF!</v>
      </c>
    </row>
    <row r="364" spans="1:14">
      <c r="A364" t="s">
        <v>9</v>
      </c>
      <c r="B364" t="s">
        <v>35</v>
      </c>
      <c r="C364" t="s">
        <v>53</v>
      </c>
      <c r="D364" t="s">
        <v>53</v>
      </c>
      <c r="E364" t="s">
        <v>194</v>
      </c>
      <c r="F364" s="14">
        <v>41760</v>
      </c>
      <c r="G364">
        <v>201502</v>
      </c>
      <c r="H364" t="s">
        <v>0</v>
      </c>
      <c r="I364" s="29" t="s">
        <v>65</v>
      </c>
      <c r="J364" t="s">
        <v>66</v>
      </c>
      <c r="K364">
        <v>0</v>
      </c>
      <c r="L364" s="29">
        <v>30.64</v>
      </c>
      <c r="M364">
        <v>0</v>
      </c>
      <c r="N364" s="25" t="e">
        <f>IF($G364&lt;=#REF!,"Y","N")</f>
        <v>#REF!</v>
      </c>
    </row>
    <row r="365" spans="1:14">
      <c r="A365" t="s">
        <v>9</v>
      </c>
      <c r="B365" t="s">
        <v>35</v>
      </c>
      <c r="C365" t="s">
        <v>53</v>
      </c>
      <c r="D365" t="s">
        <v>53</v>
      </c>
      <c r="E365" t="s">
        <v>194</v>
      </c>
      <c r="F365" s="14">
        <v>41791</v>
      </c>
      <c r="G365">
        <v>201503</v>
      </c>
      <c r="H365" t="s">
        <v>0</v>
      </c>
      <c r="I365" s="29" t="s">
        <v>65</v>
      </c>
      <c r="J365" t="s">
        <v>66</v>
      </c>
      <c r="K365" s="29">
        <v>2</v>
      </c>
      <c r="L365" s="29">
        <v>30.64</v>
      </c>
      <c r="M365">
        <v>61.28</v>
      </c>
      <c r="N365" s="25" t="e">
        <f>IF($G365&lt;=#REF!,"Y","N")</f>
        <v>#REF!</v>
      </c>
    </row>
    <row r="366" spans="1:14">
      <c r="A366" t="s">
        <v>9</v>
      </c>
      <c r="B366" t="s">
        <v>35</v>
      </c>
      <c r="C366" t="s">
        <v>53</v>
      </c>
      <c r="D366" t="s">
        <v>53</v>
      </c>
      <c r="E366" t="s">
        <v>194</v>
      </c>
      <c r="F366" s="14">
        <v>41791</v>
      </c>
      <c r="G366">
        <v>201503</v>
      </c>
      <c r="H366" t="s">
        <v>3</v>
      </c>
      <c r="I366" s="29" t="s">
        <v>81</v>
      </c>
      <c r="J366" t="s">
        <v>97</v>
      </c>
      <c r="K366">
        <v>32</v>
      </c>
      <c r="L366" s="29">
        <v>0.48</v>
      </c>
      <c r="M366">
        <v>15.36</v>
      </c>
      <c r="N366" s="25" t="e">
        <f>IF($G366&lt;=#REF!,"Y","N")</f>
        <v>#REF!</v>
      </c>
    </row>
    <row r="367" spans="1:14">
      <c r="A367" t="s">
        <v>9</v>
      </c>
      <c r="B367" t="s">
        <v>35</v>
      </c>
      <c r="C367" t="s">
        <v>53</v>
      </c>
      <c r="D367" t="s">
        <v>53</v>
      </c>
      <c r="E367" t="s">
        <v>194</v>
      </c>
      <c r="F367" s="14">
        <v>41791</v>
      </c>
      <c r="G367">
        <v>201503</v>
      </c>
      <c r="H367" t="s">
        <v>3</v>
      </c>
      <c r="I367" s="29" t="s">
        <v>87</v>
      </c>
      <c r="J367" t="s">
        <v>98</v>
      </c>
      <c r="K367" s="29">
        <v>117</v>
      </c>
      <c r="L367" s="29">
        <v>1.24</v>
      </c>
      <c r="M367">
        <v>145.08000000000001</v>
      </c>
      <c r="N367" s="25" t="e">
        <f>IF($G367&lt;=#REF!,"Y","N")</f>
        <v>#REF!</v>
      </c>
    </row>
    <row r="368" spans="1:14">
      <c r="A368" t="s">
        <v>9</v>
      </c>
      <c r="B368" t="s">
        <v>35</v>
      </c>
      <c r="C368" t="s">
        <v>53</v>
      </c>
      <c r="D368" t="s">
        <v>53</v>
      </c>
      <c r="E368" t="s">
        <v>194</v>
      </c>
      <c r="F368" s="14">
        <v>41791</v>
      </c>
      <c r="G368">
        <v>201503</v>
      </c>
      <c r="H368" t="s">
        <v>3</v>
      </c>
      <c r="I368" s="29" t="s">
        <v>88</v>
      </c>
      <c r="J368" t="s">
        <v>98</v>
      </c>
      <c r="K368">
        <v>0</v>
      </c>
      <c r="L368" s="29">
        <v>2.4300000000000002</v>
      </c>
      <c r="M368">
        <v>0</v>
      </c>
      <c r="N368" s="25" t="e">
        <f>IF($G368&lt;=#REF!,"Y","N")</f>
        <v>#REF!</v>
      </c>
    </row>
    <row r="369" spans="1:14">
      <c r="A369" t="s">
        <v>9</v>
      </c>
      <c r="B369" t="s">
        <v>35</v>
      </c>
      <c r="C369" t="s">
        <v>53</v>
      </c>
      <c r="D369" t="s">
        <v>53</v>
      </c>
      <c r="E369" t="s">
        <v>194</v>
      </c>
      <c r="F369" s="14">
        <v>41791</v>
      </c>
      <c r="G369">
        <v>201503</v>
      </c>
      <c r="H369" t="s">
        <v>3</v>
      </c>
      <c r="I369" s="29" t="s">
        <v>89</v>
      </c>
      <c r="J369" t="s">
        <v>98</v>
      </c>
      <c r="K369">
        <v>58</v>
      </c>
      <c r="L369" s="29">
        <v>0.62</v>
      </c>
      <c r="M369">
        <v>35.96</v>
      </c>
      <c r="N369" s="25" t="e">
        <f>IF($G369&lt;=#REF!,"Y","N")</f>
        <v>#REF!</v>
      </c>
    </row>
    <row r="370" spans="1:14">
      <c r="A370" t="s">
        <v>9</v>
      </c>
      <c r="B370" t="s">
        <v>35</v>
      </c>
      <c r="C370" t="s">
        <v>53</v>
      </c>
      <c r="D370" t="s">
        <v>53</v>
      </c>
      <c r="E370" t="s">
        <v>194</v>
      </c>
      <c r="F370" s="14">
        <v>41791</v>
      </c>
      <c r="G370">
        <v>201503</v>
      </c>
      <c r="H370" t="s">
        <v>3</v>
      </c>
      <c r="I370" s="29" t="s">
        <v>80</v>
      </c>
      <c r="J370" t="s">
        <v>97</v>
      </c>
      <c r="K370">
        <v>5</v>
      </c>
      <c r="L370" s="29">
        <v>2.08</v>
      </c>
      <c r="M370">
        <v>10.4</v>
      </c>
      <c r="N370" s="25" t="e">
        <f>IF($G370&lt;=#REF!,"Y","N")</f>
        <v>#REF!</v>
      </c>
    </row>
    <row r="371" spans="1:14">
      <c r="A371" t="s">
        <v>9</v>
      </c>
      <c r="B371" t="s">
        <v>35</v>
      </c>
      <c r="C371" t="s">
        <v>53</v>
      </c>
      <c r="D371" t="s">
        <v>53</v>
      </c>
      <c r="E371" t="s">
        <v>194</v>
      </c>
      <c r="F371" s="14">
        <v>41791</v>
      </c>
      <c r="G371">
        <v>201503</v>
      </c>
      <c r="H371" t="s">
        <v>3</v>
      </c>
      <c r="I371" s="29" t="s">
        <v>79</v>
      </c>
      <c r="J371" t="s">
        <v>96</v>
      </c>
      <c r="K371" s="29">
        <v>47</v>
      </c>
      <c r="L371" s="29">
        <v>1.1200000000000001</v>
      </c>
      <c r="M371">
        <v>52.640000000000008</v>
      </c>
      <c r="N371" s="25" t="e">
        <f>IF($G371&lt;=#REF!,"Y","N")</f>
        <v>#REF!</v>
      </c>
    </row>
    <row r="372" spans="1:14">
      <c r="A372" t="s">
        <v>9</v>
      </c>
      <c r="B372" t="s">
        <v>35</v>
      </c>
      <c r="C372" t="s">
        <v>53</v>
      </c>
      <c r="D372" t="s">
        <v>53</v>
      </c>
      <c r="E372" t="s">
        <v>194</v>
      </c>
      <c r="F372" s="14">
        <v>41791</v>
      </c>
      <c r="G372">
        <v>201503</v>
      </c>
      <c r="H372" t="s">
        <v>3</v>
      </c>
      <c r="I372" s="29" t="s">
        <v>82</v>
      </c>
      <c r="J372" t="s">
        <v>97</v>
      </c>
      <c r="K372">
        <v>227</v>
      </c>
      <c r="L372" s="29">
        <v>1.63</v>
      </c>
      <c r="M372" s="29">
        <v>370.01</v>
      </c>
      <c r="N372" s="25" t="e">
        <f>IF($G372&lt;=#REF!,"Y","N")</f>
        <v>#REF!</v>
      </c>
    </row>
    <row r="373" spans="1:14">
      <c r="A373" t="s">
        <v>9</v>
      </c>
      <c r="B373" t="s">
        <v>35</v>
      </c>
      <c r="C373" t="s">
        <v>53</v>
      </c>
      <c r="D373" t="s">
        <v>53</v>
      </c>
      <c r="E373" t="s">
        <v>194</v>
      </c>
      <c r="F373" s="14">
        <v>41791</v>
      </c>
      <c r="G373">
        <v>201503</v>
      </c>
      <c r="H373" t="s">
        <v>3</v>
      </c>
      <c r="I373" s="29" t="s">
        <v>94</v>
      </c>
      <c r="J373" t="s">
        <v>98</v>
      </c>
      <c r="K373">
        <v>93</v>
      </c>
      <c r="L373" s="29">
        <v>6.15</v>
      </c>
      <c r="M373">
        <v>571.95000000000005</v>
      </c>
      <c r="N373" s="25" t="e">
        <f>IF($G373&lt;=#REF!,"Y","N")</f>
        <v>#REF!</v>
      </c>
    </row>
    <row r="374" spans="1:14">
      <c r="A374" t="s">
        <v>9</v>
      </c>
      <c r="B374" t="s">
        <v>35</v>
      </c>
      <c r="C374" t="s">
        <v>53</v>
      </c>
      <c r="D374" t="s">
        <v>53</v>
      </c>
      <c r="E374" t="s">
        <v>194</v>
      </c>
      <c r="F374" s="14">
        <v>41791</v>
      </c>
      <c r="G374">
        <v>201503</v>
      </c>
      <c r="H374" t="s">
        <v>3</v>
      </c>
      <c r="I374" s="29" t="s">
        <v>91</v>
      </c>
      <c r="J374" t="s">
        <v>98</v>
      </c>
      <c r="K374">
        <v>5</v>
      </c>
      <c r="L374" s="29">
        <v>10.69</v>
      </c>
      <c r="M374">
        <v>53.449999999999996</v>
      </c>
      <c r="N374" s="25" t="e">
        <f>IF($G374&lt;=#REF!,"Y","N")</f>
        <v>#REF!</v>
      </c>
    </row>
    <row r="375" spans="1:14">
      <c r="A375" t="s">
        <v>9</v>
      </c>
      <c r="B375" t="s">
        <v>35</v>
      </c>
      <c r="C375" t="s">
        <v>53</v>
      </c>
      <c r="D375" t="s">
        <v>53</v>
      </c>
      <c r="E375" t="s">
        <v>194</v>
      </c>
      <c r="F375" s="14">
        <v>41821</v>
      </c>
      <c r="G375">
        <v>201504</v>
      </c>
      <c r="H375" t="s">
        <v>3</v>
      </c>
      <c r="I375" s="29" t="s">
        <v>81</v>
      </c>
      <c r="J375" t="s">
        <v>97</v>
      </c>
      <c r="K375" s="29">
        <v>183</v>
      </c>
      <c r="L375" s="29">
        <v>0.48</v>
      </c>
      <c r="M375">
        <v>87.84</v>
      </c>
      <c r="N375" s="25" t="e">
        <f>IF($G375&lt;=#REF!,"Y","N")</f>
        <v>#REF!</v>
      </c>
    </row>
    <row r="376" spans="1:14">
      <c r="A376" t="s">
        <v>9</v>
      </c>
      <c r="B376" t="s">
        <v>35</v>
      </c>
      <c r="C376" t="s">
        <v>53</v>
      </c>
      <c r="D376" t="s">
        <v>53</v>
      </c>
      <c r="E376" t="s">
        <v>194</v>
      </c>
      <c r="F376" s="14">
        <v>41821</v>
      </c>
      <c r="G376">
        <v>201504</v>
      </c>
      <c r="H376" t="s">
        <v>3</v>
      </c>
      <c r="I376" s="29" t="s">
        <v>87</v>
      </c>
      <c r="J376" t="s">
        <v>98</v>
      </c>
      <c r="K376">
        <v>170</v>
      </c>
      <c r="L376" s="29">
        <v>1.24</v>
      </c>
      <c r="M376">
        <v>210.8</v>
      </c>
      <c r="N376" s="25" t="e">
        <f>IF($G376&lt;=#REF!,"Y","N")</f>
        <v>#REF!</v>
      </c>
    </row>
    <row r="377" spans="1:14">
      <c r="A377" t="s">
        <v>9</v>
      </c>
      <c r="B377" t="s">
        <v>35</v>
      </c>
      <c r="C377" t="s">
        <v>53</v>
      </c>
      <c r="D377" t="s">
        <v>53</v>
      </c>
      <c r="E377" t="s">
        <v>194</v>
      </c>
      <c r="F377" s="14">
        <v>41821</v>
      </c>
      <c r="G377">
        <v>201504</v>
      </c>
      <c r="H377" t="s">
        <v>3</v>
      </c>
      <c r="I377" s="29" t="s">
        <v>88</v>
      </c>
      <c r="J377" t="s">
        <v>98</v>
      </c>
      <c r="K377" s="29">
        <v>0</v>
      </c>
      <c r="L377" s="29">
        <v>2.4300000000000002</v>
      </c>
      <c r="M377">
        <v>0</v>
      </c>
      <c r="N377" s="25" t="e">
        <f>IF($G377&lt;=#REF!,"Y","N")</f>
        <v>#REF!</v>
      </c>
    </row>
    <row r="378" spans="1:14">
      <c r="A378" t="s">
        <v>9</v>
      </c>
      <c r="B378" t="s">
        <v>35</v>
      </c>
      <c r="C378" t="s">
        <v>53</v>
      </c>
      <c r="D378" t="s">
        <v>53</v>
      </c>
      <c r="E378" t="s">
        <v>194</v>
      </c>
      <c r="F378" s="14">
        <v>41821</v>
      </c>
      <c r="G378">
        <v>201504</v>
      </c>
      <c r="H378" t="s">
        <v>3</v>
      </c>
      <c r="I378" s="29" t="s">
        <v>89</v>
      </c>
      <c r="J378" t="s">
        <v>98</v>
      </c>
      <c r="K378" s="29">
        <v>62</v>
      </c>
      <c r="L378" s="29">
        <v>0.62</v>
      </c>
      <c r="M378">
        <v>38.44</v>
      </c>
      <c r="N378" s="25" t="e">
        <f>IF($G378&lt;=#REF!,"Y","N")</f>
        <v>#REF!</v>
      </c>
    </row>
    <row r="379" spans="1:14">
      <c r="A379" t="s">
        <v>9</v>
      </c>
      <c r="B379" t="s">
        <v>35</v>
      </c>
      <c r="C379" t="s">
        <v>53</v>
      </c>
      <c r="D379" t="s">
        <v>53</v>
      </c>
      <c r="E379" t="s">
        <v>194</v>
      </c>
      <c r="F379" s="14">
        <v>41821</v>
      </c>
      <c r="G379">
        <v>201504</v>
      </c>
      <c r="H379" t="s">
        <v>3</v>
      </c>
      <c r="I379" s="29" t="s">
        <v>80</v>
      </c>
      <c r="J379" t="s">
        <v>97</v>
      </c>
      <c r="K379">
        <v>20</v>
      </c>
      <c r="L379" s="29">
        <v>2.08</v>
      </c>
      <c r="M379">
        <v>41.6</v>
      </c>
      <c r="N379" s="25" t="e">
        <f>IF($G379&lt;=#REF!,"Y","N")</f>
        <v>#REF!</v>
      </c>
    </row>
    <row r="380" spans="1:14">
      <c r="A380" t="s">
        <v>9</v>
      </c>
      <c r="B380" t="s">
        <v>35</v>
      </c>
      <c r="C380" t="s">
        <v>53</v>
      </c>
      <c r="D380" t="s">
        <v>53</v>
      </c>
      <c r="E380" t="s">
        <v>194</v>
      </c>
      <c r="F380" s="14">
        <v>41821</v>
      </c>
      <c r="G380">
        <v>201504</v>
      </c>
      <c r="H380" t="s">
        <v>3</v>
      </c>
      <c r="I380" s="29" t="s">
        <v>79</v>
      </c>
      <c r="J380" t="s">
        <v>96</v>
      </c>
      <c r="K380">
        <v>54</v>
      </c>
      <c r="L380" s="29">
        <v>1.1200000000000001</v>
      </c>
      <c r="M380">
        <v>60.480000000000004</v>
      </c>
      <c r="N380" s="25" t="e">
        <f>IF($G380&lt;=#REF!,"Y","N")</f>
        <v>#REF!</v>
      </c>
    </row>
    <row r="381" spans="1:14">
      <c r="A381" t="s">
        <v>9</v>
      </c>
      <c r="B381" t="s">
        <v>35</v>
      </c>
      <c r="C381" t="s">
        <v>53</v>
      </c>
      <c r="D381" t="s">
        <v>53</v>
      </c>
      <c r="E381" t="s">
        <v>194</v>
      </c>
      <c r="F381" s="14">
        <v>41821</v>
      </c>
      <c r="G381">
        <v>201504</v>
      </c>
      <c r="H381" t="s">
        <v>3</v>
      </c>
      <c r="I381" s="29" t="s">
        <v>82</v>
      </c>
      <c r="J381" t="s">
        <v>97</v>
      </c>
      <c r="K381" s="29">
        <v>90</v>
      </c>
      <c r="L381" s="29">
        <v>1.63</v>
      </c>
      <c r="M381">
        <v>146.69999999999999</v>
      </c>
      <c r="N381" s="25" t="e">
        <f>IF($G381&lt;=#REF!,"Y","N")</f>
        <v>#REF!</v>
      </c>
    </row>
    <row r="382" spans="1:14">
      <c r="A382" t="s">
        <v>9</v>
      </c>
      <c r="B382" t="s">
        <v>35</v>
      </c>
      <c r="C382" t="s">
        <v>53</v>
      </c>
      <c r="D382" t="s">
        <v>53</v>
      </c>
      <c r="E382" t="s">
        <v>194</v>
      </c>
      <c r="F382" s="14">
        <v>41821</v>
      </c>
      <c r="G382">
        <v>201504</v>
      </c>
      <c r="H382" t="s">
        <v>3</v>
      </c>
      <c r="I382" s="29" t="s">
        <v>94</v>
      </c>
      <c r="J382" t="s">
        <v>98</v>
      </c>
      <c r="K382" s="29">
        <v>89</v>
      </c>
      <c r="L382" s="29">
        <v>6.15</v>
      </c>
      <c r="M382">
        <v>547.35</v>
      </c>
      <c r="N382" s="25" t="e">
        <f>IF($G382&lt;=#REF!,"Y","N")</f>
        <v>#REF!</v>
      </c>
    </row>
    <row r="383" spans="1:14">
      <c r="A383" t="s">
        <v>9</v>
      </c>
      <c r="B383" t="s">
        <v>35</v>
      </c>
      <c r="C383" t="s">
        <v>53</v>
      </c>
      <c r="D383" t="s">
        <v>53</v>
      </c>
      <c r="E383" t="s">
        <v>194</v>
      </c>
      <c r="F383" s="14">
        <v>41852</v>
      </c>
      <c r="G383">
        <v>201505</v>
      </c>
      <c r="H383" t="s">
        <v>3</v>
      </c>
      <c r="I383" s="29" t="s">
        <v>81</v>
      </c>
      <c r="J383" t="s">
        <v>97</v>
      </c>
      <c r="K383" s="29">
        <v>184</v>
      </c>
      <c r="L383" s="29">
        <v>0.48</v>
      </c>
      <c r="M383">
        <v>88.32</v>
      </c>
      <c r="N383" s="25" t="e">
        <f>IF($G383&lt;=#REF!,"Y","N")</f>
        <v>#REF!</v>
      </c>
    </row>
    <row r="384" spans="1:14">
      <c r="A384" t="s">
        <v>9</v>
      </c>
      <c r="B384" t="s">
        <v>35</v>
      </c>
      <c r="C384" t="s">
        <v>53</v>
      </c>
      <c r="D384" t="s">
        <v>53</v>
      </c>
      <c r="E384" t="s">
        <v>194</v>
      </c>
      <c r="F384" s="14">
        <v>41852</v>
      </c>
      <c r="G384">
        <v>201505</v>
      </c>
      <c r="H384" t="s">
        <v>3</v>
      </c>
      <c r="I384" s="29" t="s">
        <v>87</v>
      </c>
      <c r="J384" t="s">
        <v>98</v>
      </c>
      <c r="K384">
        <v>127</v>
      </c>
      <c r="L384" s="29">
        <v>1.24</v>
      </c>
      <c r="M384">
        <v>157.47999999999999</v>
      </c>
      <c r="N384" s="25" t="e">
        <f>IF($G384&lt;=#REF!,"Y","N")</f>
        <v>#REF!</v>
      </c>
    </row>
    <row r="385" spans="1:14">
      <c r="A385" t="s">
        <v>9</v>
      </c>
      <c r="B385" t="s">
        <v>35</v>
      </c>
      <c r="C385" t="s">
        <v>53</v>
      </c>
      <c r="D385" t="s">
        <v>53</v>
      </c>
      <c r="E385" t="s">
        <v>194</v>
      </c>
      <c r="F385" s="14">
        <v>41852</v>
      </c>
      <c r="G385">
        <v>201505</v>
      </c>
      <c r="H385" t="s">
        <v>3</v>
      </c>
      <c r="I385" s="29" t="s">
        <v>88</v>
      </c>
      <c r="J385" t="s">
        <v>98</v>
      </c>
      <c r="K385">
        <v>0</v>
      </c>
      <c r="L385" s="29">
        <v>2.4300000000000002</v>
      </c>
      <c r="M385">
        <v>0</v>
      </c>
      <c r="N385" s="25" t="e">
        <f>IF($G385&lt;=#REF!,"Y","N")</f>
        <v>#REF!</v>
      </c>
    </row>
    <row r="386" spans="1:14">
      <c r="A386" t="s">
        <v>9</v>
      </c>
      <c r="B386" t="s">
        <v>35</v>
      </c>
      <c r="C386" t="s">
        <v>53</v>
      </c>
      <c r="D386" t="s">
        <v>53</v>
      </c>
      <c r="E386" t="s">
        <v>194</v>
      </c>
      <c r="F386" s="14">
        <v>41852</v>
      </c>
      <c r="G386">
        <v>201505</v>
      </c>
      <c r="H386" t="s">
        <v>3</v>
      </c>
      <c r="I386" s="29" t="s">
        <v>89</v>
      </c>
      <c r="J386" t="s">
        <v>98</v>
      </c>
      <c r="K386" s="29">
        <v>110</v>
      </c>
      <c r="L386" s="29">
        <v>0.62</v>
      </c>
      <c r="M386">
        <v>68.2</v>
      </c>
      <c r="N386" s="25" t="e">
        <f>IF($G386&lt;=#REF!,"Y","N")</f>
        <v>#REF!</v>
      </c>
    </row>
    <row r="387" spans="1:14">
      <c r="A387" t="s">
        <v>9</v>
      </c>
      <c r="B387" t="s">
        <v>35</v>
      </c>
      <c r="C387" t="s">
        <v>53</v>
      </c>
      <c r="D387" t="s">
        <v>53</v>
      </c>
      <c r="E387" t="s">
        <v>194</v>
      </c>
      <c r="F387" s="14">
        <v>41852</v>
      </c>
      <c r="G387">
        <v>201505</v>
      </c>
      <c r="H387" t="s">
        <v>3</v>
      </c>
      <c r="I387" s="29" t="s">
        <v>80</v>
      </c>
      <c r="J387" t="s">
        <v>97</v>
      </c>
      <c r="K387">
        <v>70</v>
      </c>
      <c r="L387" s="29">
        <v>2.08</v>
      </c>
      <c r="M387">
        <v>145.6</v>
      </c>
      <c r="N387" s="25" t="e">
        <f>IF($G387&lt;=#REF!,"Y","N")</f>
        <v>#REF!</v>
      </c>
    </row>
    <row r="388" spans="1:14">
      <c r="A388" t="s">
        <v>9</v>
      </c>
      <c r="B388" t="s">
        <v>35</v>
      </c>
      <c r="C388" t="s">
        <v>53</v>
      </c>
      <c r="D388" t="s">
        <v>53</v>
      </c>
      <c r="E388" t="s">
        <v>194</v>
      </c>
      <c r="F388" s="14">
        <v>41852</v>
      </c>
      <c r="G388">
        <v>201505</v>
      </c>
      <c r="H388" t="s">
        <v>3</v>
      </c>
      <c r="I388" s="29" t="s">
        <v>79</v>
      </c>
      <c r="J388" t="s">
        <v>96</v>
      </c>
      <c r="K388">
        <v>27</v>
      </c>
      <c r="L388" s="29">
        <v>1.1200000000000001</v>
      </c>
      <c r="M388">
        <v>30.240000000000002</v>
      </c>
      <c r="N388" s="25" t="e">
        <f>IF($G388&lt;=#REF!,"Y","N")</f>
        <v>#REF!</v>
      </c>
    </row>
    <row r="389" spans="1:14">
      <c r="A389" t="s">
        <v>9</v>
      </c>
      <c r="B389" t="s">
        <v>35</v>
      </c>
      <c r="C389" t="s">
        <v>53</v>
      </c>
      <c r="D389" t="s">
        <v>53</v>
      </c>
      <c r="E389" t="s">
        <v>194</v>
      </c>
      <c r="F389" s="14">
        <v>41852</v>
      </c>
      <c r="G389">
        <v>201505</v>
      </c>
      <c r="H389" t="s">
        <v>3</v>
      </c>
      <c r="I389" s="29" t="s">
        <v>82</v>
      </c>
      <c r="J389" t="s">
        <v>97</v>
      </c>
      <c r="K389">
        <v>62</v>
      </c>
      <c r="L389" s="29">
        <v>1.63</v>
      </c>
      <c r="M389">
        <v>101.05999999999999</v>
      </c>
      <c r="N389" s="25" t="e">
        <f>IF($G389&lt;=#REF!,"Y","N")</f>
        <v>#REF!</v>
      </c>
    </row>
    <row r="390" spans="1:14">
      <c r="A390" t="s">
        <v>9</v>
      </c>
      <c r="B390" t="s">
        <v>35</v>
      </c>
      <c r="C390" t="s">
        <v>53</v>
      </c>
      <c r="D390" t="s">
        <v>53</v>
      </c>
      <c r="E390" t="s">
        <v>194</v>
      </c>
      <c r="F390" s="14">
        <v>41852</v>
      </c>
      <c r="G390">
        <v>201505</v>
      </c>
      <c r="H390" t="s">
        <v>3</v>
      </c>
      <c r="I390" s="29" t="s">
        <v>94</v>
      </c>
      <c r="J390" t="s">
        <v>98</v>
      </c>
      <c r="K390">
        <v>257</v>
      </c>
      <c r="L390" s="29">
        <v>6.15</v>
      </c>
      <c r="M390">
        <v>1580.5500000000002</v>
      </c>
      <c r="N390" s="25" t="e">
        <f>IF($G390&lt;=#REF!,"Y","N")</f>
        <v>#REF!</v>
      </c>
    </row>
    <row r="391" spans="1:14">
      <c r="A391" t="s">
        <v>9</v>
      </c>
      <c r="B391" t="s">
        <v>35</v>
      </c>
      <c r="C391" t="s">
        <v>53</v>
      </c>
      <c r="D391" t="s">
        <v>53</v>
      </c>
      <c r="E391" t="s">
        <v>194</v>
      </c>
      <c r="F391" s="14">
        <v>41852</v>
      </c>
      <c r="G391">
        <v>201505</v>
      </c>
      <c r="H391" t="s">
        <v>3</v>
      </c>
      <c r="I391" s="29" t="s">
        <v>91</v>
      </c>
      <c r="J391" t="s">
        <v>98</v>
      </c>
      <c r="K391">
        <v>16</v>
      </c>
      <c r="L391" s="29">
        <v>10.69</v>
      </c>
      <c r="M391">
        <v>171.04</v>
      </c>
      <c r="N391" s="25" t="e">
        <f>IF($G391&lt;=#REF!,"Y","N")</f>
        <v>#REF!</v>
      </c>
    </row>
    <row r="392" spans="1:14">
      <c r="A392" t="s">
        <v>9</v>
      </c>
      <c r="B392" t="s">
        <v>35</v>
      </c>
      <c r="C392" t="s">
        <v>53</v>
      </c>
      <c r="D392" t="s">
        <v>53</v>
      </c>
      <c r="E392" t="s">
        <v>194</v>
      </c>
      <c r="F392" s="14">
        <v>41883</v>
      </c>
      <c r="G392">
        <v>201506</v>
      </c>
      <c r="H392" t="s">
        <v>3</v>
      </c>
      <c r="I392" s="29" t="s">
        <v>81</v>
      </c>
      <c r="J392" t="s">
        <v>97</v>
      </c>
      <c r="K392" s="29">
        <v>21</v>
      </c>
      <c r="L392" s="29">
        <v>0.48</v>
      </c>
      <c r="M392">
        <v>10.08</v>
      </c>
      <c r="N392" s="25" t="e">
        <f>IF($G392&lt;=#REF!,"Y","N")</f>
        <v>#REF!</v>
      </c>
    </row>
    <row r="393" spans="1:14">
      <c r="A393" t="s">
        <v>9</v>
      </c>
      <c r="B393" t="s">
        <v>35</v>
      </c>
      <c r="C393" t="s">
        <v>53</v>
      </c>
      <c r="D393" t="s">
        <v>53</v>
      </c>
      <c r="E393" t="s">
        <v>194</v>
      </c>
      <c r="F393" s="14">
        <v>41883</v>
      </c>
      <c r="G393">
        <v>201506</v>
      </c>
      <c r="H393" t="s">
        <v>3</v>
      </c>
      <c r="I393" s="29" t="s">
        <v>87</v>
      </c>
      <c r="J393" t="s">
        <v>98</v>
      </c>
      <c r="K393">
        <v>261</v>
      </c>
      <c r="L393" s="29">
        <v>1.24</v>
      </c>
      <c r="M393">
        <v>323.64</v>
      </c>
      <c r="N393" s="25" t="e">
        <f>IF($G393&lt;=#REF!,"Y","N")</f>
        <v>#REF!</v>
      </c>
    </row>
    <row r="394" spans="1:14">
      <c r="A394" t="s">
        <v>9</v>
      </c>
      <c r="B394" t="s">
        <v>35</v>
      </c>
      <c r="C394" t="s">
        <v>53</v>
      </c>
      <c r="D394" t="s">
        <v>53</v>
      </c>
      <c r="E394" t="s">
        <v>194</v>
      </c>
      <c r="F394" s="14">
        <v>41883</v>
      </c>
      <c r="G394">
        <v>201506</v>
      </c>
      <c r="H394" t="s">
        <v>3</v>
      </c>
      <c r="I394" s="29" t="s">
        <v>88</v>
      </c>
      <c r="J394" t="s">
        <v>98</v>
      </c>
      <c r="K394">
        <v>0</v>
      </c>
      <c r="L394" s="29">
        <v>2.4300000000000002</v>
      </c>
      <c r="M394">
        <v>0</v>
      </c>
      <c r="N394" s="25" t="e">
        <f>IF($G394&lt;=#REF!,"Y","N")</f>
        <v>#REF!</v>
      </c>
    </row>
    <row r="395" spans="1:14">
      <c r="A395" t="s">
        <v>9</v>
      </c>
      <c r="B395" t="s">
        <v>35</v>
      </c>
      <c r="C395" t="s">
        <v>53</v>
      </c>
      <c r="D395" t="s">
        <v>53</v>
      </c>
      <c r="E395" t="s">
        <v>194</v>
      </c>
      <c r="F395" s="14">
        <v>41883</v>
      </c>
      <c r="G395">
        <v>201506</v>
      </c>
      <c r="H395" t="s">
        <v>3</v>
      </c>
      <c r="I395" s="29" t="s">
        <v>89</v>
      </c>
      <c r="J395" t="s">
        <v>98</v>
      </c>
      <c r="K395">
        <v>34</v>
      </c>
      <c r="L395" s="29">
        <v>0.62</v>
      </c>
      <c r="M395">
        <v>21.08</v>
      </c>
      <c r="N395" s="25" t="e">
        <f>IF($G395&lt;=#REF!,"Y","N")</f>
        <v>#REF!</v>
      </c>
    </row>
    <row r="396" spans="1:14">
      <c r="A396" t="s">
        <v>9</v>
      </c>
      <c r="B396" t="s">
        <v>35</v>
      </c>
      <c r="C396" t="s">
        <v>53</v>
      </c>
      <c r="D396" t="s">
        <v>53</v>
      </c>
      <c r="E396" t="s">
        <v>194</v>
      </c>
      <c r="F396" s="14">
        <v>41883</v>
      </c>
      <c r="G396">
        <v>201506</v>
      </c>
      <c r="H396" t="s">
        <v>3</v>
      </c>
      <c r="I396" s="29" t="s">
        <v>80</v>
      </c>
      <c r="J396" t="s">
        <v>97</v>
      </c>
      <c r="K396">
        <v>16</v>
      </c>
      <c r="L396" s="29">
        <v>2.08</v>
      </c>
      <c r="M396">
        <v>33.28</v>
      </c>
      <c r="N396" s="25" t="e">
        <f>IF($G396&lt;=#REF!,"Y","N")</f>
        <v>#REF!</v>
      </c>
    </row>
    <row r="397" spans="1:14">
      <c r="A397" t="s">
        <v>9</v>
      </c>
      <c r="B397" t="s">
        <v>35</v>
      </c>
      <c r="C397" t="s">
        <v>53</v>
      </c>
      <c r="D397" t="s">
        <v>53</v>
      </c>
      <c r="E397" t="s">
        <v>194</v>
      </c>
      <c r="F397" s="14">
        <v>41883</v>
      </c>
      <c r="G397">
        <v>201506</v>
      </c>
      <c r="H397" t="s">
        <v>3</v>
      </c>
      <c r="I397" s="29" t="s">
        <v>79</v>
      </c>
      <c r="J397" t="s">
        <v>96</v>
      </c>
      <c r="K397" s="29">
        <v>17</v>
      </c>
      <c r="L397" s="29">
        <v>1.1200000000000001</v>
      </c>
      <c r="M397">
        <v>19.040000000000003</v>
      </c>
      <c r="N397" s="25" t="e">
        <f>IF($G397&lt;=#REF!,"Y","N")</f>
        <v>#REF!</v>
      </c>
    </row>
    <row r="398" spans="1:14">
      <c r="A398" t="s">
        <v>9</v>
      </c>
      <c r="B398" t="s">
        <v>35</v>
      </c>
      <c r="C398" t="s">
        <v>53</v>
      </c>
      <c r="D398" t="s">
        <v>53</v>
      </c>
      <c r="E398" t="s">
        <v>194</v>
      </c>
      <c r="F398" s="14">
        <v>41883</v>
      </c>
      <c r="G398">
        <v>201506</v>
      </c>
      <c r="H398" t="s">
        <v>3</v>
      </c>
      <c r="I398" s="29" t="s">
        <v>82</v>
      </c>
      <c r="J398" t="s">
        <v>97</v>
      </c>
      <c r="K398">
        <v>36</v>
      </c>
      <c r="L398" s="29">
        <v>1.63</v>
      </c>
      <c r="M398">
        <v>58.679999999999993</v>
      </c>
      <c r="N398" s="25" t="e">
        <f>IF($G398&lt;=#REF!,"Y","N")</f>
        <v>#REF!</v>
      </c>
    </row>
    <row r="399" spans="1:14">
      <c r="A399" t="s">
        <v>9</v>
      </c>
      <c r="B399" t="s">
        <v>35</v>
      </c>
      <c r="C399" t="s">
        <v>53</v>
      </c>
      <c r="D399" t="s">
        <v>53</v>
      </c>
      <c r="E399" t="s">
        <v>194</v>
      </c>
      <c r="F399" s="14">
        <v>41883</v>
      </c>
      <c r="G399">
        <v>201506</v>
      </c>
      <c r="H399" t="s">
        <v>3</v>
      </c>
      <c r="I399" s="29" t="s">
        <v>94</v>
      </c>
      <c r="J399" t="s">
        <v>98</v>
      </c>
      <c r="K399">
        <v>23</v>
      </c>
      <c r="L399" s="29">
        <v>6.15</v>
      </c>
      <c r="M399">
        <v>141.45000000000002</v>
      </c>
      <c r="N399" s="25" t="e">
        <f>IF($G399&lt;=#REF!,"Y","N")</f>
        <v>#REF!</v>
      </c>
    </row>
    <row r="400" spans="1:14">
      <c r="A400" t="s">
        <v>9</v>
      </c>
      <c r="B400" t="s">
        <v>35</v>
      </c>
      <c r="C400" t="s">
        <v>53</v>
      </c>
      <c r="D400" t="s">
        <v>53</v>
      </c>
      <c r="E400" t="s">
        <v>194</v>
      </c>
      <c r="F400" s="14">
        <v>41913</v>
      </c>
      <c r="G400">
        <v>201507</v>
      </c>
      <c r="H400" t="s">
        <v>3</v>
      </c>
      <c r="I400" s="29" t="s">
        <v>81</v>
      </c>
      <c r="J400" t="s">
        <v>97</v>
      </c>
      <c r="K400" s="29">
        <v>4</v>
      </c>
      <c r="L400" s="29">
        <v>0.48</v>
      </c>
      <c r="M400">
        <v>1.92</v>
      </c>
      <c r="N400" s="25" t="e">
        <f>IF($G400&lt;=#REF!,"Y","N")</f>
        <v>#REF!</v>
      </c>
    </row>
    <row r="401" spans="1:16">
      <c r="A401" t="s">
        <v>9</v>
      </c>
      <c r="B401" t="s">
        <v>35</v>
      </c>
      <c r="C401" t="s">
        <v>53</v>
      </c>
      <c r="D401" t="s">
        <v>53</v>
      </c>
      <c r="E401" t="s">
        <v>194</v>
      </c>
      <c r="F401" s="14">
        <v>41913</v>
      </c>
      <c r="G401">
        <v>201507</v>
      </c>
      <c r="H401" t="s">
        <v>3</v>
      </c>
      <c r="I401" s="29" t="s">
        <v>87</v>
      </c>
      <c r="J401" t="s">
        <v>98</v>
      </c>
      <c r="K401">
        <v>109</v>
      </c>
      <c r="L401" s="29">
        <v>1.24</v>
      </c>
      <c r="M401">
        <v>135.16</v>
      </c>
      <c r="N401" s="25" t="e">
        <f>IF($G401&lt;=#REF!,"Y","N")</f>
        <v>#REF!</v>
      </c>
    </row>
    <row r="402" spans="1:16">
      <c r="A402" t="s">
        <v>9</v>
      </c>
      <c r="B402" t="s">
        <v>35</v>
      </c>
      <c r="C402" t="s">
        <v>53</v>
      </c>
      <c r="D402" t="s">
        <v>53</v>
      </c>
      <c r="E402" t="s">
        <v>194</v>
      </c>
      <c r="F402" s="14">
        <v>41913</v>
      </c>
      <c r="G402">
        <v>201507</v>
      </c>
      <c r="H402" t="s">
        <v>3</v>
      </c>
      <c r="I402" s="29" t="s">
        <v>88</v>
      </c>
      <c r="J402" t="s">
        <v>98</v>
      </c>
      <c r="K402">
        <v>0</v>
      </c>
      <c r="L402" s="29">
        <v>2.4300000000000002</v>
      </c>
      <c r="M402">
        <v>0</v>
      </c>
      <c r="N402" s="25" t="e">
        <f>IF($G402&lt;=#REF!,"Y","N")</f>
        <v>#REF!</v>
      </c>
    </row>
    <row r="403" spans="1:16">
      <c r="A403" t="s">
        <v>9</v>
      </c>
      <c r="B403" t="s">
        <v>35</v>
      </c>
      <c r="C403" t="s">
        <v>53</v>
      </c>
      <c r="D403" t="s">
        <v>53</v>
      </c>
      <c r="E403" t="s">
        <v>194</v>
      </c>
      <c r="F403" s="14">
        <v>41913</v>
      </c>
      <c r="G403">
        <v>201507</v>
      </c>
      <c r="H403" t="s">
        <v>3</v>
      </c>
      <c r="I403" s="29" t="s">
        <v>89</v>
      </c>
      <c r="J403" t="s">
        <v>98</v>
      </c>
      <c r="K403">
        <v>20</v>
      </c>
      <c r="L403" s="29">
        <v>0.62</v>
      </c>
      <c r="M403">
        <v>12.4</v>
      </c>
      <c r="N403" s="25" t="e">
        <f>IF($G403&lt;=#REF!,"Y","N")</f>
        <v>#REF!</v>
      </c>
    </row>
    <row r="404" spans="1:16">
      <c r="A404" t="s">
        <v>9</v>
      </c>
      <c r="B404" t="s">
        <v>35</v>
      </c>
      <c r="C404" t="s">
        <v>53</v>
      </c>
      <c r="D404" t="s">
        <v>53</v>
      </c>
      <c r="E404" t="s">
        <v>194</v>
      </c>
      <c r="F404" s="14">
        <v>41913</v>
      </c>
      <c r="G404">
        <v>201507</v>
      </c>
      <c r="H404" t="s">
        <v>3</v>
      </c>
      <c r="I404" s="29" t="s">
        <v>80</v>
      </c>
      <c r="J404" t="s">
        <v>97</v>
      </c>
      <c r="K404">
        <v>4</v>
      </c>
      <c r="L404" s="29">
        <v>2.08</v>
      </c>
      <c r="M404">
        <v>8.32</v>
      </c>
      <c r="N404" s="25" t="e">
        <f>IF($G404&lt;=#REF!,"Y","N")</f>
        <v>#REF!</v>
      </c>
    </row>
    <row r="405" spans="1:16">
      <c r="A405" t="s">
        <v>9</v>
      </c>
      <c r="B405" t="s">
        <v>35</v>
      </c>
      <c r="C405" t="s">
        <v>53</v>
      </c>
      <c r="D405" t="s">
        <v>53</v>
      </c>
      <c r="E405" t="s">
        <v>194</v>
      </c>
      <c r="F405" s="14">
        <v>41913</v>
      </c>
      <c r="G405">
        <v>201507</v>
      </c>
      <c r="H405" t="s">
        <v>3</v>
      </c>
      <c r="I405" s="29" t="s">
        <v>79</v>
      </c>
      <c r="J405" t="s">
        <v>96</v>
      </c>
      <c r="K405">
        <v>46</v>
      </c>
      <c r="L405" s="29">
        <v>1.1200000000000001</v>
      </c>
      <c r="M405">
        <v>51.52</v>
      </c>
      <c r="N405" s="25" t="e">
        <f>IF($G405&lt;=#REF!,"Y","N")</f>
        <v>#REF!</v>
      </c>
    </row>
    <row r="406" spans="1:16">
      <c r="A406" t="s">
        <v>9</v>
      </c>
      <c r="B406" t="s">
        <v>35</v>
      </c>
      <c r="C406" t="s">
        <v>53</v>
      </c>
      <c r="D406" t="s">
        <v>53</v>
      </c>
      <c r="E406" t="s">
        <v>194</v>
      </c>
      <c r="F406" s="14">
        <v>41913</v>
      </c>
      <c r="G406">
        <v>201507</v>
      </c>
      <c r="H406" t="s">
        <v>3</v>
      </c>
      <c r="I406" s="29" t="s">
        <v>82</v>
      </c>
      <c r="J406" t="s">
        <v>97</v>
      </c>
      <c r="K406">
        <v>36</v>
      </c>
      <c r="L406" s="29">
        <v>1.63</v>
      </c>
      <c r="M406">
        <v>58.679999999999993</v>
      </c>
      <c r="N406" s="25" t="e">
        <f>IF($G406&lt;=#REF!,"Y","N")</f>
        <v>#REF!</v>
      </c>
    </row>
    <row r="407" spans="1:16">
      <c r="A407" t="s">
        <v>9</v>
      </c>
      <c r="B407" t="s">
        <v>35</v>
      </c>
      <c r="C407" t="s">
        <v>53</v>
      </c>
      <c r="D407" t="s">
        <v>53</v>
      </c>
      <c r="E407" t="s">
        <v>194</v>
      </c>
      <c r="F407" s="14">
        <v>41913</v>
      </c>
      <c r="G407">
        <v>201507</v>
      </c>
      <c r="H407" t="s">
        <v>3</v>
      </c>
      <c r="I407" s="29" t="s">
        <v>94</v>
      </c>
      <c r="J407" t="s">
        <v>98</v>
      </c>
      <c r="K407">
        <v>101</v>
      </c>
      <c r="L407" s="29">
        <v>6.15</v>
      </c>
      <c r="M407">
        <v>621.15000000000009</v>
      </c>
      <c r="N407" s="25" t="e">
        <f>IF($G407&lt;=#REF!,"Y","N")</f>
        <v>#REF!</v>
      </c>
    </row>
    <row r="408" spans="1:16">
      <c r="A408" t="s">
        <v>9</v>
      </c>
      <c r="B408" t="s">
        <v>35</v>
      </c>
      <c r="C408" t="s">
        <v>53</v>
      </c>
      <c r="D408" t="s">
        <v>53</v>
      </c>
      <c r="E408" t="s">
        <v>194</v>
      </c>
      <c r="F408" s="14">
        <v>41944</v>
      </c>
      <c r="G408">
        <v>201508</v>
      </c>
      <c r="H408" t="s">
        <v>3</v>
      </c>
      <c r="I408" s="29" t="s">
        <v>81</v>
      </c>
      <c r="J408" t="s">
        <v>97</v>
      </c>
      <c r="K408">
        <v>30</v>
      </c>
      <c r="L408" s="29">
        <v>0.48</v>
      </c>
      <c r="M408">
        <v>14.399999999999999</v>
      </c>
      <c r="N408" s="25" t="e">
        <f>IF($G408&lt;=#REF!,"Y","N")</f>
        <v>#REF!</v>
      </c>
    </row>
    <row r="409" spans="1:16">
      <c r="A409" t="s">
        <v>9</v>
      </c>
      <c r="B409" t="s">
        <v>35</v>
      </c>
      <c r="C409" t="s">
        <v>53</v>
      </c>
      <c r="D409" t="s">
        <v>53</v>
      </c>
      <c r="E409" t="s">
        <v>194</v>
      </c>
      <c r="F409" s="14">
        <v>41944</v>
      </c>
      <c r="G409">
        <v>201508</v>
      </c>
      <c r="H409" t="s">
        <v>3</v>
      </c>
      <c r="I409" s="29" t="s">
        <v>87</v>
      </c>
      <c r="J409" t="s">
        <v>98</v>
      </c>
      <c r="K409">
        <v>150</v>
      </c>
      <c r="L409" s="29">
        <v>1.24</v>
      </c>
      <c r="M409">
        <v>186</v>
      </c>
      <c r="N409" s="25" t="e">
        <f>IF($G409&lt;=#REF!,"Y","N")</f>
        <v>#REF!</v>
      </c>
    </row>
    <row r="410" spans="1:16">
      <c r="A410" t="s">
        <v>9</v>
      </c>
      <c r="B410" t="s">
        <v>35</v>
      </c>
      <c r="C410" t="s">
        <v>53</v>
      </c>
      <c r="D410" t="s">
        <v>53</v>
      </c>
      <c r="E410" t="s">
        <v>194</v>
      </c>
      <c r="F410" s="14">
        <v>41944</v>
      </c>
      <c r="G410">
        <v>201508</v>
      </c>
      <c r="H410" t="s">
        <v>3</v>
      </c>
      <c r="I410" s="29" t="s">
        <v>88</v>
      </c>
      <c r="J410" t="s">
        <v>98</v>
      </c>
      <c r="K410">
        <v>0</v>
      </c>
      <c r="L410" s="29">
        <v>2.4300000000000002</v>
      </c>
      <c r="M410" s="29">
        <v>0</v>
      </c>
      <c r="N410" s="25" t="e">
        <f>IF($G410&lt;=#REF!,"Y","N")</f>
        <v>#REF!</v>
      </c>
    </row>
    <row r="411" spans="1:16">
      <c r="A411" t="s">
        <v>9</v>
      </c>
      <c r="B411" t="s">
        <v>35</v>
      </c>
      <c r="C411" t="s">
        <v>53</v>
      </c>
      <c r="D411" t="s">
        <v>53</v>
      </c>
      <c r="E411" t="s">
        <v>194</v>
      </c>
      <c r="F411" s="14">
        <v>41944</v>
      </c>
      <c r="G411">
        <v>201508</v>
      </c>
      <c r="H411" t="s">
        <v>3</v>
      </c>
      <c r="I411" s="29" t="s">
        <v>89</v>
      </c>
      <c r="J411" t="s">
        <v>98</v>
      </c>
      <c r="K411">
        <v>39</v>
      </c>
      <c r="L411" s="29">
        <v>0.62</v>
      </c>
      <c r="M411" s="29">
        <v>24.18</v>
      </c>
      <c r="N411" s="25" t="e">
        <f>IF($G411&lt;=#REF!,"Y","N")</f>
        <v>#REF!</v>
      </c>
    </row>
    <row r="412" spans="1:16">
      <c r="A412" t="s">
        <v>9</v>
      </c>
      <c r="B412" t="s">
        <v>35</v>
      </c>
      <c r="C412" t="s">
        <v>53</v>
      </c>
      <c r="D412" t="s">
        <v>53</v>
      </c>
      <c r="E412" t="s">
        <v>194</v>
      </c>
      <c r="F412" s="14">
        <v>41944</v>
      </c>
      <c r="G412">
        <v>201508</v>
      </c>
      <c r="H412" t="s">
        <v>3</v>
      </c>
      <c r="I412" s="29" t="s">
        <v>80</v>
      </c>
      <c r="J412" t="s">
        <v>97</v>
      </c>
      <c r="K412">
        <v>21</v>
      </c>
      <c r="L412" s="29">
        <v>2.08</v>
      </c>
      <c r="M412" s="29">
        <v>43.68</v>
      </c>
      <c r="N412" s="25" t="e">
        <f>IF($G412&lt;=#REF!,"Y","N")</f>
        <v>#REF!</v>
      </c>
    </row>
    <row r="413" spans="1:16">
      <c r="A413" t="s">
        <v>9</v>
      </c>
      <c r="B413" t="s">
        <v>35</v>
      </c>
      <c r="C413" t="s">
        <v>53</v>
      </c>
      <c r="D413" t="s">
        <v>53</v>
      </c>
      <c r="E413" t="s">
        <v>194</v>
      </c>
      <c r="F413" s="14">
        <v>41944</v>
      </c>
      <c r="G413">
        <v>201508</v>
      </c>
      <c r="H413" t="s">
        <v>3</v>
      </c>
      <c r="I413" s="29" t="s">
        <v>79</v>
      </c>
      <c r="J413" t="s">
        <v>96</v>
      </c>
      <c r="K413">
        <v>25</v>
      </c>
      <c r="L413" s="29">
        <v>1.1200000000000001</v>
      </c>
      <c r="M413" s="29">
        <v>28.000000000000004</v>
      </c>
      <c r="N413" s="25" t="e">
        <f>IF($G413&lt;=#REF!,"Y","N")</f>
        <v>#REF!</v>
      </c>
      <c r="P413" s="29"/>
    </row>
    <row r="414" spans="1:16">
      <c r="A414" t="s">
        <v>9</v>
      </c>
      <c r="B414" t="s">
        <v>35</v>
      </c>
      <c r="C414" t="s">
        <v>53</v>
      </c>
      <c r="D414" t="s">
        <v>53</v>
      </c>
      <c r="E414" t="s">
        <v>194</v>
      </c>
      <c r="F414" s="14">
        <v>41944</v>
      </c>
      <c r="G414">
        <v>201508</v>
      </c>
      <c r="H414" t="s">
        <v>3</v>
      </c>
      <c r="I414" s="29" t="s">
        <v>82</v>
      </c>
      <c r="J414" t="s">
        <v>97</v>
      </c>
      <c r="K414">
        <v>49</v>
      </c>
      <c r="L414" s="29">
        <v>1.63</v>
      </c>
      <c r="M414" s="29">
        <v>79.86999999999999</v>
      </c>
      <c r="N414" s="25" t="e">
        <f>IF($G414&lt;=#REF!,"Y","N")</f>
        <v>#REF!</v>
      </c>
      <c r="P414" s="29"/>
    </row>
    <row r="415" spans="1:16">
      <c r="A415" t="s">
        <v>9</v>
      </c>
      <c r="B415" t="s">
        <v>35</v>
      </c>
      <c r="C415" t="s">
        <v>53</v>
      </c>
      <c r="D415" t="s">
        <v>53</v>
      </c>
      <c r="E415" t="s">
        <v>194</v>
      </c>
      <c r="F415" s="14">
        <v>41944</v>
      </c>
      <c r="G415">
        <v>201508</v>
      </c>
      <c r="H415" t="s">
        <v>3</v>
      </c>
      <c r="I415" s="29" t="s">
        <v>94</v>
      </c>
      <c r="J415" t="s">
        <v>98</v>
      </c>
      <c r="K415">
        <v>129</v>
      </c>
      <c r="L415" s="29">
        <v>6.15</v>
      </c>
      <c r="M415" s="29">
        <v>793.35</v>
      </c>
      <c r="N415" s="25" t="e">
        <f>IF($G415&lt;=#REF!,"Y","N")</f>
        <v>#REF!</v>
      </c>
    </row>
    <row r="416" spans="1:16">
      <c r="A416" t="s">
        <v>9</v>
      </c>
      <c r="B416" t="s">
        <v>35</v>
      </c>
      <c r="C416" t="s">
        <v>53</v>
      </c>
      <c r="D416" t="s">
        <v>53</v>
      </c>
      <c r="E416" t="s">
        <v>194</v>
      </c>
      <c r="F416" s="14">
        <v>41974</v>
      </c>
      <c r="G416">
        <v>201509</v>
      </c>
      <c r="H416" t="s">
        <v>3</v>
      </c>
      <c r="I416" s="29" t="s">
        <v>81</v>
      </c>
      <c r="J416" t="s">
        <v>97</v>
      </c>
      <c r="K416">
        <v>24</v>
      </c>
      <c r="L416" s="29">
        <v>0.48</v>
      </c>
      <c r="M416" s="29">
        <v>11.52</v>
      </c>
      <c r="N416" s="25" t="e">
        <f>IF($G416&lt;=#REF!,"Y","N")</f>
        <v>#REF!</v>
      </c>
      <c r="P416" s="29"/>
    </row>
    <row r="417" spans="1:16">
      <c r="A417" t="s">
        <v>9</v>
      </c>
      <c r="B417" t="s">
        <v>35</v>
      </c>
      <c r="C417" t="s">
        <v>53</v>
      </c>
      <c r="D417" t="s">
        <v>53</v>
      </c>
      <c r="E417" t="s">
        <v>194</v>
      </c>
      <c r="F417" s="14">
        <v>41974</v>
      </c>
      <c r="G417">
        <v>201509</v>
      </c>
      <c r="H417" t="s">
        <v>3</v>
      </c>
      <c r="I417" s="29" t="s">
        <v>87</v>
      </c>
      <c r="J417" t="s">
        <v>98</v>
      </c>
      <c r="K417">
        <v>32</v>
      </c>
      <c r="L417" s="29">
        <v>1.24</v>
      </c>
      <c r="M417">
        <v>39.68</v>
      </c>
      <c r="N417" s="25" t="e">
        <f>IF($G417&lt;=#REF!,"Y","N")</f>
        <v>#REF!</v>
      </c>
    </row>
    <row r="418" spans="1:16">
      <c r="A418" t="s">
        <v>9</v>
      </c>
      <c r="B418" t="s">
        <v>35</v>
      </c>
      <c r="C418" t="s">
        <v>53</v>
      </c>
      <c r="D418" t="s">
        <v>53</v>
      </c>
      <c r="E418" t="s">
        <v>194</v>
      </c>
      <c r="F418" s="14">
        <v>41974</v>
      </c>
      <c r="G418">
        <v>201509</v>
      </c>
      <c r="H418" t="s">
        <v>3</v>
      </c>
      <c r="I418" s="29" t="s">
        <v>88</v>
      </c>
      <c r="J418" t="s">
        <v>98</v>
      </c>
      <c r="K418">
        <v>0</v>
      </c>
      <c r="L418" s="29">
        <v>2.4300000000000002</v>
      </c>
      <c r="M418" s="29">
        <v>0</v>
      </c>
      <c r="N418" s="25" t="e">
        <f>IF($G418&lt;=#REF!,"Y","N")</f>
        <v>#REF!</v>
      </c>
      <c r="P418" s="29"/>
    </row>
    <row r="419" spans="1:16">
      <c r="A419" t="s">
        <v>9</v>
      </c>
      <c r="B419" t="s">
        <v>35</v>
      </c>
      <c r="C419" t="s">
        <v>53</v>
      </c>
      <c r="D419" t="s">
        <v>53</v>
      </c>
      <c r="E419" t="s">
        <v>194</v>
      </c>
      <c r="F419" s="14">
        <v>41974</v>
      </c>
      <c r="G419">
        <v>201509</v>
      </c>
      <c r="H419" t="s">
        <v>3</v>
      </c>
      <c r="I419" s="29" t="s">
        <v>89</v>
      </c>
      <c r="J419" t="s">
        <v>98</v>
      </c>
      <c r="K419" s="29">
        <v>40</v>
      </c>
      <c r="L419" s="29">
        <v>0.62</v>
      </c>
      <c r="M419">
        <v>24.8</v>
      </c>
      <c r="N419" s="25" t="e">
        <f>IF($G419&lt;=#REF!,"Y","N")</f>
        <v>#REF!</v>
      </c>
    </row>
    <row r="420" spans="1:16">
      <c r="A420" t="s">
        <v>9</v>
      </c>
      <c r="B420" t="s">
        <v>35</v>
      </c>
      <c r="C420" t="s">
        <v>53</v>
      </c>
      <c r="D420" t="s">
        <v>53</v>
      </c>
      <c r="E420" t="s">
        <v>194</v>
      </c>
      <c r="F420" s="14">
        <v>41974</v>
      </c>
      <c r="G420">
        <v>201509</v>
      </c>
      <c r="H420" t="s">
        <v>3</v>
      </c>
      <c r="I420" s="29" t="s">
        <v>80</v>
      </c>
      <c r="J420" t="s">
        <v>97</v>
      </c>
      <c r="K420">
        <v>24</v>
      </c>
      <c r="L420" s="29">
        <v>2.08</v>
      </c>
      <c r="M420">
        <v>49.92</v>
      </c>
      <c r="N420" s="25" t="e">
        <f>IF($G420&lt;=#REF!,"Y","N")</f>
        <v>#REF!</v>
      </c>
    </row>
    <row r="421" spans="1:16">
      <c r="A421" t="s">
        <v>9</v>
      </c>
      <c r="B421" t="s">
        <v>35</v>
      </c>
      <c r="C421" t="s">
        <v>53</v>
      </c>
      <c r="D421" t="s">
        <v>53</v>
      </c>
      <c r="E421" t="s">
        <v>194</v>
      </c>
      <c r="F421" s="14">
        <v>41974</v>
      </c>
      <c r="G421">
        <v>201509</v>
      </c>
      <c r="H421" t="s">
        <v>3</v>
      </c>
      <c r="I421" s="29" t="s">
        <v>79</v>
      </c>
      <c r="J421" t="s">
        <v>96</v>
      </c>
      <c r="K421">
        <v>51</v>
      </c>
      <c r="L421" s="29">
        <v>1.1200000000000001</v>
      </c>
      <c r="M421">
        <v>57.120000000000005</v>
      </c>
      <c r="N421" s="25" t="e">
        <f>IF($G421&lt;=#REF!,"Y","N")</f>
        <v>#REF!</v>
      </c>
    </row>
    <row r="422" spans="1:16">
      <c r="A422" t="s">
        <v>9</v>
      </c>
      <c r="B422" t="s">
        <v>35</v>
      </c>
      <c r="C422" t="s">
        <v>53</v>
      </c>
      <c r="D422" t="s">
        <v>53</v>
      </c>
      <c r="E422" t="s">
        <v>194</v>
      </c>
      <c r="F422" s="14">
        <v>41974</v>
      </c>
      <c r="G422">
        <v>201509</v>
      </c>
      <c r="H422" t="s">
        <v>3</v>
      </c>
      <c r="I422" s="29" t="s">
        <v>82</v>
      </c>
      <c r="J422" t="s">
        <v>97</v>
      </c>
      <c r="K422">
        <v>46</v>
      </c>
      <c r="L422" s="29">
        <v>1.63</v>
      </c>
      <c r="M422">
        <v>74.97999999999999</v>
      </c>
      <c r="N422" s="25" t="e">
        <f>IF($G422&lt;=#REF!,"Y","N")</f>
        <v>#REF!</v>
      </c>
    </row>
    <row r="423" spans="1:16">
      <c r="A423" t="s">
        <v>9</v>
      </c>
      <c r="B423" t="s">
        <v>35</v>
      </c>
      <c r="C423" t="s">
        <v>53</v>
      </c>
      <c r="D423" t="s">
        <v>53</v>
      </c>
      <c r="E423" t="s">
        <v>194</v>
      </c>
      <c r="F423" s="14">
        <v>41974</v>
      </c>
      <c r="G423">
        <v>201509</v>
      </c>
      <c r="H423" t="s">
        <v>3</v>
      </c>
      <c r="I423" s="29" t="s">
        <v>94</v>
      </c>
      <c r="J423" t="s">
        <v>98</v>
      </c>
      <c r="K423">
        <v>7</v>
      </c>
      <c r="L423" s="29">
        <v>6.15</v>
      </c>
      <c r="M423">
        <v>43.050000000000004</v>
      </c>
      <c r="N423" s="25" t="e">
        <f>IF($G423&lt;=#REF!,"Y","N")</f>
        <v>#REF!</v>
      </c>
    </row>
    <row r="424" spans="1:16">
      <c r="A424" t="s">
        <v>9</v>
      </c>
      <c r="B424" t="s">
        <v>35</v>
      </c>
      <c r="C424" t="s">
        <v>53</v>
      </c>
      <c r="D424" t="s">
        <v>53</v>
      </c>
      <c r="E424" t="s">
        <v>194</v>
      </c>
      <c r="F424" s="14">
        <v>41821</v>
      </c>
      <c r="G424">
        <v>201504</v>
      </c>
      <c r="H424" t="s">
        <v>6</v>
      </c>
      <c r="I424" s="29" t="s">
        <v>112</v>
      </c>
      <c r="J424" t="s">
        <v>114</v>
      </c>
      <c r="K424" s="29">
        <v>8580</v>
      </c>
      <c r="L424" s="29">
        <v>0.41</v>
      </c>
      <c r="M424">
        <v>3517.7999999999997</v>
      </c>
      <c r="N424" s="25" t="e">
        <f>IF($G424&lt;=#REF!,"Y","N")</f>
        <v>#REF!</v>
      </c>
    </row>
    <row r="425" spans="1:16">
      <c r="A425" t="s">
        <v>9</v>
      </c>
      <c r="B425" t="s">
        <v>35</v>
      </c>
      <c r="C425" t="s">
        <v>53</v>
      </c>
      <c r="D425" t="s">
        <v>53</v>
      </c>
      <c r="E425" t="s">
        <v>194</v>
      </c>
      <c r="F425" s="14">
        <v>41821</v>
      </c>
      <c r="G425">
        <v>201504</v>
      </c>
      <c r="H425" t="s">
        <v>6</v>
      </c>
      <c r="I425" s="29" t="s">
        <v>237</v>
      </c>
      <c r="J425" t="s">
        <v>114</v>
      </c>
      <c r="K425">
        <v>330</v>
      </c>
      <c r="L425" s="29">
        <v>1.23</v>
      </c>
      <c r="M425">
        <v>405.9</v>
      </c>
      <c r="N425" s="25" t="e">
        <f>IF($G425&lt;=#REF!,"Y","N")</f>
        <v>#REF!</v>
      </c>
    </row>
    <row r="426" spans="1:16">
      <c r="A426" t="s">
        <v>9</v>
      </c>
      <c r="B426" t="s">
        <v>35</v>
      </c>
      <c r="C426" t="s">
        <v>53</v>
      </c>
      <c r="D426" t="s">
        <v>53</v>
      </c>
      <c r="E426" t="s">
        <v>194</v>
      </c>
      <c r="F426" s="14">
        <v>41821</v>
      </c>
      <c r="G426">
        <v>201504</v>
      </c>
      <c r="H426" t="s">
        <v>6</v>
      </c>
      <c r="I426" s="29" t="s">
        <v>113</v>
      </c>
      <c r="J426" t="s">
        <v>66</v>
      </c>
      <c r="K426" s="29">
        <v>58</v>
      </c>
      <c r="L426" s="29">
        <v>15.36</v>
      </c>
      <c r="M426">
        <v>890.88</v>
      </c>
      <c r="N426" s="25" t="e">
        <f>IF($G426&lt;=#REF!,"Y","N")</f>
        <v>#REF!</v>
      </c>
    </row>
    <row r="427" spans="1:16">
      <c r="A427" t="s">
        <v>9</v>
      </c>
      <c r="B427" t="s">
        <v>35</v>
      </c>
      <c r="C427" t="s">
        <v>53</v>
      </c>
      <c r="D427" t="s">
        <v>53</v>
      </c>
      <c r="E427" t="s">
        <v>194</v>
      </c>
      <c r="F427" s="14">
        <v>41821</v>
      </c>
      <c r="G427">
        <v>201504</v>
      </c>
      <c r="H427" t="s">
        <v>6</v>
      </c>
      <c r="I427" s="29" t="s">
        <v>232</v>
      </c>
      <c r="J427" t="s">
        <v>233</v>
      </c>
      <c r="K427" s="29">
        <v>79</v>
      </c>
      <c r="L427" s="29">
        <v>0.82</v>
      </c>
      <c r="M427">
        <v>64.78</v>
      </c>
      <c r="N427" s="25" t="e">
        <f>IF($G427&lt;=#REF!,"Y","N")</f>
        <v>#REF!</v>
      </c>
    </row>
    <row r="428" spans="1:16">
      <c r="A428" t="s">
        <v>9</v>
      </c>
      <c r="B428" t="s">
        <v>35</v>
      </c>
      <c r="C428" t="s">
        <v>53</v>
      </c>
      <c r="D428" t="s">
        <v>53</v>
      </c>
      <c r="E428" t="s">
        <v>194</v>
      </c>
      <c r="F428" s="14">
        <v>41852</v>
      </c>
      <c r="G428">
        <v>201505</v>
      </c>
      <c r="H428" t="s">
        <v>6</v>
      </c>
      <c r="I428" s="29" t="s">
        <v>112</v>
      </c>
      <c r="J428" t="s">
        <v>114</v>
      </c>
      <c r="K428">
        <v>15000</v>
      </c>
      <c r="L428" s="29">
        <v>0.41</v>
      </c>
      <c r="M428">
        <v>6150</v>
      </c>
      <c r="N428" s="25" t="e">
        <f>IF($G428&lt;=#REF!,"Y","N")</f>
        <v>#REF!</v>
      </c>
    </row>
    <row r="429" spans="1:16">
      <c r="A429" t="s">
        <v>9</v>
      </c>
      <c r="B429" t="s">
        <v>35</v>
      </c>
      <c r="C429" t="s">
        <v>53</v>
      </c>
      <c r="D429" t="s">
        <v>53</v>
      </c>
      <c r="E429" t="s">
        <v>194</v>
      </c>
      <c r="F429" s="14">
        <v>41852</v>
      </c>
      <c r="G429">
        <v>201505</v>
      </c>
      <c r="H429" t="s">
        <v>6</v>
      </c>
      <c r="I429" s="29" t="s">
        <v>237</v>
      </c>
      <c r="J429" t="s">
        <v>114</v>
      </c>
      <c r="K429">
        <v>372</v>
      </c>
      <c r="L429" s="29">
        <v>1.23</v>
      </c>
      <c r="M429">
        <v>457.56</v>
      </c>
      <c r="N429" s="25" t="e">
        <f>IF($G429&lt;=#REF!,"Y","N")</f>
        <v>#REF!</v>
      </c>
    </row>
    <row r="430" spans="1:16">
      <c r="A430" t="s">
        <v>9</v>
      </c>
      <c r="B430" t="s">
        <v>35</v>
      </c>
      <c r="C430" t="s">
        <v>53</v>
      </c>
      <c r="D430" t="s">
        <v>53</v>
      </c>
      <c r="E430" t="s">
        <v>194</v>
      </c>
      <c r="F430" s="14">
        <v>41852</v>
      </c>
      <c r="G430">
        <v>201505</v>
      </c>
      <c r="H430" t="s">
        <v>6</v>
      </c>
      <c r="I430" s="29" t="s">
        <v>113</v>
      </c>
      <c r="J430" t="s">
        <v>66</v>
      </c>
      <c r="K430">
        <v>32.75</v>
      </c>
      <c r="L430" s="29">
        <v>15.36</v>
      </c>
      <c r="M430">
        <v>503.03999999999996</v>
      </c>
      <c r="N430" s="25" t="e">
        <f>IF($G430&lt;=#REF!,"Y","N")</f>
        <v>#REF!</v>
      </c>
    </row>
    <row r="431" spans="1:16">
      <c r="A431" t="s">
        <v>9</v>
      </c>
      <c r="B431" t="s">
        <v>35</v>
      </c>
      <c r="C431" t="s">
        <v>53</v>
      </c>
      <c r="D431" t="s">
        <v>53</v>
      </c>
      <c r="E431" t="s">
        <v>194</v>
      </c>
      <c r="F431" s="14">
        <v>41852</v>
      </c>
      <c r="G431">
        <v>201505</v>
      </c>
      <c r="H431" t="s">
        <v>6</v>
      </c>
      <c r="I431" s="29" t="s">
        <v>232</v>
      </c>
      <c r="J431" t="s">
        <v>233</v>
      </c>
      <c r="K431">
        <v>121</v>
      </c>
      <c r="L431" s="29">
        <v>0.82</v>
      </c>
      <c r="M431" s="29">
        <v>99.22</v>
      </c>
      <c r="N431" s="25" t="e">
        <f>IF($G431&lt;=#REF!,"Y","N")</f>
        <v>#REF!</v>
      </c>
      <c r="P431" s="29"/>
    </row>
    <row r="432" spans="1:16">
      <c r="A432" t="s">
        <v>9</v>
      </c>
      <c r="B432" t="s">
        <v>35</v>
      </c>
      <c r="C432" t="s">
        <v>53</v>
      </c>
      <c r="D432" t="s">
        <v>53</v>
      </c>
      <c r="E432" t="s">
        <v>194</v>
      </c>
      <c r="F432" s="14">
        <v>41883</v>
      </c>
      <c r="G432">
        <v>201506</v>
      </c>
      <c r="H432" t="s">
        <v>6</v>
      </c>
      <c r="I432" s="29" t="s">
        <v>112</v>
      </c>
      <c r="J432" t="s">
        <v>114</v>
      </c>
      <c r="K432">
        <v>9456</v>
      </c>
      <c r="L432" s="29">
        <v>0.41</v>
      </c>
      <c r="M432" s="29">
        <v>3876.9599999999996</v>
      </c>
      <c r="N432" s="25" t="e">
        <f>IF($G432&lt;=#REF!,"Y","N")</f>
        <v>#REF!</v>
      </c>
      <c r="P432" s="29"/>
    </row>
    <row r="433" spans="1:16">
      <c r="A433" t="s">
        <v>9</v>
      </c>
      <c r="B433" t="s">
        <v>35</v>
      </c>
      <c r="C433" t="s">
        <v>53</v>
      </c>
      <c r="D433" t="s">
        <v>53</v>
      </c>
      <c r="E433" t="s">
        <v>194</v>
      </c>
      <c r="F433" s="14">
        <v>41883</v>
      </c>
      <c r="G433">
        <v>201506</v>
      </c>
      <c r="H433" t="s">
        <v>6</v>
      </c>
      <c r="I433" s="29" t="s">
        <v>237</v>
      </c>
      <c r="J433" t="s">
        <v>114</v>
      </c>
      <c r="K433">
        <v>333</v>
      </c>
      <c r="L433" s="29">
        <v>1.23</v>
      </c>
      <c r="M433">
        <v>409.59</v>
      </c>
      <c r="N433" s="25" t="e">
        <f>IF($G433&lt;=#REF!,"Y","N")</f>
        <v>#REF!</v>
      </c>
    </row>
    <row r="434" spans="1:16">
      <c r="A434" t="s">
        <v>9</v>
      </c>
      <c r="B434" t="s">
        <v>35</v>
      </c>
      <c r="C434" t="s">
        <v>53</v>
      </c>
      <c r="D434" t="s">
        <v>53</v>
      </c>
      <c r="E434" t="s">
        <v>194</v>
      </c>
      <c r="F434" s="30">
        <v>41883</v>
      </c>
      <c r="G434" s="29">
        <v>201506</v>
      </c>
      <c r="H434" t="s">
        <v>6</v>
      </c>
      <c r="I434" s="29" t="s">
        <v>113</v>
      </c>
      <c r="J434" t="s">
        <v>66</v>
      </c>
      <c r="K434">
        <v>11.5</v>
      </c>
      <c r="L434" s="29">
        <v>15.36</v>
      </c>
      <c r="M434" s="29">
        <v>176.64</v>
      </c>
      <c r="N434" s="25" t="e">
        <f>IF($G434&lt;=#REF!,"Y","N")</f>
        <v>#REF!</v>
      </c>
      <c r="P434" s="29"/>
    </row>
    <row r="435" spans="1:16">
      <c r="A435" t="s">
        <v>9</v>
      </c>
      <c r="B435" t="s">
        <v>35</v>
      </c>
      <c r="C435" t="s">
        <v>53</v>
      </c>
      <c r="D435" t="s">
        <v>53</v>
      </c>
      <c r="E435" t="s">
        <v>194</v>
      </c>
      <c r="F435" s="30">
        <v>41883</v>
      </c>
      <c r="G435" s="29">
        <v>201506</v>
      </c>
      <c r="H435" t="s">
        <v>6</v>
      </c>
      <c r="I435" s="29" t="s">
        <v>232</v>
      </c>
      <c r="J435" t="s">
        <v>233</v>
      </c>
      <c r="K435" s="29">
        <v>69</v>
      </c>
      <c r="L435" s="29">
        <v>0.82</v>
      </c>
      <c r="M435" s="29">
        <v>56.58</v>
      </c>
      <c r="N435" s="25" t="e">
        <f>IF($G435&lt;=#REF!,"Y","N")</f>
        <v>#REF!</v>
      </c>
    </row>
    <row r="436" spans="1:16">
      <c r="A436" t="s">
        <v>9</v>
      </c>
      <c r="B436" t="s">
        <v>35</v>
      </c>
      <c r="C436" t="s">
        <v>53</v>
      </c>
      <c r="D436" t="s">
        <v>53</v>
      </c>
      <c r="E436" t="s">
        <v>194</v>
      </c>
      <c r="F436" s="30">
        <v>41913</v>
      </c>
      <c r="G436" s="29">
        <v>201507</v>
      </c>
      <c r="H436" t="s">
        <v>6</v>
      </c>
      <c r="I436" s="29" t="s">
        <v>112</v>
      </c>
      <c r="J436" t="s">
        <v>114</v>
      </c>
      <c r="K436" s="29">
        <v>8944</v>
      </c>
      <c r="L436" s="29">
        <v>0.41</v>
      </c>
      <c r="M436" s="29">
        <v>3667.04</v>
      </c>
      <c r="N436" s="25" t="e">
        <f>IF($G436&lt;=#REF!,"Y","N")</f>
        <v>#REF!</v>
      </c>
      <c r="P436" s="29"/>
    </row>
    <row r="437" spans="1:16">
      <c r="A437" t="s">
        <v>9</v>
      </c>
      <c r="B437" t="s">
        <v>35</v>
      </c>
      <c r="C437" t="s">
        <v>53</v>
      </c>
      <c r="D437" t="s">
        <v>53</v>
      </c>
      <c r="E437" t="s">
        <v>194</v>
      </c>
      <c r="F437" s="14">
        <v>41913</v>
      </c>
      <c r="G437">
        <v>201507</v>
      </c>
      <c r="H437" t="s">
        <v>6</v>
      </c>
      <c r="I437" s="29" t="s">
        <v>237</v>
      </c>
      <c r="J437" t="s">
        <v>114</v>
      </c>
      <c r="K437" s="29">
        <v>372</v>
      </c>
      <c r="L437" s="29">
        <v>1.23</v>
      </c>
      <c r="M437" s="29">
        <v>457.56</v>
      </c>
      <c r="N437" s="25" t="e">
        <f>IF($G437&lt;=#REF!,"Y","N")</f>
        <v>#REF!</v>
      </c>
      <c r="P437" s="29"/>
    </row>
    <row r="438" spans="1:16">
      <c r="A438" t="s">
        <v>9</v>
      </c>
      <c r="B438" t="s">
        <v>35</v>
      </c>
      <c r="C438" t="s">
        <v>53</v>
      </c>
      <c r="D438" t="s">
        <v>53</v>
      </c>
      <c r="E438" t="s">
        <v>194</v>
      </c>
      <c r="F438" s="14">
        <v>41913</v>
      </c>
      <c r="G438">
        <v>201507</v>
      </c>
      <c r="H438" t="s">
        <v>6</v>
      </c>
      <c r="I438" s="29" t="s">
        <v>113</v>
      </c>
      <c r="J438" t="s">
        <v>66</v>
      </c>
      <c r="K438" s="29">
        <v>27.35</v>
      </c>
      <c r="L438" s="29">
        <v>15.36</v>
      </c>
      <c r="M438">
        <v>420.096</v>
      </c>
      <c r="N438" s="25" t="e">
        <f>IF($G438&lt;=#REF!,"Y","N")</f>
        <v>#REF!</v>
      </c>
    </row>
    <row r="439" spans="1:16">
      <c r="A439" t="s">
        <v>9</v>
      </c>
      <c r="B439" t="s">
        <v>35</v>
      </c>
      <c r="C439" t="s">
        <v>53</v>
      </c>
      <c r="D439" t="s">
        <v>53</v>
      </c>
      <c r="E439" t="s">
        <v>194</v>
      </c>
      <c r="F439" s="14">
        <v>41913</v>
      </c>
      <c r="G439">
        <v>201507</v>
      </c>
      <c r="H439" t="s">
        <v>6</v>
      </c>
      <c r="I439" s="29" t="s">
        <v>232</v>
      </c>
      <c r="J439" t="s">
        <v>233</v>
      </c>
      <c r="K439">
        <v>31</v>
      </c>
      <c r="L439" s="29">
        <v>0.82</v>
      </c>
      <c r="M439">
        <v>25.419999999999998</v>
      </c>
      <c r="N439" s="25" t="e">
        <f>IF($G439&lt;=#REF!,"Y","N")</f>
        <v>#REF!</v>
      </c>
    </row>
    <row r="440" spans="1:16">
      <c r="A440" t="s">
        <v>9</v>
      </c>
      <c r="B440" t="s">
        <v>35</v>
      </c>
      <c r="C440" t="s">
        <v>53</v>
      </c>
      <c r="D440" t="s">
        <v>53</v>
      </c>
      <c r="E440" t="s">
        <v>194</v>
      </c>
      <c r="F440" s="14">
        <v>41974</v>
      </c>
      <c r="G440">
        <v>201509</v>
      </c>
      <c r="H440" t="s">
        <v>6</v>
      </c>
      <c r="I440" s="29" t="s">
        <v>112</v>
      </c>
      <c r="J440" t="s">
        <v>114</v>
      </c>
      <c r="K440">
        <v>2914</v>
      </c>
      <c r="L440" s="29">
        <v>0.41</v>
      </c>
      <c r="M440">
        <v>1194.74</v>
      </c>
      <c r="N440" s="25" t="e">
        <f>IF($G440&lt;=#REF!,"Y","N")</f>
        <v>#REF!</v>
      </c>
    </row>
    <row r="441" spans="1:16">
      <c r="A441" t="s">
        <v>9</v>
      </c>
      <c r="B441" t="s">
        <v>35</v>
      </c>
      <c r="C441" t="s">
        <v>53</v>
      </c>
      <c r="D441" t="s">
        <v>53</v>
      </c>
      <c r="E441" t="s">
        <v>194</v>
      </c>
      <c r="F441" s="14">
        <v>41974</v>
      </c>
      <c r="G441">
        <v>201509</v>
      </c>
      <c r="H441" t="s">
        <v>6</v>
      </c>
      <c r="I441" s="29" t="s">
        <v>237</v>
      </c>
      <c r="J441" t="s">
        <v>114</v>
      </c>
      <c r="K441" s="29">
        <v>310</v>
      </c>
      <c r="L441" s="29">
        <v>1.23</v>
      </c>
      <c r="M441">
        <v>381.3</v>
      </c>
      <c r="N441" s="25" t="e">
        <f>IF($G441&lt;=#REF!,"Y","N")</f>
        <v>#REF!</v>
      </c>
    </row>
    <row r="442" spans="1:16">
      <c r="A442" t="s">
        <v>9</v>
      </c>
      <c r="B442" t="s">
        <v>35</v>
      </c>
      <c r="C442" t="s">
        <v>53</v>
      </c>
      <c r="D442" t="s">
        <v>53</v>
      </c>
      <c r="E442" t="s">
        <v>194</v>
      </c>
      <c r="F442" s="14">
        <v>41974</v>
      </c>
      <c r="G442">
        <v>201509</v>
      </c>
      <c r="H442" t="s">
        <v>6</v>
      </c>
      <c r="I442" s="29" t="s">
        <v>113</v>
      </c>
      <c r="J442" t="s">
        <v>66</v>
      </c>
      <c r="K442">
        <v>26</v>
      </c>
      <c r="L442" s="29">
        <v>15.36</v>
      </c>
      <c r="M442">
        <v>399.36</v>
      </c>
      <c r="N442" s="25" t="e">
        <f>IF($G442&lt;=#REF!,"Y","N")</f>
        <v>#REF!</v>
      </c>
    </row>
    <row r="443" spans="1:16">
      <c r="A443" t="s">
        <v>9</v>
      </c>
      <c r="B443" t="s">
        <v>35</v>
      </c>
      <c r="C443" t="s">
        <v>53</v>
      </c>
      <c r="D443" t="s">
        <v>53</v>
      </c>
      <c r="E443" t="s">
        <v>194</v>
      </c>
      <c r="F443" s="14">
        <v>41821</v>
      </c>
      <c r="G443">
        <v>201504</v>
      </c>
      <c r="H443" t="s">
        <v>1</v>
      </c>
      <c r="I443" s="29" t="s">
        <v>111</v>
      </c>
      <c r="J443" t="s">
        <v>66</v>
      </c>
      <c r="K443" s="29">
        <v>1.5</v>
      </c>
      <c r="L443" s="29">
        <v>8.06</v>
      </c>
      <c r="M443">
        <v>12.09</v>
      </c>
      <c r="N443" s="25" t="e">
        <f>IF($G443&lt;=#REF!,"Y","N")</f>
        <v>#REF!</v>
      </c>
    </row>
    <row r="444" spans="1:16">
      <c r="A444" t="s">
        <v>9</v>
      </c>
      <c r="B444" t="s">
        <v>35</v>
      </c>
      <c r="C444" t="s">
        <v>53</v>
      </c>
      <c r="D444" t="s">
        <v>53</v>
      </c>
      <c r="E444" t="s">
        <v>194</v>
      </c>
      <c r="F444" s="14">
        <v>41852</v>
      </c>
      <c r="G444">
        <v>201505</v>
      </c>
      <c r="H444" t="s">
        <v>1</v>
      </c>
      <c r="I444" s="29" t="s">
        <v>107</v>
      </c>
      <c r="J444" t="s">
        <v>66</v>
      </c>
      <c r="K444">
        <v>11.25</v>
      </c>
      <c r="L444" s="29">
        <v>44.33</v>
      </c>
      <c r="M444">
        <v>498.71249999999998</v>
      </c>
      <c r="N444" s="25" t="e">
        <f>IF($G444&lt;=#REF!,"Y","N")</f>
        <v>#REF!</v>
      </c>
    </row>
    <row r="445" spans="1:16">
      <c r="A445" t="s">
        <v>9</v>
      </c>
      <c r="B445" t="s">
        <v>35</v>
      </c>
      <c r="C445" t="s">
        <v>53</v>
      </c>
      <c r="D445" t="s">
        <v>53</v>
      </c>
      <c r="E445" t="s">
        <v>194</v>
      </c>
      <c r="F445" s="14">
        <v>41852</v>
      </c>
      <c r="G445">
        <v>201505</v>
      </c>
      <c r="H445" t="s">
        <v>1</v>
      </c>
      <c r="I445" s="29" t="s">
        <v>111</v>
      </c>
      <c r="J445" t="s">
        <v>66</v>
      </c>
      <c r="K445">
        <v>1.75</v>
      </c>
      <c r="L445" s="29">
        <v>8.06</v>
      </c>
      <c r="M445">
        <v>14.105</v>
      </c>
      <c r="N445" s="25" t="e">
        <f>IF($G445&lt;=#REF!,"Y","N")</f>
        <v>#REF!</v>
      </c>
    </row>
    <row r="446" spans="1:16">
      <c r="A446" t="s">
        <v>9</v>
      </c>
      <c r="B446" t="s">
        <v>35</v>
      </c>
      <c r="C446" t="s">
        <v>53</v>
      </c>
      <c r="D446" t="s">
        <v>53</v>
      </c>
      <c r="E446" t="s">
        <v>194</v>
      </c>
      <c r="F446" s="14">
        <v>41974</v>
      </c>
      <c r="G446">
        <v>201509</v>
      </c>
      <c r="H446" t="s">
        <v>1</v>
      </c>
      <c r="I446" s="29" t="s">
        <v>107</v>
      </c>
      <c r="J446" t="s">
        <v>66</v>
      </c>
      <c r="K446">
        <v>6</v>
      </c>
      <c r="L446" s="29">
        <v>44.33</v>
      </c>
      <c r="M446">
        <v>265.98</v>
      </c>
      <c r="N446" s="25" t="e">
        <f>IF($G446&lt;=#REF!,"Y","N")</f>
        <v>#REF!</v>
      </c>
    </row>
    <row r="447" spans="1:16">
      <c r="A447" t="s">
        <v>9</v>
      </c>
      <c r="B447" t="s">
        <v>35</v>
      </c>
      <c r="C447" t="s">
        <v>53</v>
      </c>
      <c r="D447" t="s">
        <v>53</v>
      </c>
      <c r="E447" t="s">
        <v>194</v>
      </c>
      <c r="F447" s="30">
        <v>41974</v>
      </c>
      <c r="G447" s="29">
        <v>201509</v>
      </c>
      <c r="H447" t="s">
        <v>1</v>
      </c>
      <c r="I447" s="29" t="s">
        <v>111</v>
      </c>
      <c r="J447" t="s">
        <v>66</v>
      </c>
      <c r="K447">
        <v>3.5</v>
      </c>
      <c r="L447" s="29">
        <v>8.06</v>
      </c>
      <c r="M447" s="29">
        <v>28.21</v>
      </c>
      <c r="N447" s="25" t="e">
        <f>IF($G447&lt;=#REF!,"Y","N")</f>
        <v>#REF!</v>
      </c>
    </row>
    <row r="448" spans="1:16">
      <c r="A448" t="s">
        <v>9</v>
      </c>
      <c r="B448" t="s">
        <v>35</v>
      </c>
      <c r="C448" t="s">
        <v>53</v>
      </c>
      <c r="D448" t="s">
        <v>53</v>
      </c>
      <c r="E448" t="s">
        <v>194</v>
      </c>
      <c r="F448" s="30">
        <v>41974</v>
      </c>
      <c r="G448" s="29">
        <v>201509</v>
      </c>
      <c r="H448" t="s">
        <v>1</v>
      </c>
      <c r="I448" s="29" t="s">
        <v>123</v>
      </c>
      <c r="J448" t="s">
        <v>124</v>
      </c>
      <c r="K448">
        <v>2</v>
      </c>
      <c r="L448" s="29">
        <v>35.17</v>
      </c>
      <c r="M448" s="29">
        <v>70.34</v>
      </c>
      <c r="N448" s="25" t="e">
        <f>IF($G448&lt;=#REF!,"Y","N")</f>
        <v>#REF!</v>
      </c>
    </row>
    <row r="449" spans="1:16">
      <c r="A449" t="s">
        <v>9</v>
      </c>
      <c r="B449" t="s">
        <v>35</v>
      </c>
      <c r="C449" t="s">
        <v>53</v>
      </c>
      <c r="D449" t="s">
        <v>53</v>
      </c>
      <c r="E449" t="s">
        <v>194</v>
      </c>
      <c r="F449" s="30">
        <v>41821</v>
      </c>
      <c r="G449" s="29">
        <v>201504</v>
      </c>
      <c r="H449" t="s">
        <v>319</v>
      </c>
      <c r="I449" s="29" t="s">
        <v>342</v>
      </c>
      <c r="J449" t="s">
        <v>317</v>
      </c>
      <c r="K449">
        <v>3</v>
      </c>
      <c r="L449" s="29">
        <v>6.67</v>
      </c>
      <c r="M449" s="29">
        <v>20.009999999999998</v>
      </c>
      <c r="N449" s="25" t="e">
        <f>IF($G449&lt;=#REF!,"Y","N")</f>
        <v>#REF!</v>
      </c>
    </row>
    <row r="450" spans="1:16">
      <c r="A450" t="s">
        <v>9</v>
      </c>
      <c r="B450" t="s">
        <v>35</v>
      </c>
      <c r="C450" t="s">
        <v>53</v>
      </c>
      <c r="D450" t="s">
        <v>53</v>
      </c>
      <c r="E450" t="s">
        <v>194</v>
      </c>
      <c r="F450" s="30">
        <v>41821</v>
      </c>
      <c r="G450" s="29">
        <v>201504</v>
      </c>
      <c r="H450" t="s">
        <v>319</v>
      </c>
      <c r="I450" s="29" t="s">
        <v>340</v>
      </c>
      <c r="J450" t="s">
        <v>163</v>
      </c>
      <c r="K450">
        <v>8</v>
      </c>
      <c r="L450" s="29">
        <v>0.57999999999999996</v>
      </c>
      <c r="M450" s="29">
        <v>4.6399999999999997</v>
      </c>
      <c r="N450" s="25" t="e">
        <f>IF($G450&lt;=#REF!,"Y","N")</f>
        <v>#REF!</v>
      </c>
    </row>
    <row r="451" spans="1:16">
      <c r="A451" t="s">
        <v>9</v>
      </c>
      <c r="B451" t="s">
        <v>35</v>
      </c>
      <c r="C451" t="s">
        <v>53</v>
      </c>
      <c r="D451" t="s">
        <v>53</v>
      </c>
      <c r="E451" t="s">
        <v>194</v>
      </c>
      <c r="F451" s="30">
        <v>41852</v>
      </c>
      <c r="G451" s="29">
        <v>201505</v>
      </c>
      <c r="H451" t="s">
        <v>319</v>
      </c>
      <c r="I451" s="29" t="s">
        <v>292</v>
      </c>
      <c r="J451" t="s">
        <v>163</v>
      </c>
      <c r="K451">
        <v>5</v>
      </c>
      <c r="L451" s="29">
        <v>1.32</v>
      </c>
      <c r="M451" s="29">
        <v>6.6000000000000005</v>
      </c>
      <c r="N451" s="25" t="e">
        <f>IF($G451&lt;=#REF!,"Y","N")</f>
        <v>#REF!</v>
      </c>
    </row>
    <row r="452" spans="1:16">
      <c r="A452" t="s">
        <v>9</v>
      </c>
      <c r="B452" t="s">
        <v>35</v>
      </c>
      <c r="C452" t="s">
        <v>53</v>
      </c>
      <c r="D452" t="s">
        <v>53</v>
      </c>
      <c r="E452" t="s">
        <v>194</v>
      </c>
      <c r="F452" s="14">
        <v>41852</v>
      </c>
      <c r="G452">
        <v>201505</v>
      </c>
      <c r="H452" t="s">
        <v>319</v>
      </c>
      <c r="I452" s="29" t="s">
        <v>340</v>
      </c>
      <c r="J452" t="s">
        <v>163</v>
      </c>
      <c r="K452">
        <v>62</v>
      </c>
      <c r="L452" s="29">
        <v>0.57999999999999996</v>
      </c>
      <c r="M452">
        <v>35.96</v>
      </c>
      <c r="N452" s="25" t="e">
        <f>IF($G452&lt;=#REF!,"Y","N")</f>
        <v>#REF!</v>
      </c>
    </row>
    <row r="453" spans="1:16">
      <c r="A453" t="s">
        <v>9</v>
      </c>
      <c r="B453" t="s">
        <v>35</v>
      </c>
      <c r="C453" t="s">
        <v>53</v>
      </c>
      <c r="D453" t="s">
        <v>53</v>
      </c>
      <c r="E453" t="s">
        <v>194</v>
      </c>
      <c r="F453" s="30">
        <v>41883</v>
      </c>
      <c r="G453" s="29">
        <v>201506</v>
      </c>
      <c r="H453" t="s">
        <v>319</v>
      </c>
      <c r="I453" s="29" t="s">
        <v>292</v>
      </c>
      <c r="J453" t="s">
        <v>163</v>
      </c>
      <c r="K453">
        <v>10</v>
      </c>
      <c r="L453" s="29">
        <v>1.32</v>
      </c>
      <c r="M453" s="29">
        <v>13.200000000000001</v>
      </c>
      <c r="N453" s="25" t="e">
        <f>IF($G453&lt;=#REF!,"Y","N")</f>
        <v>#REF!</v>
      </c>
    </row>
    <row r="454" spans="1:16">
      <c r="A454" t="s">
        <v>9</v>
      </c>
      <c r="B454" t="s">
        <v>35</v>
      </c>
      <c r="C454" t="s">
        <v>53</v>
      </c>
      <c r="D454" t="s">
        <v>53</v>
      </c>
      <c r="E454" t="s">
        <v>194</v>
      </c>
      <c r="F454" s="30">
        <v>41913</v>
      </c>
      <c r="G454" s="29">
        <v>201507</v>
      </c>
      <c r="H454" t="s">
        <v>319</v>
      </c>
      <c r="I454" s="29" t="s">
        <v>292</v>
      </c>
      <c r="J454" t="s">
        <v>163</v>
      </c>
      <c r="K454">
        <v>5</v>
      </c>
      <c r="L454" s="29">
        <v>1.32</v>
      </c>
      <c r="M454" s="29">
        <v>6.6000000000000005</v>
      </c>
      <c r="N454" s="25" t="e">
        <f>IF($G454&lt;=#REF!,"Y","N")</f>
        <v>#REF!</v>
      </c>
    </row>
    <row r="455" spans="1:16">
      <c r="A455" t="s">
        <v>9</v>
      </c>
      <c r="B455" t="s">
        <v>35</v>
      </c>
      <c r="C455" t="s">
        <v>53</v>
      </c>
      <c r="D455" t="s">
        <v>53</v>
      </c>
      <c r="E455" t="s">
        <v>194</v>
      </c>
      <c r="F455" s="30">
        <v>41913</v>
      </c>
      <c r="G455" s="29">
        <v>201507</v>
      </c>
      <c r="H455" t="s">
        <v>319</v>
      </c>
      <c r="I455" s="29" t="s">
        <v>342</v>
      </c>
      <c r="J455" t="s">
        <v>317</v>
      </c>
      <c r="K455">
        <v>1</v>
      </c>
      <c r="L455" s="29">
        <v>6.67</v>
      </c>
      <c r="M455" s="29">
        <v>6.67</v>
      </c>
      <c r="N455" s="25" t="e">
        <f>IF($G455&lt;=#REF!,"Y","N")</f>
        <v>#REF!</v>
      </c>
    </row>
    <row r="456" spans="1:16">
      <c r="A456" t="s">
        <v>9</v>
      </c>
      <c r="B456" t="s">
        <v>35</v>
      </c>
      <c r="C456" t="s">
        <v>53</v>
      </c>
      <c r="D456" t="s">
        <v>53</v>
      </c>
      <c r="E456" t="s">
        <v>194</v>
      </c>
      <c r="F456" s="32">
        <v>41944</v>
      </c>
      <c r="G456" s="31">
        <v>201508</v>
      </c>
      <c r="H456" t="s">
        <v>319</v>
      </c>
      <c r="I456" s="29" t="s">
        <v>292</v>
      </c>
      <c r="J456" t="s">
        <v>163</v>
      </c>
      <c r="K456">
        <v>14</v>
      </c>
      <c r="L456" s="29">
        <v>1.32</v>
      </c>
      <c r="M456" s="31">
        <v>18.48</v>
      </c>
      <c r="N456" s="25" t="e">
        <f>IF($G456&lt;=#REF!,"Y","N")</f>
        <v>#REF!</v>
      </c>
    </row>
    <row r="457" spans="1:16">
      <c r="A457" t="s">
        <v>9</v>
      </c>
      <c r="B457" t="s">
        <v>35</v>
      </c>
      <c r="C457" t="s">
        <v>53</v>
      </c>
      <c r="D457" t="s">
        <v>53</v>
      </c>
      <c r="E457" t="s">
        <v>194</v>
      </c>
      <c r="F457" s="32">
        <v>41944</v>
      </c>
      <c r="G457" s="31">
        <v>201508</v>
      </c>
      <c r="H457" t="s">
        <v>319</v>
      </c>
      <c r="I457" s="29" t="s">
        <v>342</v>
      </c>
      <c r="J457" t="s">
        <v>317</v>
      </c>
      <c r="K457">
        <v>3</v>
      </c>
      <c r="L457" s="29">
        <v>6.67</v>
      </c>
      <c r="M457" s="31">
        <v>20.009999999999998</v>
      </c>
      <c r="N457" s="25" t="e">
        <f>IF($G457&lt;=#REF!,"Y","N")</f>
        <v>#REF!</v>
      </c>
      <c r="P457" s="29"/>
    </row>
    <row r="458" spans="1:16">
      <c r="A458" t="s">
        <v>9</v>
      </c>
      <c r="B458" t="s">
        <v>35</v>
      </c>
      <c r="C458" t="s">
        <v>53</v>
      </c>
      <c r="D458" t="s">
        <v>53</v>
      </c>
      <c r="E458" t="s">
        <v>194</v>
      </c>
      <c r="F458" s="32">
        <v>41944</v>
      </c>
      <c r="G458" s="31">
        <v>201508</v>
      </c>
      <c r="H458" t="s">
        <v>319</v>
      </c>
      <c r="I458" t="s">
        <v>298</v>
      </c>
      <c r="J458" t="s">
        <v>163</v>
      </c>
      <c r="K458">
        <v>4</v>
      </c>
      <c r="L458" s="29">
        <v>10.35</v>
      </c>
      <c r="M458" s="31">
        <v>41.4</v>
      </c>
      <c r="N458" s="25" t="e">
        <f>IF($G458&lt;=#REF!,"Y","N")</f>
        <v>#REF!</v>
      </c>
    </row>
    <row r="459" spans="1:16">
      <c r="A459" t="s">
        <v>9</v>
      </c>
      <c r="B459" t="s">
        <v>35</v>
      </c>
      <c r="C459" t="s">
        <v>53</v>
      </c>
      <c r="D459" t="s">
        <v>53</v>
      </c>
      <c r="E459" t="s">
        <v>194</v>
      </c>
      <c r="F459" s="14">
        <v>41974</v>
      </c>
      <c r="G459">
        <v>201509</v>
      </c>
      <c r="H459" t="s">
        <v>319</v>
      </c>
      <c r="I459" s="29" t="s">
        <v>292</v>
      </c>
      <c r="J459" t="s">
        <v>163</v>
      </c>
      <c r="K459">
        <v>11</v>
      </c>
      <c r="L459" s="29">
        <v>1.32</v>
      </c>
      <c r="M459">
        <v>14.520000000000001</v>
      </c>
      <c r="N459" s="25" t="e">
        <f>IF($G459&lt;=#REF!,"Y","N")</f>
        <v>#REF!</v>
      </c>
    </row>
    <row r="460" spans="1:16">
      <c r="A460" t="s">
        <v>9</v>
      </c>
      <c r="B460" t="s">
        <v>35</v>
      </c>
      <c r="C460" t="s">
        <v>53</v>
      </c>
      <c r="D460" t="s">
        <v>53</v>
      </c>
      <c r="E460" t="s">
        <v>194</v>
      </c>
      <c r="F460" s="14">
        <v>41974</v>
      </c>
      <c r="G460">
        <v>201509</v>
      </c>
      <c r="H460" t="s">
        <v>319</v>
      </c>
      <c r="I460" t="s">
        <v>298</v>
      </c>
      <c r="J460" t="s">
        <v>163</v>
      </c>
      <c r="K460">
        <v>2</v>
      </c>
      <c r="L460" s="29">
        <v>10.35</v>
      </c>
      <c r="M460">
        <v>20.7</v>
      </c>
      <c r="N460" s="25" t="e">
        <f>IF($G460&lt;=#REF!,"Y","N")</f>
        <v>#REF!</v>
      </c>
    </row>
    <row r="461" spans="1:16">
      <c r="A461" t="s">
        <v>9</v>
      </c>
      <c r="B461" t="s">
        <v>35</v>
      </c>
      <c r="C461" t="s">
        <v>53</v>
      </c>
      <c r="D461" t="s">
        <v>53</v>
      </c>
      <c r="E461" t="s">
        <v>194</v>
      </c>
      <c r="F461" s="14">
        <v>41883</v>
      </c>
      <c r="G461">
        <v>201506</v>
      </c>
      <c r="H461" t="s">
        <v>1</v>
      </c>
      <c r="I461" t="s">
        <v>107</v>
      </c>
      <c r="J461" t="s">
        <v>66</v>
      </c>
      <c r="K461">
        <v>9</v>
      </c>
      <c r="L461">
        <v>44.33</v>
      </c>
      <c r="M461">
        <v>398.96999999999997</v>
      </c>
      <c r="N461" s="25" t="e">
        <f>IF($G461&lt;=#REF!,"Y","N")</f>
        <v>#REF!</v>
      </c>
    </row>
    <row r="462" spans="1:16">
      <c r="A462" t="s">
        <v>9</v>
      </c>
      <c r="B462" t="s">
        <v>35</v>
      </c>
      <c r="C462" t="s">
        <v>53</v>
      </c>
      <c r="D462" t="s">
        <v>53</v>
      </c>
      <c r="E462" t="s">
        <v>194</v>
      </c>
      <c r="F462" s="14">
        <v>41913</v>
      </c>
      <c r="G462">
        <v>201507</v>
      </c>
      <c r="H462" t="s">
        <v>1</v>
      </c>
      <c r="I462" t="s">
        <v>111</v>
      </c>
      <c r="J462" t="s">
        <v>66</v>
      </c>
      <c r="K462">
        <v>2</v>
      </c>
      <c r="L462" s="31">
        <v>8.06</v>
      </c>
      <c r="M462" s="31">
        <v>16.12</v>
      </c>
      <c r="N462" s="25" t="e">
        <f>IF($G462&lt;=#REF!,"Y","N")</f>
        <v>#REF!</v>
      </c>
    </row>
    <row r="463" spans="1:16">
      <c r="A463" t="s">
        <v>9</v>
      </c>
      <c r="B463" t="s">
        <v>35</v>
      </c>
      <c r="C463" t="s">
        <v>53</v>
      </c>
      <c r="D463" t="s">
        <v>53</v>
      </c>
      <c r="E463" t="s">
        <v>194</v>
      </c>
      <c r="F463" s="14">
        <v>41913</v>
      </c>
      <c r="G463">
        <v>201507</v>
      </c>
      <c r="H463" t="s">
        <v>1</v>
      </c>
      <c r="I463" t="s">
        <v>123</v>
      </c>
      <c r="J463" t="s">
        <v>124</v>
      </c>
      <c r="K463">
        <v>2</v>
      </c>
      <c r="L463" s="31">
        <v>35.17</v>
      </c>
      <c r="M463" s="31">
        <v>70.34</v>
      </c>
      <c r="N463" s="25" t="e">
        <f>IF($G463&lt;=#REF!,"Y","N")</f>
        <v>#REF!</v>
      </c>
    </row>
    <row r="464" spans="1:16">
      <c r="A464" t="s">
        <v>9</v>
      </c>
      <c r="B464" t="s">
        <v>35</v>
      </c>
      <c r="C464" t="s">
        <v>53</v>
      </c>
      <c r="D464" t="s">
        <v>53</v>
      </c>
      <c r="E464" t="s">
        <v>194</v>
      </c>
      <c r="F464" s="14">
        <v>41944</v>
      </c>
      <c r="G464">
        <v>201508</v>
      </c>
      <c r="H464" t="s">
        <v>1</v>
      </c>
      <c r="I464" t="s">
        <v>111</v>
      </c>
      <c r="J464" t="s">
        <v>66</v>
      </c>
      <c r="K464">
        <v>1</v>
      </c>
      <c r="L464" s="29">
        <v>8.06</v>
      </c>
      <c r="M464">
        <v>8.06</v>
      </c>
      <c r="N464" s="25" t="e">
        <f>IF($G464&lt;=#REF!,"Y","N")</f>
        <v>#REF!</v>
      </c>
    </row>
    <row r="465" spans="1:14">
      <c r="A465" t="s">
        <v>9</v>
      </c>
      <c r="B465" t="s">
        <v>396</v>
      </c>
      <c r="C465" t="s">
        <v>54</v>
      </c>
      <c r="D465" t="s">
        <v>226</v>
      </c>
      <c r="E465" t="s">
        <v>397</v>
      </c>
      <c r="F465" s="14">
        <v>41974</v>
      </c>
      <c r="G465">
        <v>201509</v>
      </c>
      <c r="H465" t="s">
        <v>319</v>
      </c>
      <c r="I465" t="s">
        <v>292</v>
      </c>
      <c r="J465" t="s">
        <v>163</v>
      </c>
      <c r="K465">
        <v>9</v>
      </c>
      <c r="L465" s="29">
        <v>1.32</v>
      </c>
      <c r="M465">
        <v>11.88</v>
      </c>
      <c r="N465" s="25" t="e">
        <f>IF($G465&lt;=#REF!,"Y","N")</f>
        <v>#REF!</v>
      </c>
    </row>
    <row r="466" spans="1:14">
      <c r="A466" t="s">
        <v>9</v>
      </c>
      <c r="B466" t="s">
        <v>396</v>
      </c>
      <c r="C466" t="s">
        <v>54</v>
      </c>
      <c r="D466" t="s">
        <v>226</v>
      </c>
      <c r="E466" t="s">
        <v>397</v>
      </c>
      <c r="F466" s="14">
        <v>41974</v>
      </c>
      <c r="G466">
        <v>201509</v>
      </c>
      <c r="H466" t="s">
        <v>319</v>
      </c>
      <c r="I466" t="s">
        <v>342</v>
      </c>
      <c r="J466" t="s">
        <v>317</v>
      </c>
      <c r="K466">
        <v>1</v>
      </c>
      <c r="L466" s="29">
        <v>6.67</v>
      </c>
      <c r="M466">
        <v>6.67</v>
      </c>
      <c r="N466" s="25" t="e">
        <f>IF($G466&lt;=#REF!,"Y","N")</f>
        <v>#REF!</v>
      </c>
    </row>
    <row r="467" spans="1:14">
      <c r="A467" t="s">
        <v>9</v>
      </c>
      <c r="B467" t="s">
        <v>394</v>
      </c>
      <c r="C467" t="s">
        <v>54</v>
      </c>
      <c r="D467" t="s">
        <v>226</v>
      </c>
      <c r="E467" t="s">
        <v>395</v>
      </c>
      <c r="F467" s="14">
        <v>41883</v>
      </c>
      <c r="G467">
        <v>201506</v>
      </c>
      <c r="H467" t="s">
        <v>319</v>
      </c>
      <c r="I467" s="29" t="s">
        <v>292</v>
      </c>
      <c r="J467" t="s">
        <v>163</v>
      </c>
      <c r="K467">
        <v>15</v>
      </c>
      <c r="L467" s="29">
        <v>1.32</v>
      </c>
      <c r="M467">
        <v>19.8</v>
      </c>
      <c r="N467" s="25" t="e">
        <f>IF($G467&lt;=#REF!,"Y","N")</f>
        <v>#REF!</v>
      </c>
    </row>
    <row r="468" spans="1:14">
      <c r="A468" t="s">
        <v>10</v>
      </c>
      <c r="B468" t="s">
        <v>36</v>
      </c>
      <c r="C468" t="s">
        <v>53</v>
      </c>
      <c r="D468" t="s">
        <v>53</v>
      </c>
      <c r="E468" t="s">
        <v>195</v>
      </c>
      <c r="F468" s="14">
        <v>41730</v>
      </c>
      <c r="G468">
        <v>201501</v>
      </c>
      <c r="H468" t="s">
        <v>0</v>
      </c>
      <c r="I468" t="s">
        <v>65</v>
      </c>
      <c r="J468" t="s">
        <v>66</v>
      </c>
      <c r="K468" s="29">
        <v>2</v>
      </c>
      <c r="L468" s="29">
        <v>30.64</v>
      </c>
      <c r="M468">
        <v>61.28</v>
      </c>
      <c r="N468" s="25" t="e">
        <f>IF($G468&lt;=#REF!,"Y","N")</f>
        <v>#REF!</v>
      </c>
    </row>
    <row r="469" spans="1:14">
      <c r="A469" t="s">
        <v>10</v>
      </c>
      <c r="B469" t="s">
        <v>36</v>
      </c>
      <c r="C469" t="s">
        <v>53</v>
      </c>
      <c r="D469" t="s">
        <v>53</v>
      </c>
      <c r="E469" t="s">
        <v>195</v>
      </c>
      <c r="F469" s="14">
        <v>41730</v>
      </c>
      <c r="G469">
        <v>201501</v>
      </c>
      <c r="H469" t="s">
        <v>2</v>
      </c>
      <c r="I469" t="s">
        <v>263</v>
      </c>
      <c r="J469" t="s">
        <v>261</v>
      </c>
      <c r="K469" s="29">
        <v>6</v>
      </c>
      <c r="L469" s="29">
        <v>57.83</v>
      </c>
      <c r="M469">
        <v>346.98</v>
      </c>
      <c r="N469" s="25" t="e">
        <f>IF($G469&lt;=#REF!,"Y","N")</f>
        <v>#REF!</v>
      </c>
    </row>
    <row r="470" spans="1:14">
      <c r="A470" t="s">
        <v>10</v>
      </c>
      <c r="B470" t="s">
        <v>36</v>
      </c>
      <c r="C470" t="s">
        <v>53</v>
      </c>
      <c r="D470" t="s">
        <v>53</v>
      </c>
      <c r="E470" t="s">
        <v>195</v>
      </c>
      <c r="F470" s="14">
        <v>41730</v>
      </c>
      <c r="G470">
        <v>201501</v>
      </c>
      <c r="H470" t="s">
        <v>2</v>
      </c>
      <c r="I470" t="s">
        <v>275</v>
      </c>
      <c r="J470" t="s">
        <v>163</v>
      </c>
      <c r="K470">
        <v>3</v>
      </c>
      <c r="L470" s="29">
        <v>1230.79</v>
      </c>
      <c r="M470">
        <v>3692.37</v>
      </c>
      <c r="N470" s="25" t="e">
        <f>IF($G470&lt;=#REF!,"Y","N")</f>
        <v>#REF!</v>
      </c>
    </row>
    <row r="471" spans="1:14">
      <c r="A471" t="s">
        <v>10</v>
      </c>
      <c r="B471" t="s">
        <v>36</v>
      </c>
      <c r="C471" t="s">
        <v>53</v>
      </c>
      <c r="D471" t="s">
        <v>53</v>
      </c>
      <c r="E471" t="s">
        <v>195</v>
      </c>
      <c r="F471" s="14">
        <v>41730</v>
      </c>
      <c r="G471">
        <v>201501</v>
      </c>
      <c r="H471" t="s">
        <v>2</v>
      </c>
      <c r="I471" s="29" t="s">
        <v>277</v>
      </c>
      <c r="J471" t="s">
        <v>163</v>
      </c>
      <c r="K471" s="29">
        <v>7</v>
      </c>
      <c r="L471" s="29">
        <v>583.62</v>
      </c>
      <c r="M471">
        <v>4085.34</v>
      </c>
      <c r="N471" s="25" t="e">
        <f>IF($G471&lt;=#REF!,"Y","N")</f>
        <v>#REF!</v>
      </c>
    </row>
    <row r="472" spans="1:14">
      <c r="A472" t="s">
        <v>10</v>
      </c>
      <c r="B472" t="s">
        <v>36</v>
      </c>
      <c r="C472" t="s">
        <v>53</v>
      </c>
      <c r="D472" t="s">
        <v>53</v>
      </c>
      <c r="E472" t="s">
        <v>195</v>
      </c>
      <c r="F472" s="14">
        <v>41730</v>
      </c>
      <c r="G472">
        <v>201501</v>
      </c>
      <c r="H472" t="s">
        <v>3</v>
      </c>
      <c r="I472" t="s">
        <v>81</v>
      </c>
      <c r="J472" t="s">
        <v>97</v>
      </c>
      <c r="K472">
        <v>74</v>
      </c>
      <c r="L472" s="29">
        <v>0.48</v>
      </c>
      <c r="M472">
        <v>35.519999999999996</v>
      </c>
      <c r="N472" s="25" t="e">
        <f>IF($G472&lt;=#REF!,"Y","N")</f>
        <v>#REF!</v>
      </c>
    </row>
    <row r="473" spans="1:14">
      <c r="A473" t="s">
        <v>10</v>
      </c>
      <c r="B473" t="s">
        <v>36</v>
      </c>
      <c r="C473" t="s">
        <v>53</v>
      </c>
      <c r="D473" t="s">
        <v>53</v>
      </c>
      <c r="E473" t="s">
        <v>195</v>
      </c>
      <c r="F473" s="14">
        <v>41730</v>
      </c>
      <c r="G473">
        <v>201501</v>
      </c>
      <c r="H473" t="s">
        <v>3</v>
      </c>
      <c r="I473" t="s">
        <v>87</v>
      </c>
      <c r="J473" t="s">
        <v>98</v>
      </c>
      <c r="K473">
        <v>626</v>
      </c>
      <c r="L473" s="29">
        <v>1.24</v>
      </c>
      <c r="M473">
        <v>776.24</v>
      </c>
      <c r="N473" s="25" t="e">
        <f>IF($G473&lt;=#REF!,"Y","N")</f>
        <v>#REF!</v>
      </c>
    </row>
    <row r="474" spans="1:14">
      <c r="A474" t="s">
        <v>10</v>
      </c>
      <c r="B474" t="s">
        <v>36</v>
      </c>
      <c r="C474" t="s">
        <v>53</v>
      </c>
      <c r="D474" t="s">
        <v>53</v>
      </c>
      <c r="E474" t="s">
        <v>195</v>
      </c>
      <c r="F474" s="14">
        <v>41730</v>
      </c>
      <c r="G474">
        <v>201501</v>
      </c>
      <c r="H474" t="s">
        <v>3</v>
      </c>
      <c r="I474" t="s">
        <v>88</v>
      </c>
      <c r="J474" t="s">
        <v>98</v>
      </c>
      <c r="K474" s="29">
        <v>0</v>
      </c>
      <c r="L474" s="29">
        <v>2.4300000000000002</v>
      </c>
      <c r="M474">
        <v>0</v>
      </c>
      <c r="N474" s="25" t="e">
        <f>IF($G474&lt;=#REF!,"Y","N")</f>
        <v>#REF!</v>
      </c>
    </row>
    <row r="475" spans="1:14">
      <c r="A475" t="s">
        <v>10</v>
      </c>
      <c r="B475" t="s">
        <v>36</v>
      </c>
      <c r="C475" t="s">
        <v>53</v>
      </c>
      <c r="D475" t="s">
        <v>53</v>
      </c>
      <c r="E475" t="s">
        <v>195</v>
      </c>
      <c r="F475" s="14">
        <v>41730</v>
      </c>
      <c r="G475">
        <v>201501</v>
      </c>
      <c r="H475" t="s">
        <v>3</v>
      </c>
      <c r="I475" t="s">
        <v>83</v>
      </c>
      <c r="J475" t="s">
        <v>96</v>
      </c>
      <c r="K475">
        <v>13</v>
      </c>
      <c r="L475">
        <v>1.97</v>
      </c>
      <c r="M475">
        <v>25.61</v>
      </c>
      <c r="N475" s="25" t="e">
        <f>IF($G475&lt;=#REF!,"Y","N")</f>
        <v>#REF!</v>
      </c>
    </row>
    <row r="476" spans="1:14">
      <c r="A476" t="s">
        <v>10</v>
      </c>
      <c r="B476" t="s">
        <v>36</v>
      </c>
      <c r="C476" t="s">
        <v>53</v>
      </c>
      <c r="D476" t="s">
        <v>53</v>
      </c>
      <c r="E476" t="s">
        <v>195</v>
      </c>
      <c r="F476" s="14">
        <v>41730</v>
      </c>
      <c r="G476">
        <v>201501</v>
      </c>
      <c r="H476" s="29" t="s">
        <v>3</v>
      </c>
      <c r="I476" s="29" t="s">
        <v>89</v>
      </c>
      <c r="J476" t="s">
        <v>98</v>
      </c>
      <c r="K476">
        <v>243</v>
      </c>
      <c r="L476" s="29">
        <v>0.62</v>
      </c>
      <c r="M476">
        <v>150.66</v>
      </c>
      <c r="N476" s="25" t="e">
        <f>IF($G476&lt;=#REF!,"Y","N")</f>
        <v>#REF!</v>
      </c>
    </row>
    <row r="477" spans="1:14">
      <c r="A477" t="s">
        <v>10</v>
      </c>
      <c r="B477" t="s">
        <v>36</v>
      </c>
      <c r="C477" t="s">
        <v>53</v>
      </c>
      <c r="D477" t="s">
        <v>53</v>
      </c>
      <c r="E477" t="s">
        <v>195</v>
      </c>
      <c r="F477" s="14">
        <v>41730</v>
      </c>
      <c r="G477">
        <v>201501</v>
      </c>
      <c r="H477" s="29" t="s">
        <v>3</v>
      </c>
      <c r="I477" s="29" t="s">
        <v>80</v>
      </c>
      <c r="J477" t="s">
        <v>97</v>
      </c>
      <c r="K477">
        <v>169</v>
      </c>
      <c r="L477" s="29">
        <v>2.08</v>
      </c>
      <c r="M477">
        <v>351.52000000000004</v>
      </c>
      <c r="N477" s="25" t="e">
        <f>IF($G477&lt;=#REF!,"Y","N")</f>
        <v>#REF!</v>
      </c>
    </row>
    <row r="478" spans="1:14">
      <c r="A478" t="s">
        <v>10</v>
      </c>
      <c r="B478" t="s">
        <v>36</v>
      </c>
      <c r="C478" t="s">
        <v>53</v>
      </c>
      <c r="D478" t="s">
        <v>53</v>
      </c>
      <c r="E478" t="s">
        <v>195</v>
      </c>
      <c r="F478" s="14">
        <v>41730</v>
      </c>
      <c r="G478">
        <v>201501</v>
      </c>
      <c r="H478" s="29" t="s">
        <v>3</v>
      </c>
      <c r="I478" s="29" t="s">
        <v>79</v>
      </c>
      <c r="J478" t="s">
        <v>96</v>
      </c>
      <c r="K478">
        <v>93</v>
      </c>
      <c r="L478" s="29">
        <v>1.1200000000000001</v>
      </c>
      <c r="M478">
        <v>104.16000000000001</v>
      </c>
      <c r="N478" s="25" t="e">
        <f>IF($G478&lt;=#REF!,"Y","N")</f>
        <v>#REF!</v>
      </c>
    </row>
    <row r="479" spans="1:14">
      <c r="A479" t="s">
        <v>10</v>
      </c>
      <c r="B479" t="s">
        <v>36</v>
      </c>
      <c r="C479" t="s">
        <v>53</v>
      </c>
      <c r="D479" t="s">
        <v>53</v>
      </c>
      <c r="E479" t="s">
        <v>195</v>
      </c>
      <c r="F479" s="14">
        <v>41730</v>
      </c>
      <c r="G479">
        <v>201501</v>
      </c>
      <c r="H479" s="29" t="s">
        <v>3</v>
      </c>
      <c r="I479" s="29" t="s">
        <v>129</v>
      </c>
      <c r="J479" t="s">
        <v>97</v>
      </c>
      <c r="K479" s="29">
        <v>724</v>
      </c>
      <c r="L479" s="29">
        <v>0.11</v>
      </c>
      <c r="M479">
        <v>79.64</v>
      </c>
      <c r="N479" s="25" t="e">
        <f>IF($G479&lt;=#REF!,"Y","N")</f>
        <v>#REF!</v>
      </c>
    </row>
    <row r="480" spans="1:14">
      <c r="A480" t="s">
        <v>10</v>
      </c>
      <c r="B480" t="s">
        <v>36</v>
      </c>
      <c r="C480" t="s">
        <v>53</v>
      </c>
      <c r="D480" t="s">
        <v>53</v>
      </c>
      <c r="E480" t="s">
        <v>195</v>
      </c>
      <c r="F480" s="14">
        <v>41730</v>
      </c>
      <c r="G480">
        <v>201501</v>
      </c>
      <c r="H480" s="29" t="s">
        <v>3</v>
      </c>
      <c r="I480" s="29" t="s">
        <v>82</v>
      </c>
      <c r="J480" t="s">
        <v>97</v>
      </c>
      <c r="K480" s="29">
        <v>27</v>
      </c>
      <c r="L480" s="29">
        <v>1.63</v>
      </c>
      <c r="M480">
        <v>44.01</v>
      </c>
      <c r="N480" s="25" t="e">
        <f>IF($G480&lt;=#REF!,"Y","N")</f>
        <v>#REF!</v>
      </c>
    </row>
    <row r="481" spans="1:14">
      <c r="A481" t="s">
        <v>10</v>
      </c>
      <c r="B481" t="s">
        <v>36</v>
      </c>
      <c r="C481" t="s">
        <v>53</v>
      </c>
      <c r="D481" t="s">
        <v>53</v>
      </c>
      <c r="E481" t="s">
        <v>195</v>
      </c>
      <c r="F481" s="14">
        <v>41730</v>
      </c>
      <c r="G481">
        <v>201501</v>
      </c>
      <c r="H481" s="29" t="s">
        <v>3</v>
      </c>
      <c r="I481" s="29" t="s">
        <v>91</v>
      </c>
      <c r="J481" t="s">
        <v>98</v>
      </c>
      <c r="K481">
        <v>8</v>
      </c>
      <c r="L481" s="29">
        <v>10.69</v>
      </c>
      <c r="M481" s="29">
        <v>85.52</v>
      </c>
      <c r="N481" s="25" t="e">
        <f>IF($G481&lt;=#REF!,"Y","N")</f>
        <v>#REF!</v>
      </c>
    </row>
    <row r="482" spans="1:14">
      <c r="A482" t="s">
        <v>10</v>
      </c>
      <c r="B482" t="s">
        <v>36</v>
      </c>
      <c r="C482" t="s">
        <v>53</v>
      </c>
      <c r="D482" t="s">
        <v>53</v>
      </c>
      <c r="E482" t="s">
        <v>195</v>
      </c>
      <c r="F482" s="14">
        <v>41730</v>
      </c>
      <c r="G482">
        <v>201501</v>
      </c>
      <c r="H482" s="29" t="s">
        <v>4</v>
      </c>
      <c r="I482" s="29" t="s">
        <v>102</v>
      </c>
      <c r="J482" t="s">
        <v>66</v>
      </c>
      <c r="K482">
        <v>2</v>
      </c>
      <c r="L482" s="29">
        <v>27.43</v>
      </c>
      <c r="M482" s="29">
        <v>54.86</v>
      </c>
      <c r="N482" s="25" t="e">
        <f>IF($G482&lt;=#REF!,"Y","N")</f>
        <v>#REF!</v>
      </c>
    </row>
    <row r="483" spans="1:14">
      <c r="A483" t="s">
        <v>10</v>
      </c>
      <c r="B483" t="s">
        <v>36</v>
      </c>
      <c r="C483" t="s">
        <v>53</v>
      </c>
      <c r="D483" t="s">
        <v>53</v>
      </c>
      <c r="E483" t="s">
        <v>195</v>
      </c>
      <c r="F483" s="14">
        <v>41760</v>
      </c>
      <c r="G483">
        <v>201502</v>
      </c>
      <c r="H483" s="29" t="s">
        <v>6</v>
      </c>
      <c r="I483" s="29" t="s">
        <v>112</v>
      </c>
      <c r="J483" t="s">
        <v>114</v>
      </c>
      <c r="K483">
        <v>120</v>
      </c>
      <c r="L483">
        <v>0.41</v>
      </c>
      <c r="M483" s="29">
        <v>49.199999999999996</v>
      </c>
      <c r="N483" s="25" t="e">
        <f>IF($G483&lt;=#REF!,"Y","N")</f>
        <v>#REF!</v>
      </c>
    </row>
    <row r="484" spans="1:14">
      <c r="A484" t="s">
        <v>10</v>
      </c>
      <c r="B484" t="s">
        <v>36</v>
      </c>
      <c r="C484" t="s">
        <v>53</v>
      </c>
      <c r="D484" t="s">
        <v>53</v>
      </c>
      <c r="E484" t="s">
        <v>195</v>
      </c>
      <c r="F484" s="14">
        <v>41760</v>
      </c>
      <c r="G484">
        <v>201502</v>
      </c>
      <c r="H484" t="s">
        <v>6</v>
      </c>
      <c r="I484" s="29" t="s">
        <v>113</v>
      </c>
      <c r="J484" t="s">
        <v>66</v>
      </c>
      <c r="K484">
        <v>21.5</v>
      </c>
      <c r="L484">
        <v>15.36</v>
      </c>
      <c r="M484" s="29">
        <v>330.24</v>
      </c>
      <c r="N484" s="25" t="e">
        <f>IF($G484&lt;=#REF!,"Y","N")</f>
        <v>#REF!</v>
      </c>
    </row>
    <row r="485" spans="1:14">
      <c r="A485" t="s">
        <v>10</v>
      </c>
      <c r="B485" t="s">
        <v>36</v>
      </c>
      <c r="C485" t="s">
        <v>53</v>
      </c>
      <c r="D485" t="s">
        <v>53</v>
      </c>
      <c r="E485" t="s">
        <v>195</v>
      </c>
      <c r="F485" s="14">
        <v>41760</v>
      </c>
      <c r="G485">
        <v>201502</v>
      </c>
      <c r="H485" t="s">
        <v>2</v>
      </c>
      <c r="I485" s="29" t="s">
        <v>131</v>
      </c>
      <c r="J485" t="s">
        <v>132</v>
      </c>
      <c r="K485">
        <v>5</v>
      </c>
      <c r="L485" s="29">
        <v>18.28</v>
      </c>
      <c r="M485" s="29">
        <v>91.4</v>
      </c>
      <c r="N485" s="25" t="e">
        <f>IF($G485&lt;=#REF!,"Y","N")</f>
        <v>#REF!</v>
      </c>
    </row>
    <row r="486" spans="1:14">
      <c r="A486" t="s">
        <v>10</v>
      </c>
      <c r="B486" t="s">
        <v>36</v>
      </c>
      <c r="C486" t="s">
        <v>53</v>
      </c>
      <c r="D486" t="s">
        <v>53</v>
      </c>
      <c r="E486" t="s">
        <v>195</v>
      </c>
      <c r="F486" s="14">
        <v>41760</v>
      </c>
      <c r="G486">
        <v>201502</v>
      </c>
      <c r="H486" s="29" t="s">
        <v>2</v>
      </c>
      <c r="I486" s="29" t="s">
        <v>279</v>
      </c>
      <c r="J486" t="s">
        <v>163</v>
      </c>
      <c r="K486">
        <v>8</v>
      </c>
      <c r="L486" s="29">
        <v>767.54</v>
      </c>
      <c r="M486">
        <v>6140.32</v>
      </c>
      <c r="N486" s="25" t="e">
        <f>IF($G486&lt;=#REF!,"Y","N")</f>
        <v>#REF!</v>
      </c>
    </row>
    <row r="487" spans="1:14">
      <c r="A487" t="s">
        <v>10</v>
      </c>
      <c r="B487" t="s">
        <v>36</v>
      </c>
      <c r="C487" t="s">
        <v>53</v>
      </c>
      <c r="D487" t="s">
        <v>53</v>
      </c>
      <c r="E487" t="s">
        <v>195</v>
      </c>
      <c r="F487" s="14">
        <v>41760</v>
      </c>
      <c r="G487">
        <v>201502</v>
      </c>
      <c r="H487" s="29" t="s">
        <v>3</v>
      </c>
      <c r="I487" s="29" t="s">
        <v>81</v>
      </c>
      <c r="J487" t="s">
        <v>97</v>
      </c>
      <c r="K487">
        <v>1</v>
      </c>
      <c r="L487" s="29">
        <v>0.48</v>
      </c>
      <c r="M487">
        <v>0.48</v>
      </c>
      <c r="N487" s="25" t="e">
        <f>IF($G487&lt;=#REF!,"Y","N")</f>
        <v>#REF!</v>
      </c>
    </row>
    <row r="488" spans="1:14">
      <c r="A488" t="s">
        <v>10</v>
      </c>
      <c r="B488" t="s">
        <v>36</v>
      </c>
      <c r="C488" t="s">
        <v>53</v>
      </c>
      <c r="D488" t="s">
        <v>53</v>
      </c>
      <c r="E488" t="s">
        <v>195</v>
      </c>
      <c r="F488" s="14">
        <v>41760</v>
      </c>
      <c r="G488">
        <v>201502</v>
      </c>
      <c r="H488" s="29" t="s">
        <v>3</v>
      </c>
      <c r="I488" s="29" t="s">
        <v>87</v>
      </c>
      <c r="J488" t="s">
        <v>98</v>
      </c>
      <c r="K488">
        <v>682</v>
      </c>
      <c r="L488" s="29">
        <v>1.24</v>
      </c>
      <c r="M488">
        <v>845.68</v>
      </c>
      <c r="N488" s="25" t="e">
        <f>IF($G488&lt;=#REF!,"Y","N")</f>
        <v>#REF!</v>
      </c>
    </row>
    <row r="489" spans="1:14">
      <c r="A489" t="s">
        <v>10</v>
      </c>
      <c r="B489" t="s">
        <v>36</v>
      </c>
      <c r="C489" t="s">
        <v>53</v>
      </c>
      <c r="D489" t="s">
        <v>53</v>
      </c>
      <c r="E489" t="s">
        <v>195</v>
      </c>
      <c r="F489" s="14">
        <v>41760</v>
      </c>
      <c r="G489">
        <v>201502</v>
      </c>
      <c r="H489" s="29" t="s">
        <v>3</v>
      </c>
      <c r="I489" s="29" t="s">
        <v>88</v>
      </c>
      <c r="J489" t="s">
        <v>98</v>
      </c>
      <c r="K489">
        <v>0</v>
      </c>
      <c r="L489" s="29">
        <v>2.4300000000000002</v>
      </c>
      <c r="M489">
        <v>0</v>
      </c>
      <c r="N489" s="25" t="e">
        <f>IF($G489&lt;=#REF!,"Y","N")</f>
        <v>#REF!</v>
      </c>
    </row>
    <row r="490" spans="1:14">
      <c r="A490" t="s">
        <v>10</v>
      </c>
      <c r="B490" t="s">
        <v>36</v>
      </c>
      <c r="C490" t="s">
        <v>53</v>
      </c>
      <c r="D490" t="s">
        <v>53</v>
      </c>
      <c r="E490" t="s">
        <v>195</v>
      </c>
      <c r="F490" s="14">
        <v>41760</v>
      </c>
      <c r="G490">
        <v>201502</v>
      </c>
      <c r="H490" s="29" t="s">
        <v>3</v>
      </c>
      <c r="I490" s="29" t="s">
        <v>89</v>
      </c>
      <c r="J490" t="s">
        <v>98</v>
      </c>
      <c r="K490">
        <v>49</v>
      </c>
      <c r="L490" s="29">
        <v>0.62</v>
      </c>
      <c r="M490">
        <v>30.38</v>
      </c>
      <c r="N490" s="25" t="e">
        <f>IF($G490&lt;=#REF!,"Y","N")</f>
        <v>#REF!</v>
      </c>
    </row>
    <row r="491" spans="1:14">
      <c r="A491" t="s">
        <v>10</v>
      </c>
      <c r="B491" t="s">
        <v>36</v>
      </c>
      <c r="C491" t="s">
        <v>53</v>
      </c>
      <c r="D491" t="s">
        <v>53</v>
      </c>
      <c r="E491" t="s">
        <v>195</v>
      </c>
      <c r="F491" s="14">
        <v>41760</v>
      </c>
      <c r="G491">
        <v>201502</v>
      </c>
      <c r="H491" s="29" t="s">
        <v>3</v>
      </c>
      <c r="I491" s="29" t="s">
        <v>80</v>
      </c>
      <c r="J491" t="s">
        <v>97</v>
      </c>
      <c r="K491">
        <v>48</v>
      </c>
      <c r="L491" s="29">
        <v>2.08</v>
      </c>
      <c r="M491">
        <v>99.84</v>
      </c>
      <c r="N491" s="25" t="e">
        <f>IF($G491&lt;=#REF!,"Y","N")</f>
        <v>#REF!</v>
      </c>
    </row>
    <row r="492" spans="1:14">
      <c r="A492" t="s">
        <v>10</v>
      </c>
      <c r="B492" t="s">
        <v>36</v>
      </c>
      <c r="C492" t="s">
        <v>53</v>
      </c>
      <c r="D492" t="s">
        <v>53</v>
      </c>
      <c r="E492" t="s">
        <v>195</v>
      </c>
      <c r="F492" s="14">
        <v>41760</v>
      </c>
      <c r="G492">
        <v>201502</v>
      </c>
      <c r="H492" s="29" t="s">
        <v>3</v>
      </c>
      <c r="I492" s="29" t="s">
        <v>79</v>
      </c>
      <c r="J492" t="s">
        <v>96</v>
      </c>
      <c r="K492">
        <v>63</v>
      </c>
      <c r="L492" s="29">
        <v>1.1200000000000001</v>
      </c>
      <c r="M492">
        <v>70.56</v>
      </c>
      <c r="N492" s="25" t="e">
        <f>IF($G492&lt;=#REF!,"Y","N")</f>
        <v>#REF!</v>
      </c>
    </row>
    <row r="493" spans="1:14">
      <c r="A493" t="s">
        <v>10</v>
      </c>
      <c r="B493" t="s">
        <v>36</v>
      </c>
      <c r="C493" t="s">
        <v>53</v>
      </c>
      <c r="D493" t="s">
        <v>53</v>
      </c>
      <c r="E493" t="s">
        <v>195</v>
      </c>
      <c r="F493" s="14">
        <v>41760</v>
      </c>
      <c r="G493">
        <v>201502</v>
      </c>
      <c r="H493" s="29" t="s">
        <v>3</v>
      </c>
      <c r="I493" s="29" t="s">
        <v>129</v>
      </c>
      <c r="J493" t="s">
        <v>97</v>
      </c>
      <c r="K493">
        <v>6</v>
      </c>
      <c r="L493">
        <v>0.11</v>
      </c>
      <c r="M493">
        <v>0.66</v>
      </c>
      <c r="N493" s="25" t="e">
        <f>IF($G493&lt;=#REF!,"Y","N")</f>
        <v>#REF!</v>
      </c>
    </row>
    <row r="494" spans="1:14">
      <c r="A494" t="s">
        <v>10</v>
      </c>
      <c r="B494" t="s">
        <v>36</v>
      </c>
      <c r="C494" t="s">
        <v>53</v>
      </c>
      <c r="D494" t="s">
        <v>53</v>
      </c>
      <c r="E494" t="s">
        <v>195</v>
      </c>
      <c r="F494" s="14">
        <v>41760</v>
      </c>
      <c r="G494">
        <v>201502</v>
      </c>
      <c r="H494" s="29" t="s">
        <v>3</v>
      </c>
      <c r="I494" s="29" t="s">
        <v>82</v>
      </c>
      <c r="J494" t="s">
        <v>97</v>
      </c>
      <c r="K494">
        <v>25</v>
      </c>
      <c r="L494" s="29">
        <v>1.63</v>
      </c>
      <c r="M494" s="29">
        <v>40.75</v>
      </c>
      <c r="N494" s="25" t="e">
        <f>IF($G494&lt;=#REF!,"Y","N")</f>
        <v>#REF!</v>
      </c>
    </row>
    <row r="495" spans="1:14">
      <c r="A495" t="s">
        <v>10</v>
      </c>
      <c r="B495" t="s">
        <v>36</v>
      </c>
      <c r="C495" t="s">
        <v>53</v>
      </c>
      <c r="D495" t="s">
        <v>53</v>
      </c>
      <c r="E495" t="s">
        <v>195</v>
      </c>
      <c r="F495" s="14">
        <v>41760</v>
      </c>
      <c r="G495">
        <v>201502</v>
      </c>
      <c r="H495" s="29" t="s">
        <v>3</v>
      </c>
      <c r="I495" s="29" t="s">
        <v>94</v>
      </c>
      <c r="J495" t="s">
        <v>98</v>
      </c>
      <c r="K495">
        <v>8</v>
      </c>
      <c r="L495" s="29">
        <v>6.15</v>
      </c>
      <c r="M495" s="29">
        <v>49.2</v>
      </c>
      <c r="N495" s="25" t="e">
        <f>IF($G495&lt;=#REF!,"Y","N")</f>
        <v>#REF!</v>
      </c>
    </row>
    <row r="496" spans="1:14">
      <c r="A496" t="s">
        <v>10</v>
      </c>
      <c r="B496" t="s">
        <v>36</v>
      </c>
      <c r="C496" t="s">
        <v>53</v>
      </c>
      <c r="D496" t="s">
        <v>53</v>
      </c>
      <c r="E496" t="s">
        <v>195</v>
      </c>
      <c r="F496" s="14">
        <v>41760</v>
      </c>
      <c r="G496">
        <v>201502</v>
      </c>
      <c r="H496" s="29" t="s">
        <v>3</v>
      </c>
      <c r="I496" s="29" t="s">
        <v>91</v>
      </c>
      <c r="J496" t="s">
        <v>98</v>
      </c>
      <c r="K496" s="29">
        <v>1</v>
      </c>
      <c r="L496" s="29">
        <v>10.69</v>
      </c>
      <c r="M496" s="29">
        <v>10.69</v>
      </c>
      <c r="N496" s="25" t="e">
        <f>IF($G496&lt;=#REF!,"Y","N")</f>
        <v>#REF!</v>
      </c>
    </row>
    <row r="497" spans="1:14">
      <c r="A497" t="s">
        <v>10</v>
      </c>
      <c r="B497" t="s">
        <v>36</v>
      </c>
      <c r="C497" t="s">
        <v>53</v>
      </c>
      <c r="D497" t="s">
        <v>53</v>
      </c>
      <c r="E497" t="s">
        <v>195</v>
      </c>
      <c r="F497" s="14">
        <v>41730</v>
      </c>
      <c r="G497">
        <v>201501</v>
      </c>
      <c r="H497" s="29" t="s">
        <v>319</v>
      </c>
      <c r="I497" s="29" t="s">
        <v>337</v>
      </c>
      <c r="J497" t="s">
        <v>163</v>
      </c>
      <c r="K497">
        <v>1</v>
      </c>
      <c r="L497" s="29">
        <v>0.35</v>
      </c>
      <c r="M497" s="29">
        <v>0.35</v>
      </c>
      <c r="N497" s="25" t="e">
        <f>IF($G497&lt;=#REF!,"Y","N")</f>
        <v>#REF!</v>
      </c>
    </row>
    <row r="498" spans="1:14">
      <c r="A498" t="s">
        <v>10</v>
      </c>
      <c r="B498" t="s">
        <v>36</v>
      </c>
      <c r="C498" t="s">
        <v>53</v>
      </c>
      <c r="D498" t="s">
        <v>53</v>
      </c>
      <c r="E498" t="s">
        <v>195</v>
      </c>
      <c r="F498" s="14">
        <v>41730</v>
      </c>
      <c r="G498">
        <v>201501</v>
      </c>
      <c r="H498" s="29" t="s">
        <v>319</v>
      </c>
      <c r="I498" s="29" t="s">
        <v>340</v>
      </c>
      <c r="J498" t="s">
        <v>163</v>
      </c>
      <c r="K498">
        <v>16</v>
      </c>
      <c r="L498" s="29">
        <v>0.57999999999999996</v>
      </c>
      <c r="M498" s="29">
        <v>9.2799999999999994</v>
      </c>
      <c r="N498" s="25" t="e">
        <f>IF($G498&lt;=#REF!,"Y","N")</f>
        <v>#REF!</v>
      </c>
    </row>
    <row r="499" spans="1:14">
      <c r="A499" t="s">
        <v>10</v>
      </c>
      <c r="B499" t="s">
        <v>36</v>
      </c>
      <c r="C499" t="s">
        <v>53</v>
      </c>
      <c r="D499" t="s">
        <v>53</v>
      </c>
      <c r="E499" t="s">
        <v>195</v>
      </c>
      <c r="F499" s="14">
        <v>41760</v>
      </c>
      <c r="G499">
        <v>201502</v>
      </c>
      <c r="H499" s="29" t="s">
        <v>319</v>
      </c>
      <c r="I499" s="29" t="s">
        <v>343</v>
      </c>
      <c r="J499" t="s">
        <v>163</v>
      </c>
      <c r="K499">
        <v>3</v>
      </c>
      <c r="L499" s="26">
        <v>8.4</v>
      </c>
      <c r="M499" s="29">
        <v>25.200000000000003</v>
      </c>
      <c r="N499" s="25" t="e">
        <f>IF($G499&lt;=#REF!,"Y","N")</f>
        <v>#REF!</v>
      </c>
    </row>
    <row r="500" spans="1:14">
      <c r="A500" t="s">
        <v>10</v>
      </c>
      <c r="B500" t="s">
        <v>36</v>
      </c>
      <c r="C500" t="s">
        <v>53</v>
      </c>
      <c r="D500" t="s">
        <v>53</v>
      </c>
      <c r="E500" t="s">
        <v>195</v>
      </c>
      <c r="F500" s="14">
        <v>41760</v>
      </c>
      <c r="G500">
        <v>201502</v>
      </c>
      <c r="H500" t="s">
        <v>319</v>
      </c>
      <c r="I500" t="s">
        <v>299</v>
      </c>
      <c r="J500" t="s">
        <v>163</v>
      </c>
      <c r="K500">
        <v>2</v>
      </c>
      <c r="L500" s="29">
        <v>11.7</v>
      </c>
      <c r="M500" s="29">
        <v>23.4</v>
      </c>
      <c r="N500" s="25" t="e">
        <f>IF($G500&lt;=#REF!,"Y","N")</f>
        <v>#REF!</v>
      </c>
    </row>
    <row r="501" spans="1:14">
      <c r="A501" t="s">
        <v>10</v>
      </c>
      <c r="B501" t="s">
        <v>36</v>
      </c>
      <c r="C501" t="s">
        <v>53</v>
      </c>
      <c r="D501" t="s">
        <v>53</v>
      </c>
      <c r="E501" t="s">
        <v>195</v>
      </c>
      <c r="F501" s="14">
        <v>41760</v>
      </c>
      <c r="G501">
        <v>201502</v>
      </c>
      <c r="H501" t="s">
        <v>319</v>
      </c>
      <c r="I501" t="s">
        <v>334</v>
      </c>
      <c r="J501" t="s">
        <v>163</v>
      </c>
      <c r="K501">
        <v>10</v>
      </c>
      <c r="L501" s="29">
        <v>0.57999999999999996</v>
      </c>
      <c r="M501">
        <v>5.8</v>
      </c>
      <c r="N501" s="25" t="e">
        <f>IF($G501&lt;=#REF!,"Y","N")</f>
        <v>#REF!</v>
      </c>
    </row>
    <row r="502" spans="1:14">
      <c r="A502" t="s">
        <v>10</v>
      </c>
      <c r="B502" t="s">
        <v>36</v>
      </c>
      <c r="C502" t="s">
        <v>53</v>
      </c>
      <c r="D502" t="s">
        <v>53</v>
      </c>
      <c r="E502" t="s">
        <v>195</v>
      </c>
      <c r="F502" s="14">
        <v>41760</v>
      </c>
      <c r="G502">
        <v>201502</v>
      </c>
      <c r="H502" t="s">
        <v>319</v>
      </c>
      <c r="I502" t="s">
        <v>337</v>
      </c>
      <c r="J502" t="s">
        <v>163</v>
      </c>
      <c r="K502">
        <v>13</v>
      </c>
      <c r="L502" s="29">
        <v>0.35</v>
      </c>
      <c r="M502">
        <v>4.55</v>
      </c>
      <c r="N502" s="25" t="e">
        <f>IF($G502&lt;=#REF!,"Y","N")</f>
        <v>#REF!</v>
      </c>
    </row>
    <row r="503" spans="1:14">
      <c r="A503" t="s">
        <v>10</v>
      </c>
      <c r="B503" t="s">
        <v>36</v>
      </c>
      <c r="C503" t="s">
        <v>53</v>
      </c>
      <c r="D503" t="s">
        <v>53</v>
      </c>
      <c r="E503" t="s">
        <v>195</v>
      </c>
      <c r="F503" s="14">
        <v>41760</v>
      </c>
      <c r="G503">
        <v>201502</v>
      </c>
      <c r="H503" t="s">
        <v>319</v>
      </c>
      <c r="I503" t="s">
        <v>340</v>
      </c>
      <c r="J503" t="s">
        <v>163</v>
      </c>
      <c r="K503">
        <v>54</v>
      </c>
      <c r="L503" s="29">
        <v>0.57999999999999996</v>
      </c>
      <c r="M503">
        <v>31.319999999999997</v>
      </c>
      <c r="N503" s="25" t="e">
        <f>IF($G503&lt;=#REF!,"Y","N")</f>
        <v>#REF!</v>
      </c>
    </row>
    <row r="504" spans="1:14">
      <c r="A504" t="s">
        <v>10</v>
      </c>
      <c r="B504" t="s">
        <v>36</v>
      </c>
      <c r="C504" t="s">
        <v>53</v>
      </c>
      <c r="D504" t="s">
        <v>53</v>
      </c>
      <c r="E504" t="s">
        <v>195</v>
      </c>
      <c r="F504" s="14">
        <v>41791</v>
      </c>
      <c r="G504">
        <v>201503</v>
      </c>
      <c r="H504" t="s">
        <v>6</v>
      </c>
      <c r="I504" t="s">
        <v>112</v>
      </c>
      <c r="J504" t="s">
        <v>114</v>
      </c>
      <c r="K504">
        <v>1830</v>
      </c>
      <c r="L504" s="29">
        <v>0.41</v>
      </c>
      <c r="M504">
        <v>750.3</v>
      </c>
      <c r="N504" s="25" t="e">
        <f>IF($G504&lt;=#REF!,"Y","N")</f>
        <v>#REF!</v>
      </c>
    </row>
    <row r="505" spans="1:14">
      <c r="A505" t="s">
        <v>10</v>
      </c>
      <c r="B505" t="s">
        <v>36</v>
      </c>
      <c r="C505" t="s">
        <v>53</v>
      </c>
      <c r="D505" t="s">
        <v>53</v>
      </c>
      <c r="E505" t="s">
        <v>195</v>
      </c>
      <c r="F505" s="14">
        <v>41791</v>
      </c>
      <c r="G505">
        <v>201503</v>
      </c>
      <c r="H505" t="s">
        <v>6</v>
      </c>
      <c r="I505" t="s">
        <v>113</v>
      </c>
      <c r="J505" t="s">
        <v>66</v>
      </c>
      <c r="K505">
        <v>53.5</v>
      </c>
      <c r="L505" s="29">
        <v>15.36</v>
      </c>
      <c r="M505">
        <v>821.76</v>
      </c>
      <c r="N505" s="25" t="e">
        <f>IF($G505&lt;=#REF!,"Y","N")</f>
        <v>#REF!</v>
      </c>
    </row>
    <row r="506" spans="1:14">
      <c r="A506" t="s">
        <v>10</v>
      </c>
      <c r="B506" t="s">
        <v>36</v>
      </c>
      <c r="C506" t="s">
        <v>53</v>
      </c>
      <c r="D506" t="s">
        <v>53</v>
      </c>
      <c r="E506" t="s">
        <v>195</v>
      </c>
      <c r="F506" s="14">
        <v>41791</v>
      </c>
      <c r="G506">
        <v>201503</v>
      </c>
      <c r="H506" t="s">
        <v>2</v>
      </c>
      <c r="I506" t="s">
        <v>131</v>
      </c>
      <c r="J506" t="s">
        <v>132</v>
      </c>
      <c r="K506">
        <v>4</v>
      </c>
      <c r="L506" s="29">
        <v>18.28</v>
      </c>
      <c r="M506">
        <v>73.12</v>
      </c>
      <c r="N506" s="25" t="e">
        <f>IF($G506&lt;=#REF!,"Y","N")</f>
        <v>#REF!</v>
      </c>
    </row>
    <row r="507" spans="1:14">
      <c r="A507" t="s">
        <v>10</v>
      </c>
      <c r="B507" t="s">
        <v>36</v>
      </c>
      <c r="C507" t="s">
        <v>53</v>
      </c>
      <c r="D507" t="s">
        <v>53</v>
      </c>
      <c r="E507" t="s">
        <v>195</v>
      </c>
      <c r="F507" s="14">
        <v>41791</v>
      </c>
      <c r="G507">
        <v>201503</v>
      </c>
      <c r="H507" t="s">
        <v>2</v>
      </c>
      <c r="I507" t="s">
        <v>272</v>
      </c>
      <c r="J507" t="s">
        <v>163</v>
      </c>
      <c r="K507">
        <v>2</v>
      </c>
      <c r="L507">
        <v>939.64</v>
      </c>
      <c r="M507">
        <v>1879.28</v>
      </c>
      <c r="N507" s="25" t="e">
        <f>IF($G507&lt;=#REF!,"Y","N")</f>
        <v>#REF!</v>
      </c>
    </row>
    <row r="508" spans="1:14">
      <c r="A508" t="s">
        <v>10</v>
      </c>
      <c r="B508" t="s">
        <v>36</v>
      </c>
      <c r="C508" t="s">
        <v>53</v>
      </c>
      <c r="D508" t="s">
        <v>53</v>
      </c>
      <c r="E508" t="s">
        <v>195</v>
      </c>
      <c r="F508" s="14">
        <v>41791</v>
      </c>
      <c r="G508">
        <v>201503</v>
      </c>
      <c r="H508" t="s">
        <v>2</v>
      </c>
      <c r="I508" t="s">
        <v>279</v>
      </c>
      <c r="J508" t="s">
        <v>163</v>
      </c>
      <c r="K508">
        <v>8</v>
      </c>
      <c r="L508" s="29">
        <v>745.84</v>
      </c>
      <c r="M508">
        <v>5966.72</v>
      </c>
      <c r="N508" s="25" t="e">
        <f>IF($G508&lt;=#REF!,"Y","N")</f>
        <v>#REF!</v>
      </c>
    </row>
    <row r="509" spans="1:14">
      <c r="A509" t="s">
        <v>10</v>
      </c>
      <c r="B509" t="s">
        <v>36</v>
      </c>
      <c r="C509" t="s">
        <v>53</v>
      </c>
      <c r="D509" t="s">
        <v>53</v>
      </c>
      <c r="E509" t="s">
        <v>195</v>
      </c>
      <c r="F509" s="14">
        <v>41791</v>
      </c>
      <c r="G509">
        <v>201503</v>
      </c>
      <c r="H509" t="s">
        <v>319</v>
      </c>
      <c r="I509" t="s">
        <v>292</v>
      </c>
      <c r="J509" t="s">
        <v>163</v>
      </c>
      <c r="K509">
        <v>1</v>
      </c>
      <c r="L509" s="26">
        <v>1.32</v>
      </c>
      <c r="M509" s="29">
        <v>1.32</v>
      </c>
      <c r="N509" s="25" t="e">
        <f>IF($G509&lt;=#REF!,"Y","N")</f>
        <v>#REF!</v>
      </c>
    </row>
    <row r="510" spans="1:14">
      <c r="A510" t="s">
        <v>10</v>
      </c>
      <c r="B510" t="s">
        <v>36</v>
      </c>
      <c r="C510" t="s">
        <v>53</v>
      </c>
      <c r="D510" t="s">
        <v>53</v>
      </c>
      <c r="E510" t="s">
        <v>195</v>
      </c>
      <c r="F510" s="14">
        <v>41791</v>
      </c>
      <c r="G510">
        <v>201503</v>
      </c>
      <c r="H510" t="s">
        <v>319</v>
      </c>
      <c r="I510" t="s">
        <v>334</v>
      </c>
      <c r="J510" t="s">
        <v>163</v>
      </c>
      <c r="K510">
        <v>30</v>
      </c>
      <c r="L510">
        <v>0.57999999999999996</v>
      </c>
      <c r="M510">
        <v>17.399999999999999</v>
      </c>
      <c r="N510" s="25" t="e">
        <f>IF($G510&lt;=#REF!,"Y","N")</f>
        <v>#REF!</v>
      </c>
    </row>
    <row r="511" spans="1:14">
      <c r="A511" t="s">
        <v>10</v>
      </c>
      <c r="B511" t="s">
        <v>36</v>
      </c>
      <c r="C511" t="s">
        <v>53</v>
      </c>
      <c r="D511" t="s">
        <v>53</v>
      </c>
      <c r="E511" t="s">
        <v>195</v>
      </c>
      <c r="F511" s="14">
        <v>41791</v>
      </c>
      <c r="G511">
        <v>201503</v>
      </c>
      <c r="H511" t="s">
        <v>319</v>
      </c>
      <c r="I511" t="s">
        <v>337</v>
      </c>
      <c r="J511" t="s">
        <v>163</v>
      </c>
      <c r="K511">
        <v>22</v>
      </c>
      <c r="L511">
        <v>0.35</v>
      </c>
      <c r="M511">
        <v>7.6999999999999993</v>
      </c>
      <c r="N511" s="25" t="e">
        <f>IF($G511&lt;=#REF!,"Y","N")</f>
        <v>#REF!</v>
      </c>
    </row>
    <row r="512" spans="1:14">
      <c r="A512" t="s">
        <v>10</v>
      </c>
      <c r="B512" t="s">
        <v>36</v>
      </c>
      <c r="C512" t="s">
        <v>53</v>
      </c>
      <c r="D512" t="s">
        <v>53</v>
      </c>
      <c r="E512" t="s">
        <v>195</v>
      </c>
      <c r="F512" s="14">
        <v>41760</v>
      </c>
      <c r="G512">
        <v>201502</v>
      </c>
      <c r="H512" t="s">
        <v>0</v>
      </c>
      <c r="I512" t="s">
        <v>65</v>
      </c>
      <c r="J512" t="s">
        <v>66</v>
      </c>
      <c r="K512">
        <v>57.5</v>
      </c>
      <c r="L512" s="29">
        <v>30.64</v>
      </c>
      <c r="M512">
        <v>1761.8</v>
      </c>
      <c r="N512" s="25" t="e">
        <f>IF($G512&lt;=#REF!,"Y","N")</f>
        <v>#REF!</v>
      </c>
    </row>
    <row r="513" spans="1:14">
      <c r="A513" t="s">
        <v>10</v>
      </c>
      <c r="B513" t="s">
        <v>36</v>
      </c>
      <c r="C513" t="s">
        <v>53</v>
      </c>
      <c r="D513" t="s">
        <v>53</v>
      </c>
      <c r="E513" t="s">
        <v>195</v>
      </c>
      <c r="F513" s="14">
        <v>41791</v>
      </c>
      <c r="G513">
        <v>201503</v>
      </c>
      <c r="H513" t="s">
        <v>0</v>
      </c>
      <c r="I513" t="s">
        <v>65</v>
      </c>
      <c r="J513" t="s">
        <v>66</v>
      </c>
      <c r="K513">
        <v>73</v>
      </c>
      <c r="L513">
        <v>30.64</v>
      </c>
      <c r="M513">
        <v>2236.7200000000003</v>
      </c>
      <c r="N513" s="25" t="e">
        <f>IF($G513&lt;=#REF!,"Y","N")</f>
        <v>#REF!</v>
      </c>
    </row>
    <row r="514" spans="1:14">
      <c r="A514" t="s">
        <v>10</v>
      </c>
      <c r="B514" t="s">
        <v>36</v>
      </c>
      <c r="C514" t="s">
        <v>53</v>
      </c>
      <c r="D514" t="s">
        <v>53</v>
      </c>
      <c r="E514" t="s">
        <v>195</v>
      </c>
      <c r="F514" s="14">
        <v>41852</v>
      </c>
      <c r="G514">
        <v>201505</v>
      </c>
      <c r="H514" t="s">
        <v>5</v>
      </c>
      <c r="I514" t="s">
        <v>146</v>
      </c>
      <c r="J514" t="s">
        <v>66</v>
      </c>
      <c r="K514">
        <v>1</v>
      </c>
      <c r="L514" s="29">
        <v>20.79</v>
      </c>
      <c r="M514">
        <v>20.79</v>
      </c>
      <c r="N514" s="25" t="e">
        <f>IF($G514&lt;=#REF!,"Y","N")</f>
        <v>#REF!</v>
      </c>
    </row>
    <row r="515" spans="1:14">
      <c r="A515" t="s">
        <v>10</v>
      </c>
      <c r="B515" t="s">
        <v>36</v>
      </c>
      <c r="C515" t="s">
        <v>53</v>
      </c>
      <c r="D515" t="s">
        <v>53</v>
      </c>
      <c r="E515" t="s">
        <v>195</v>
      </c>
      <c r="F515" s="14">
        <v>41852</v>
      </c>
      <c r="G515">
        <v>201505</v>
      </c>
      <c r="H515" t="s">
        <v>5</v>
      </c>
      <c r="I515" t="s">
        <v>362</v>
      </c>
      <c r="J515" t="s">
        <v>363</v>
      </c>
      <c r="K515">
        <v>4</v>
      </c>
      <c r="L515">
        <v>74.19</v>
      </c>
      <c r="M515">
        <v>296.76</v>
      </c>
      <c r="N515" s="25" t="e">
        <f>IF($G515&lt;=#REF!,"Y","N")</f>
        <v>#REF!</v>
      </c>
    </row>
    <row r="516" spans="1:14">
      <c r="A516" t="s">
        <v>10</v>
      </c>
      <c r="B516" t="s">
        <v>36</v>
      </c>
      <c r="C516" t="s">
        <v>53</v>
      </c>
      <c r="D516" t="s">
        <v>53</v>
      </c>
      <c r="E516" t="s">
        <v>195</v>
      </c>
      <c r="F516" s="14">
        <v>41791</v>
      </c>
      <c r="G516">
        <v>201503</v>
      </c>
      <c r="H516" t="s">
        <v>3</v>
      </c>
      <c r="I516" t="s">
        <v>81</v>
      </c>
      <c r="J516" t="s">
        <v>97</v>
      </c>
      <c r="K516">
        <v>170</v>
      </c>
      <c r="L516">
        <v>0.48</v>
      </c>
      <c r="M516">
        <v>81.599999999999994</v>
      </c>
      <c r="N516" s="25" t="e">
        <f>IF($G516&lt;=#REF!,"Y","N")</f>
        <v>#REF!</v>
      </c>
    </row>
    <row r="517" spans="1:14">
      <c r="A517" t="s">
        <v>10</v>
      </c>
      <c r="B517" t="s">
        <v>36</v>
      </c>
      <c r="C517" t="s">
        <v>53</v>
      </c>
      <c r="D517" t="s">
        <v>53</v>
      </c>
      <c r="E517" t="s">
        <v>195</v>
      </c>
      <c r="F517" s="14">
        <v>41791</v>
      </c>
      <c r="G517">
        <v>201503</v>
      </c>
      <c r="H517" t="s">
        <v>3</v>
      </c>
      <c r="I517" t="s">
        <v>87</v>
      </c>
      <c r="J517" t="s">
        <v>98</v>
      </c>
      <c r="K517">
        <v>348</v>
      </c>
      <c r="L517" s="29">
        <v>1.24</v>
      </c>
      <c r="M517">
        <v>431.52</v>
      </c>
      <c r="N517" s="25" t="e">
        <f>IF($G517&lt;=#REF!,"Y","N")</f>
        <v>#REF!</v>
      </c>
    </row>
    <row r="518" spans="1:14">
      <c r="A518" t="s">
        <v>10</v>
      </c>
      <c r="B518" t="s">
        <v>36</v>
      </c>
      <c r="C518" t="s">
        <v>53</v>
      </c>
      <c r="D518" t="s">
        <v>53</v>
      </c>
      <c r="E518" t="s">
        <v>195</v>
      </c>
      <c r="F518" s="14">
        <v>41791</v>
      </c>
      <c r="G518">
        <v>201503</v>
      </c>
      <c r="H518" t="s">
        <v>3</v>
      </c>
      <c r="I518" t="s">
        <v>88</v>
      </c>
      <c r="J518" t="s">
        <v>98</v>
      </c>
      <c r="K518">
        <v>0</v>
      </c>
      <c r="L518" s="29">
        <v>2.4300000000000002</v>
      </c>
      <c r="M518">
        <v>0</v>
      </c>
      <c r="N518" s="25" t="e">
        <f>IF($G518&lt;=#REF!,"Y","N")</f>
        <v>#REF!</v>
      </c>
    </row>
    <row r="519" spans="1:14">
      <c r="A519" t="s">
        <v>10</v>
      </c>
      <c r="B519" t="s">
        <v>36</v>
      </c>
      <c r="C519" t="s">
        <v>53</v>
      </c>
      <c r="D519" t="s">
        <v>53</v>
      </c>
      <c r="E519" t="s">
        <v>195</v>
      </c>
      <c r="F519" s="14">
        <v>41791</v>
      </c>
      <c r="G519">
        <v>201503</v>
      </c>
      <c r="H519" t="s">
        <v>3</v>
      </c>
      <c r="I519" t="s">
        <v>89</v>
      </c>
      <c r="J519" t="s">
        <v>98</v>
      </c>
      <c r="K519">
        <v>325</v>
      </c>
      <c r="L519">
        <v>0.62</v>
      </c>
      <c r="M519">
        <v>201.5</v>
      </c>
      <c r="N519" s="25" t="e">
        <f>IF($G519&lt;=#REF!,"Y","N")</f>
        <v>#REF!</v>
      </c>
    </row>
    <row r="520" spans="1:14">
      <c r="A520" t="s">
        <v>10</v>
      </c>
      <c r="B520" t="s">
        <v>36</v>
      </c>
      <c r="C520" t="s">
        <v>53</v>
      </c>
      <c r="D520" t="s">
        <v>53</v>
      </c>
      <c r="E520" t="s">
        <v>195</v>
      </c>
      <c r="F520" s="14">
        <v>41791</v>
      </c>
      <c r="G520">
        <v>201503</v>
      </c>
      <c r="H520" t="s">
        <v>3</v>
      </c>
      <c r="I520" t="s">
        <v>80</v>
      </c>
      <c r="J520" t="s">
        <v>97</v>
      </c>
      <c r="K520">
        <v>186</v>
      </c>
      <c r="L520" s="29">
        <v>2.08</v>
      </c>
      <c r="M520">
        <v>386.88</v>
      </c>
      <c r="N520" s="25" t="e">
        <f>IF($G520&lt;=#REF!,"Y","N")</f>
        <v>#REF!</v>
      </c>
    </row>
    <row r="521" spans="1:14">
      <c r="A521" t="s">
        <v>10</v>
      </c>
      <c r="B521" t="s">
        <v>36</v>
      </c>
      <c r="C521" t="s">
        <v>53</v>
      </c>
      <c r="D521" t="s">
        <v>53</v>
      </c>
      <c r="E521" t="s">
        <v>195</v>
      </c>
      <c r="F521" s="14">
        <v>41791</v>
      </c>
      <c r="G521">
        <v>201503</v>
      </c>
      <c r="H521" t="s">
        <v>3</v>
      </c>
      <c r="I521" t="s">
        <v>79</v>
      </c>
      <c r="J521" t="s">
        <v>96</v>
      </c>
      <c r="K521">
        <v>46</v>
      </c>
      <c r="L521" s="29">
        <v>1.1200000000000001</v>
      </c>
      <c r="M521">
        <v>51.52</v>
      </c>
      <c r="N521" s="25" t="e">
        <f>IF($G521&lt;=#REF!,"Y","N")</f>
        <v>#REF!</v>
      </c>
    </row>
    <row r="522" spans="1:14">
      <c r="A522" t="s">
        <v>10</v>
      </c>
      <c r="B522" t="s">
        <v>36</v>
      </c>
      <c r="C522" t="s">
        <v>53</v>
      </c>
      <c r="D522" t="s">
        <v>53</v>
      </c>
      <c r="E522" t="s">
        <v>195</v>
      </c>
      <c r="F522" s="14">
        <v>41791</v>
      </c>
      <c r="G522">
        <v>201503</v>
      </c>
      <c r="H522" t="s">
        <v>3</v>
      </c>
      <c r="I522" t="s">
        <v>129</v>
      </c>
      <c r="J522" t="s">
        <v>97</v>
      </c>
      <c r="K522">
        <v>3</v>
      </c>
      <c r="L522" s="29">
        <v>0.11</v>
      </c>
      <c r="M522">
        <v>0.33</v>
      </c>
      <c r="N522" s="25" t="e">
        <f>IF($G522&lt;=#REF!,"Y","N")</f>
        <v>#REF!</v>
      </c>
    </row>
    <row r="523" spans="1:14">
      <c r="A523" t="s">
        <v>10</v>
      </c>
      <c r="B523" t="s">
        <v>36</v>
      </c>
      <c r="C523" t="s">
        <v>53</v>
      </c>
      <c r="D523" t="s">
        <v>53</v>
      </c>
      <c r="E523" t="s">
        <v>195</v>
      </c>
      <c r="F523" s="14">
        <v>41791</v>
      </c>
      <c r="G523">
        <v>201503</v>
      </c>
      <c r="H523" t="s">
        <v>3</v>
      </c>
      <c r="I523" t="s">
        <v>82</v>
      </c>
      <c r="J523" t="s">
        <v>97</v>
      </c>
      <c r="K523">
        <v>54</v>
      </c>
      <c r="L523">
        <v>1.63</v>
      </c>
      <c r="M523">
        <v>88.02</v>
      </c>
      <c r="N523" s="25" t="e">
        <f>IF($G523&lt;=#REF!,"Y","N")</f>
        <v>#REF!</v>
      </c>
    </row>
    <row r="524" spans="1:14">
      <c r="A524" t="s">
        <v>10</v>
      </c>
      <c r="B524" t="s">
        <v>36</v>
      </c>
      <c r="C524" t="s">
        <v>53</v>
      </c>
      <c r="D524" t="s">
        <v>53</v>
      </c>
      <c r="E524" t="s">
        <v>195</v>
      </c>
      <c r="F524" s="14">
        <v>41791</v>
      </c>
      <c r="G524">
        <v>201503</v>
      </c>
      <c r="H524" t="s">
        <v>3</v>
      </c>
      <c r="I524" t="s">
        <v>93</v>
      </c>
      <c r="J524" t="s">
        <v>98</v>
      </c>
      <c r="K524">
        <v>12</v>
      </c>
      <c r="L524" s="29">
        <v>5.18</v>
      </c>
      <c r="M524">
        <v>62.16</v>
      </c>
      <c r="N524" s="25" t="e">
        <f>IF($G524&lt;=#REF!,"Y","N")</f>
        <v>#REF!</v>
      </c>
    </row>
    <row r="525" spans="1:14">
      <c r="A525" t="s">
        <v>10</v>
      </c>
      <c r="B525" t="s">
        <v>36</v>
      </c>
      <c r="C525" t="s">
        <v>53</v>
      </c>
      <c r="D525" t="s">
        <v>53</v>
      </c>
      <c r="E525" t="s">
        <v>195</v>
      </c>
      <c r="F525" s="14">
        <v>41791</v>
      </c>
      <c r="G525">
        <v>201503</v>
      </c>
      <c r="H525" t="s">
        <v>3</v>
      </c>
      <c r="I525" t="s">
        <v>94</v>
      </c>
      <c r="J525" t="s">
        <v>98</v>
      </c>
      <c r="K525">
        <v>29</v>
      </c>
      <c r="L525" s="29">
        <v>6.15</v>
      </c>
      <c r="M525">
        <v>178.35000000000002</v>
      </c>
      <c r="N525" s="25" t="e">
        <f>IF($G525&lt;=#REF!,"Y","N")</f>
        <v>#REF!</v>
      </c>
    </row>
    <row r="526" spans="1:14">
      <c r="A526" t="s">
        <v>10</v>
      </c>
      <c r="B526" t="s">
        <v>36</v>
      </c>
      <c r="C526" t="s">
        <v>53</v>
      </c>
      <c r="D526" t="s">
        <v>53</v>
      </c>
      <c r="E526" t="s">
        <v>195</v>
      </c>
      <c r="F526" s="14">
        <v>41791</v>
      </c>
      <c r="G526">
        <v>201503</v>
      </c>
      <c r="H526" t="s">
        <v>3</v>
      </c>
      <c r="I526" t="s">
        <v>95</v>
      </c>
      <c r="J526" t="s">
        <v>99</v>
      </c>
      <c r="K526">
        <v>78</v>
      </c>
      <c r="L526">
        <v>0.73</v>
      </c>
      <c r="M526">
        <v>56.94</v>
      </c>
      <c r="N526" s="25" t="e">
        <f>IF($G526&lt;=#REF!,"Y","N")</f>
        <v>#REF!</v>
      </c>
    </row>
    <row r="527" spans="1:14">
      <c r="A527" t="s">
        <v>10</v>
      </c>
      <c r="B527" t="s">
        <v>36</v>
      </c>
      <c r="C527" t="s">
        <v>53</v>
      </c>
      <c r="D527" t="s">
        <v>53</v>
      </c>
      <c r="E527" t="s">
        <v>195</v>
      </c>
      <c r="F527" s="14">
        <v>41791</v>
      </c>
      <c r="G527">
        <v>201503</v>
      </c>
      <c r="H527" t="s">
        <v>3</v>
      </c>
      <c r="I527" t="s">
        <v>91</v>
      </c>
      <c r="J527" t="s">
        <v>98</v>
      </c>
      <c r="K527">
        <v>30</v>
      </c>
      <c r="L527" s="29">
        <v>10.69</v>
      </c>
      <c r="M527">
        <v>320.7</v>
      </c>
      <c r="N527" s="25" t="e">
        <f>IF($G527&lt;=#REF!,"Y","N")</f>
        <v>#REF!</v>
      </c>
    </row>
    <row r="528" spans="1:14">
      <c r="A528" t="s">
        <v>10</v>
      </c>
      <c r="B528" t="s">
        <v>36</v>
      </c>
      <c r="C528" t="s">
        <v>53</v>
      </c>
      <c r="D528" t="s">
        <v>53</v>
      </c>
      <c r="E528" t="s">
        <v>195</v>
      </c>
      <c r="F528" s="14">
        <v>41791</v>
      </c>
      <c r="G528">
        <v>201503</v>
      </c>
      <c r="H528" t="s">
        <v>3</v>
      </c>
      <c r="I528" t="s">
        <v>150</v>
      </c>
      <c r="J528" t="s">
        <v>151</v>
      </c>
      <c r="K528">
        <v>4</v>
      </c>
      <c r="L528">
        <v>46.26</v>
      </c>
      <c r="M528">
        <v>185.04</v>
      </c>
      <c r="N528" s="25" t="e">
        <f>IF($G528&lt;=#REF!,"Y","N")</f>
        <v>#REF!</v>
      </c>
    </row>
    <row r="529" spans="1:14">
      <c r="A529" t="s">
        <v>10</v>
      </c>
      <c r="B529" t="s">
        <v>36</v>
      </c>
      <c r="C529" t="s">
        <v>53</v>
      </c>
      <c r="D529" t="s">
        <v>53</v>
      </c>
      <c r="E529" t="s">
        <v>195</v>
      </c>
      <c r="F529" s="14">
        <v>41821</v>
      </c>
      <c r="G529">
        <v>201504</v>
      </c>
      <c r="H529" t="s">
        <v>3</v>
      </c>
      <c r="I529" t="s">
        <v>81</v>
      </c>
      <c r="J529" t="s">
        <v>97</v>
      </c>
      <c r="K529" s="29">
        <v>272</v>
      </c>
      <c r="L529" s="29">
        <v>0.48</v>
      </c>
      <c r="M529">
        <v>130.56</v>
      </c>
      <c r="N529" s="25" t="e">
        <f>IF($G529&lt;=#REF!,"Y","N")</f>
        <v>#REF!</v>
      </c>
    </row>
    <row r="530" spans="1:14">
      <c r="A530" t="s">
        <v>10</v>
      </c>
      <c r="B530" t="s">
        <v>36</v>
      </c>
      <c r="C530" t="s">
        <v>53</v>
      </c>
      <c r="D530" t="s">
        <v>53</v>
      </c>
      <c r="E530" t="s">
        <v>195</v>
      </c>
      <c r="F530" s="14">
        <v>41821</v>
      </c>
      <c r="G530">
        <v>201504</v>
      </c>
      <c r="H530" t="s">
        <v>3</v>
      </c>
      <c r="I530" t="s">
        <v>87</v>
      </c>
      <c r="J530" t="s">
        <v>98</v>
      </c>
      <c r="K530">
        <v>103</v>
      </c>
      <c r="L530" s="29">
        <v>1.24</v>
      </c>
      <c r="M530">
        <v>127.72</v>
      </c>
      <c r="N530" s="25" t="e">
        <f>IF($G530&lt;=#REF!,"Y","N")</f>
        <v>#REF!</v>
      </c>
    </row>
    <row r="531" spans="1:14">
      <c r="A531" t="s">
        <v>10</v>
      </c>
      <c r="B531" t="s">
        <v>36</v>
      </c>
      <c r="C531" t="s">
        <v>53</v>
      </c>
      <c r="D531" t="s">
        <v>53</v>
      </c>
      <c r="E531" t="s">
        <v>195</v>
      </c>
      <c r="F531" s="14">
        <v>41821</v>
      </c>
      <c r="G531">
        <v>201504</v>
      </c>
      <c r="H531" t="s">
        <v>3</v>
      </c>
      <c r="I531" t="s">
        <v>88</v>
      </c>
      <c r="J531" t="s">
        <v>98</v>
      </c>
      <c r="K531">
        <v>0</v>
      </c>
      <c r="L531" s="29">
        <v>2.4300000000000002</v>
      </c>
      <c r="M531">
        <v>0</v>
      </c>
      <c r="N531" s="25" t="e">
        <f>IF($G531&lt;=#REF!,"Y","N")</f>
        <v>#REF!</v>
      </c>
    </row>
    <row r="532" spans="1:14">
      <c r="A532" t="s">
        <v>10</v>
      </c>
      <c r="B532" t="s">
        <v>36</v>
      </c>
      <c r="C532" t="s">
        <v>53</v>
      </c>
      <c r="D532" t="s">
        <v>53</v>
      </c>
      <c r="E532" t="s">
        <v>195</v>
      </c>
      <c r="F532" s="14">
        <v>41821</v>
      </c>
      <c r="G532">
        <v>201504</v>
      </c>
      <c r="H532" t="s">
        <v>3</v>
      </c>
      <c r="I532" t="s">
        <v>89</v>
      </c>
      <c r="J532" t="s">
        <v>98</v>
      </c>
      <c r="K532">
        <v>375</v>
      </c>
      <c r="L532" s="29">
        <v>0.62</v>
      </c>
      <c r="M532">
        <v>232.5</v>
      </c>
      <c r="N532" s="25" t="e">
        <f>IF($G532&lt;=#REF!,"Y","N")</f>
        <v>#REF!</v>
      </c>
    </row>
    <row r="533" spans="1:14">
      <c r="A533" t="s">
        <v>10</v>
      </c>
      <c r="B533" t="s">
        <v>36</v>
      </c>
      <c r="C533" t="s">
        <v>53</v>
      </c>
      <c r="D533" t="s">
        <v>53</v>
      </c>
      <c r="E533" t="s">
        <v>195</v>
      </c>
      <c r="F533" s="14">
        <v>41821</v>
      </c>
      <c r="G533">
        <v>201504</v>
      </c>
      <c r="H533" t="s">
        <v>3</v>
      </c>
      <c r="I533" t="s">
        <v>85</v>
      </c>
      <c r="J533" t="s">
        <v>97</v>
      </c>
      <c r="K533">
        <v>746</v>
      </c>
      <c r="L533" s="29">
        <v>2.0699999999999998</v>
      </c>
      <c r="M533">
        <v>1544.2199999999998</v>
      </c>
      <c r="N533" s="25" t="e">
        <f>IF($G533&lt;=#REF!,"Y","N")</f>
        <v>#REF!</v>
      </c>
    </row>
    <row r="534" spans="1:14">
      <c r="A534" t="s">
        <v>10</v>
      </c>
      <c r="B534" t="s">
        <v>36</v>
      </c>
      <c r="C534" t="s">
        <v>53</v>
      </c>
      <c r="D534" t="s">
        <v>53</v>
      </c>
      <c r="E534" t="s">
        <v>195</v>
      </c>
      <c r="F534" s="14">
        <v>41821</v>
      </c>
      <c r="G534">
        <v>201504</v>
      </c>
      <c r="H534" t="s">
        <v>3</v>
      </c>
      <c r="I534" t="s">
        <v>80</v>
      </c>
      <c r="J534" t="s">
        <v>97</v>
      </c>
      <c r="K534">
        <v>219</v>
      </c>
      <c r="L534" s="29">
        <v>2.08</v>
      </c>
      <c r="M534">
        <v>455.52000000000004</v>
      </c>
      <c r="N534" s="25" t="e">
        <f>IF($G534&lt;=#REF!,"Y","N")</f>
        <v>#REF!</v>
      </c>
    </row>
    <row r="535" spans="1:14">
      <c r="A535" t="s">
        <v>10</v>
      </c>
      <c r="B535" t="s">
        <v>36</v>
      </c>
      <c r="C535" t="s">
        <v>53</v>
      </c>
      <c r="D535" t="s">
        <v>53</v>
      </c>
      <c r="E535" t="s">
        <v>195</v>
      </c>
      <c r="F535" s="14">
        <v>41821</v>
      </c>
      <c r="G535">
        <v>201504</v>
      </c>
      <c r="H535" t="s">
        <v>3</v>
      </c>
      <c r="I535" t="s">
        <v>79</v>
      </c>
      <c r="J535" t="s">
        <v>96</v>
      </c>
      <c r="K535">
        <v>83</v>
      </c>
      <c r="L535" s="29">
        <v>1.1200000000000001</v>
      </c>
      <c r="M535">
        <v>92.960000000000008</v>
      </c>
      <c r="N535" s="25" t="e">
        <f>IF($G535&lt;=#REF!,"Y","N")</f>
        <v>#REF!</v>
      </c>
    </row>
    <row r="536" spans="1:14">
      <c r="A536" t="s">
        <v>10</v>
      </c>
      <c r="B536" t="s">
        <v>36</v>
      </c>
      <c r="C536" t="s">
        <v>53</v>
      </c>
      <c r="D536" t="s">
        <v>53</v>
      </c>
      <c r="E536" t="s">
        <v>195</v>
      </c>
      <c r="F536" s="14">
        <v>41821</v>
      </c>
      <c r="G536">
        <v>201504</v>
      </c>
      <c r="H536" t="s">
        <v>3</v>
      </c>
      <c r="I536" t="s">
        <v>129</v>
      </c>
      <c r="J536" t="s">
        <v>97</v>
      </c>
      <c r="K536">
        <v>423</v>
      </c>
      <c r="L536" s="29">
        <v>0.11</v>
      </c>
      <c r="M536">
        <v>46.53</v>
      </c>
      <c r="N536" s="25" t="e">
        <f>IF($G536&lt;=#REF!,"Y","N")</f>
        <v>#REF!</v>
      </c>
    </row>
    <row r="537" spans="1:14">
      <c r="A537" t="s">
        <v>10</v>
      </c>
      <c r="B537" t="s">
        <v>36</v>
      </c>
      <c r="C537" t="s">
        <v>53</v>
      </c>
      <c r="D537" t="s">
        <v>53</v>
      </c>
      <c r="E537" t="s">
        <v>195</v>
      </c>
      <c r="F537" s="14">
        <v>41821</v>
      </c>
      <c r="G537">
        <v>201504</v>
      </c>
      <c r="H537" t="s">
        <v>3</v>
      </c>
      <c r="I537" t="s">
        <v>82</v>
      </c>
      <c r="J537" t="s">
        <v>97</v>
      </c>
      <c r="K537">
        <v>34</v>
      </c>
      <c r="L537">
        <v>1.63</v>
      </c>
      <c r="M537">
        <v>55.419999999999995</v>
      </c>
      <c r="N537" s="25" t="e">
        <f>IF($G537&lt;=#REF!,"Y","N")</f>
        <v>#REF!</v>
      </c>
    </row>
    <row r="538" spans="1:14">
      <c r="A538" t="s">
        <v>10</v>
      </c>
      <c r="B538" t="s">
        <v>36</v>
      </c>
      <c r="C538" t="s">
        <v>53</v>
      </c>
      <c r="D538" t="s">
        <v>53</v>
      </c>
      <c r="E538" t="s">
        <v>195</v>
      </c>
      <c r="F538" s="14">
        <v>41821</v>
      </c>
      <c r="G538">
        <v>201504</v>
      </c>
      <c r="H538" t="s">
        <v>3</v>
      </c>
      <c r="I538" t="s">
        <v>94</v>
      </c>
      <c r="J538" t="s">
        <v>98</v>
      </c>
      <c r="K538">
        <v>9</v>
      </c>
      <c r="L538" s="29">
        <v>6.15</v>
      </c>
      <c r="M538">
        <v>55.35</v>
      </c>
      <c r="N538" s="25" t="e">
        <f>IF($G538&lt;=#REF!,"Y","N")</f>
        <v>#REF!</v>
      </c>
    </row>
    <row r="539" spans="1:14">
      <c r="A539" t="s">
        <v>10</v>
      </c>
      <c r="B539" t="s">
        <v>36</v>
      </c>
      <c r="C539" t="s">
        <v>53</v>
      </c>
      <c r="D539" t="s">
        <v>53</v>
      </c>
      <c r="E539" t="s">
        <v>195</v>
      </c>
      <c r="F539" s="14">
        <v>41821</v>
      </c>
      <c r="G539">
        <v>201504</v>
      </c>
      <c r="H539" t="s">
        <v>3</v>
      </c>
      <c r="I539" t="s">
        <v>91</v>
      </c>
      <c r="J539" t="s">
        <v>98</v>
      </c>
      <c r="K539">
        <v>20</v>
      </c>
      <c r="L539" s="29">
        <v>10.69</v>
      </c>
      <c r="M539">
        <v>213.79999999999998</v>
      </c>
      <c r="N539" s="25" t="e">
        <f>IF($G539&lt;=#REF!,"Y","N")</f>
        <v>#REF!</v>
      </c>
    </row>
    <row r="540" spans="1:14">
      <c r="A540" t="s">
        <v>10</v>
      </c>
      <c r="B540" t="s">
        <v>36</v>
      </c>
      <c r="C540" t="s">
        <v>53</v>
      </c>
      <c r="D540" t="s">
        <v>53</v>
      </c>
      <c r="E540" t="s">
        <v>195</v>
      </c>
      <c r="F540" s="14">
        <v>41821</v>
      </c>
      <c r="G540">
        <v>201504</v>
      </c>
      <c r="H540" t="s">
        <v>3</v>
      </c>
      <c r="I540" t="s">
        <v>150</v>
      </c>
      <c r="J540" t="s">
        <v>151</v>
      </c>
      <c r="K540">
        <v>2</v>
      </c>
      <c r="L540" s="29">
        <v>46.26</v>
      </c>
      <c r="M540">
        <v>92.52</v>
      </c>
      <c r="N540" s="25" t="e">
        <f>IF($G540&lt;=#REF!,"Y","N")</f>
        <v>#REF!</v>
      </c>
    </row>
    <row r="541" spans="1:14">
      <c r="A541" t="s">
        <v>10</v>
      </c>
      <c r="B541" t="s">
        <v>36</v>
      </c>
      <c r="C541" t="s">
        <v>53</v>
      </c>
      <c r="D541" t="s">
        <v>53</v>
      </c>
      <c r="E541" t="s">
        <v>195</v>
      </c>
      <c r="F541" s="14">
        <v>41852</v>
      </c>
      <c r="G541">
        <v>201505</v>
      </c>
      <c r="H541" t="s">
        <v>3</v>
      </c>
      <c r="I541" t="s">
        <v>81</v>
      </c>
      <c r="J541" t="s">
        <v>97</v>
      </c>
      <c r="K541">
        <v>576</v>
      </c>
      <c r="L541" s="29">
        <v>0.48</v>
      </c>
      <c r="M541">
        <v>276.48</v>
      </c>
      <c r="N541" s="25" t="e">
        <f>IF($G541&lt;=#REF!,"Y","N")</f>
        <v>#REF!</v>
      </c>
    </row>
    <row r="542" spans="1:14">
      <c r="A542" t="s">
        <v>10</v>
      </c>
      <c r="B542" t="s">
        <v>36</v>
      </c>
      <c r="C542" t="s">
        <v>53</v>
      </c>
      <c r="D542" t="s">
        <v>53</v>
      </c>
      <c r="E542" t="s">
        <v>195</v>
      </c>
      <c r="F542" s="14">
        <v>41852</v>
      </c>
      <c r="G542">
        <v>201505</v>
      </c>
      <c r="H542" t="s">
        <v>3</v>
      </c>
      <c r="I542" t="s">
        <v>87</v>
      </c>
      <c r="J542" t="s">
        <v>98</v>
      </c>
      <c r="K542">
        <v>663</v>
      </c>
      <c r="L542">
        <v>1.24</v>
      </c>
      <c r="M542">
        <v>822.12</v>
      </c>
      <c r="N542" s="25" t="e">
        <f>IF($G542&lt;=#REF!,"Y","N")</f>
        <v>#REF!</v>
      </c>
    </row>
    <row r="543" spans="1:14">
      <c r="A543" t="s">
        <v>10</v>
      </c>
      <c r="B543" t="s">
        <v>36</v>
      </c>
      <c r="C543" t="s">
        <v>53</v>
      </c>
      <c r="D543" t="s">
        <v>53</v>
      </c>
      <c r="E543" t="s">
        <v>195</v>
      </c>
      <c r="F543" s="14">
        <v>41852</v>
      </c>
      <c r="G543">
        <v>201505</v>
      </c>
      <c r="H543" t="s">
        <v>3</v>
      </c>
      <c r="I543" t="s">
        <v>88</v>
      </c>
      <c r="J543" t="s">
        <v>98</v>
      </c>
      <c r="K543">
        <v>0</v>
      </c>
      <c r="L543" s="29">
        <v>2.4300000000000002</v>
      </c>
      <c r="M543">
        <v>0</v>
      </c>
      <c r="N543" s="25" t="e">
        <f>IF($G543&lt;=#REF!,"Y","N")</f>
        <v>#REF!</v>
      </c>
    </row>
    <row r="544" spans="1:14">
      <c r="A544" t="s">
        <v>10</v>
      </c>
      <c r="B544" t="s">
        <v>36</v>
      </c>
      <c r="C544" t="s">
        <v>53</v>
      </c>
      <c r="D544" t="s">
        <v>53</v>
      </c>
      <c r="E544" t="s">
        <v>195</v>
      </c>
      <c r="F544" s="14">
        <v>41852</v>
      </c>
      <c r="G544">
        <v>201505</v>
      </c>
      <c r="H544" t="s">
        <v>3</v>
      </c>
      <c r="I544" t="s">
        <v>89</v>
      </c>
      <c r="J544" t="s">
        <v>98</v>
      </c>
      <c r="K544">
        <v>250</v>
      </c>
      <c r="L544" s="29">
        <v>0.62</v>
      </c>
      <c r="M544">
        <v>155</v>
      </c>
      <c r="N544" s="25" t="e">
        <f>IF($G544&lt;=#REF!,"Y","N")</f>
        <v>#REF!</v>
      </c>
    </row>
    <row r="545" spans="1:14">
      <c r="A545" t="s">
        <v>10</v>
      </c>
      <c r="B545" t="s">
        <v>36</v>
      </c>
      <c r="C545" t="s">
        <v>53</v>
      </c>
      <c r="D545" t="s">
        <v>53</v>
      </c>
      <c r="E545" t="s">
        <v>195</v>
      </c>
      <c r="F545" s="14">
        <v>41852</v>
      </c>
      <c r="G545">
        <v>201505</v>
      </c>
      <c r="H545" t="s">
        <v>3</v>
      </c>
      <c r="I545" t="s">
        <v>80</v>
      </c>
      <c r="J545" t="s">
        <v>97</v>
      </c>
      <c r="K545">
        <v>135</v>
      </c>
      <c r="L545" s="29">
        <v>2.08</v>
      </c>
      <c r="M545" s="29">
        <v>280.8</v>
      </c>
      <c r="N545" s="25" t="e">
        <f>IF($G545&lt;=#REF!,"Y","N")</f>
        <v>#REF!</v>
      </c>
    </row>
    <row r="546" spans="1:14">
      <c r="A546" t="s">
        <v>10</v>
      </c>
      <c r="B546" t="s">
        <v>36</v>
      </c>
      <c r="C546" t="s">
        <v>53</v>
      </c>
      <c r="D546" t="s">
        <v>53</v>
      </c>
      <c r="E546" t="s">
        <v>195</v>
      </c>
      <c r="F546" s="14">
        <v>41852</v>
      </c>
      <c r="G546">
        <v>201505</v>
      </c>
      <c r="H546" t="s">
        <v>3</v>
      </c>
      <c r="I546" t="s">
        <v>79</v>
      </c>
      <c r="J546" t="s">
        <v>96</v>
      </c>
      <c r="K546">
        <v>24</v>
      </c>
      <c r="L546" s="29">
        <v>1.1200000000000001</v>
      </c>
      <c r="M546">
        <v>26.880000000000003</v>
      </c>
      <c r="N546" s="25" t="e">
        <f>IF($G546&lt;=#REF!,"Y","N")</f>
        <v>#REF!</v>
      </c>
    </row>
    <row r="547" spans="1:14">
      <c r="A547" t="s">
        <v>10</v>
      </c>
      <c r="B547" t="s">
        <v>36</v>
      </c>
      <c r="C547" t="s">
        <v>53</v>
      </c>
      <c r="D547" t="s">
        <v>53</v>
      </c>
      <c r="E547" t="s">
        <v>195</v>
      </c>
      <c r="F547" s="14">
        <v>41852</v>
      </c>
      <c r="G547">
        <v>201505</v>
      </c>
      <c r="H547" t="s">
        <v>3</v>
      </c>
      <c r="I547" t="s">
        <v>129</v>
      </c>
      <c r="J547" t="s">
        <v>97</v>
      </c>
      <c r="K547">
        <v>1145</v>
      </c>
      <c r="L547" s="29">
        <v>0.11</v>
      </c>
      <c r="M547">
        <v>125.95</v>
      </c>
      <c r="N547" s="25" t="e">
        <f>IF($G547&lt;=#REF!,"Y","N")</f>
        <v>#REF!</v>
      </c>
    </row>
    <row r="548" spans="1:14">
      <c r="A548" t="s">
        <v>10</v>
      </c>
      <c r="B548" t="s">
        <v>36</v>
      </c>
      <c r="C548" t="s">
        <v>53</v>
      </c>
      <c r="D548" t="s">
        <v>53</v>
      </c>
      <c r="E548" t="s">
        <v>195</v>
      </c>
      <c r="F548" s="14">
        <v>41852</v>
      </c>
      <c r="G548">
        <v>201505</v>
      </c>
      <c r="H548" t="s">
        <v>3</v>
      </c>
      <c r="I548" t="s">
        <v>82</v>
      </c>
      <c r="J548" t="s">
        <v>97</v>
      </c>
      <c r="K548">
        <v>32</v>
      </c>
      <c r="L548" s="29">
        <v>1.63</v>
      </c>
      <c r="M548">
        <v>52.16</v>
      </c>
      <c r="N548" s="25" t="e">
        <f>IF($G548&lt;=#REF!,"Y","N")</f>
        <v>#REF!</v>
      </c>
    </row>
    <row r="549" spans="1:14">
      <c r="A549" t="s">
        <v>10</v>
      </c>
      <c r="B549" t="s">
        <v>36</v>
      </c>
      <c r="C549" t="s">
        <v>53</v>
      </c>
      <c r="D549" t="s">
        <v>53</v>
      </c>
      <c r="E549" t="s">
        <v>195</v>
      </c>
      <c r="F549" s="14">
        <v>41852</v>
      </c>
      <c r="G549">
        <v>201505</v>
      </c>
      <c r="H549" t="s">
        <v>3</v>
      </c>
      <c r="I549" t="s">
        <v>94</v>
      </c>
      <c r="J549" t="s">
        <v>98</v>
      </c>
      <c r="K549">
        <v>193</v>
      </c>
      <c r="L549">
        <v>6.15</v>
      </c>
      <c r="M549">
        <v>1186.95</v>
      </c>
      <c r="N549" s="25" t="e">
        <f>IF($G549&lt;=#REF!,"Y","N")</f>
        <v>#REF!</v>
      </c>
    </row>
    <row r="550" spans="1:14">
      <c r="A550" t="s">
        <v>10</v>
      </c>
      <c r="B550" t="s">
        <v>36</v>
      </c>
      <c r="C550" t="s">
        <v>53</v>
      </c>
      <c r="D550" t="s">
        <v>53</v>
      </c>
      <c r="E550" t="s">
        <v>195</v>
      </c>
      <c r="F550" s="14">
        <v>41852</v>
      </c>
      <c r="G550">
        <v>201505</v>
      </c>
      <c r="H550" t="s">
        <v>3</v>
      </c>
      <c r="I550" t="s">
        <v>95</v>
      </c>
      <c r="J550" t="s">
        <v>99</v>
      </c>
      <c r="K550">
        <v>864</v>
      </c>
      <c r="L550">
        <v>0.73</v>
      </c>
      <c r="M550">
        <v>630.72</v>
      </c>
      <c r="N550" s="25" t="e">
        <f>IF($G550&lt;=#REF!,"Y","N")</f>
        <v>#REF!</v>
      </c>
    </row>
    <row r="551" spans="1:14">
      <c r="A551" t="s">
        <v>10</v>
      </c>
      <c r="B551" t="s">
        <v>36</v>
      </c>
      <c r="C551" t="s">
        <v>53</v>
      </c>
      <c r="D551" t="s">
        <v>53</v>
      </c>
      <c r="E551" t="s">
        <v>195</v>
      </c>
      <c r="F551" s="14">
        <v>41883</v>
      </c>
      <c r="G551">
        <v>201506</v>
      </c>
      <c r="H551" t="s">
        <v>3</v>
      </c>
      <c r="I551" t="s">
        <v>81</v>
      </c>
      <c r="J551" t="s">
        <v>97</v>
      </c>
      <c r="K551">
        <v>36</v>
      </c>
      <c r="L551" s="29">
        <v>0.48</v>
      </c>
      <c r="M551">
        <v>17.28</v>
      </c>
      <c r="N551" s="25" t="e">
        <f>IF($G551&lt;=#REF!,"Y","N")</f>
        <v>#REF!</v>
      </c>
    </row>
    <row r="552" spans="1:14">
      <c r="A552" t="s">
        <v>10</v>
      </c>
      <c r="B552" t="s">
        <v>36</v>
      </c>
      <c r="C552" t="s">
        <v>53</v>
      </c>
      <c r="D552" t="s">
        <v>53</v>
      </c>
      <c r="E552" t="s">
        <v>195</v>
      </c>
      <c r="F552" s="14">
        <v>41883</v>
      </c>
      <c r="G552">
        <v>201506</v>
      </c>
      <c r="H552" t="s">
        <v>3</v>
      </c>
      <c r="I552" t="s">
        <v>87</v>
      </c>
      <c r="J552" t="s">
        <v>98</v>
      </c>
      <c r="K552">
        <v>192</v>
      </c>
      <c r="L552" s="29">
        <v>1.24</v>
      </c>
      <c r="M552" s="29">
        <v>238.07999999999998</v>
      </c>
      <c r="N552" s="25" t="e">
        <f>IF($G552&lt;=#REF!,"Y","N")</f>
        <v>#REF!</v>
      </c>
    </row>
    <row r="553" spans="1:14">
      <c r="A553" t="s">
        <v>10</v>
      </c>
      <c r="B553" t="s">
        <v>36</v>
      </c>
      <c r="C553" t="s">
        <v>53</v>
      </c>
      <c r="D553" t="s">
        <v>53</v>
      </c>
      <c r="E553" t="s">
        <v>195</v>
      </c>
      <c r="F553" s="14">
        <v>41883</v>
      </c>
      <c r="G553">
        <v>201506</v>
      </c>
      <c r="H553" t="s">
        <v>3</v>
      </c>
      <c r="I553" t="s">
        <v>88</v>
      </c>
      <c r="J553" t="s">
        <v>98</v>
      </c>
      <c r="K553">
        <v>0</v>
      </c>
      <c r="L553">
        <v>2.4300000000000002</v>
      </c>
      <c r="M553">
        <v>0</v>
      </c>
      <c r="N553" s="25" t="e">
        <f>IF($G553&lt;=#REF!,"Y","N")</f>
        <v>#REF!</v>
      </c>
    </row>
    <row r="554" spans="1:14">
      <c r="A554" t="s">
        <v>10</v>
      </c>
      <c r="B554" t="s">
        <v>36</v>
      </c>
      <c r="C554" t="s">
        <v>53</v>
      </c>
      <c r="D554" t="s">
        <v>53</v>
      </c>
      <c r="E554" t="s">
        <v>195</v>
      </c>
      <c r="F554" s="14">
        <v>41883</v>
      </c>
      <c r="G554">
        <v>201506</v>
      </c>
      <c r="H554" t="s">
        <v>3</v>
      </c>
      <c r="I554" t="s">
        <v>89</v>
      </c>
      <c r="J554" t="s">
        <v>98</v>
      </c>
      <c r="K554">
        <v>92</v>
      </c>
      <c r="L554" s="29">
        <v>0.62</v>
      </c>
      <c r="M554">
        <v>57.04</v>
      </c>
      <c r="N554" s="25" t="e">
        <f>IF($G554&lt;=#REF!,"Y","N")</f>
        <v>#REF!</v>
      </c>
    </row>
    <row r="555" spans="1:14">
      <c r="A555" t="s">
        <v>10</v>
      </c>
      <c r="B555" t="s">
        <v>36</v>
      </c>
      <c r="C555" t="s">
        <v>53</v>
      </c>
      <c r="D555" t="s">
        <v>53</v>
      </c>
      <c r="E555" t="s">
        <v>195</v>
      </c>
      <c r="F555" s="14">
        <v>41883</v>
      </c>
      <c r="G555">
        <v>201506</v>
      </c>
      <c r="H555" t="s">
        <v>3</v>
      </c>
      <c r="I555" t="s">
        <v>80</v>
      </c>
      <c r="J555" t="s">
        <v>97</v>
      </c>
      <c r="K555">
        <v>92</v>
      </c>
      <c r="L555" s="29">
        <v>2.08</v>
      </c>
      <c r="M555">
        <v>191.36</v>
      </c>
      <c r="N555" s="25" t="e">
        <f>IF($G555&lt;=#REF!,"Y","N")</f>
        <v>#REF!</v>
      </c>
    </row>
    <row r="556" spans="1:14">
      <c r="A556" t="s">
        <v>10</v>
      </c>
      <c r="B556" t="s">
        <v>36</v>
      </c>
      <c r="C556" t="s">
        <v>53</v>
      </c>
      <c r="D556" t="s">
        <v>53</v>
      </c>
      <c r="E556" t="s">
        <v>195</v>
      </c>
      <c r="F556" s="14">
        <v>41883</v>
      </c>
      <c r="G556">
        <v>201506</v>
      </c>
      <c r="H556" t="s">
        <v>3</v>
      </c>
      <c r="I556" t="s">
        <v>79</v>
      </c>
      <c r="J556" t="s">
        <v>96</v>
      </c>
      <c r="K556">
        <v>96</v>
      </c>
      <c r="L556" s="29">
        <v>1.1200000000000001</v>
      </c>
      <c r="M556">
        <v>107.52000000000001</v>
      </c>
      <c r="N556" s="25" t="e">
        <f>IF($G556&lt;=#REF!,"Y","N")</f>
        <v>#REF!</v>
      </c>
    </row>
    <row r="557" spans="1:14">
      <c r="A557" t="s">
        <v>10</v>
      </c>
      <c r="B557" t="s">
        <v>36</v>
      </c>
      <c r="C557" t="s">
        <v>53</v>
      </c>
      <c r="D557" t="s">
        <v>53</v>
      </c>
      <c r="E557" t="s">
        <v>195</v>
      </c>
      <c r="F557" s="14">
        <v>41883</v>
      </c>
      <c r="G557">
        <v>201506</v>
      </c>
      <c r="H557" t="s">
        <v>3</v>
      </c>
      <c r="I557" t="s">
        <v>129</v>
      </c>
      <c r="J557" t="s">
        <v>97</v>
      </c>
      <c r="K557">
        <v>165</v>
      </c>
      <c r="L557" s="29">
        <v>0.11</v>
      </c>
      <c r="M557">
        <v>18.149999999999999</v>
      </c>
      <c r="N557" s="25" t="e">
        <f>IF($G557&lt;=#REF!,"Y","N")</f>
        <v>#REF!</v>
      </c>
    </row>
    <row r="558" spans="1:14">
      <c r="A558" t="s">
        <v>10</v>
      </c>
      <c r="B558" t="s">
        <v>36</v>
      </c>
      <c r="C558" t="s">
        <v>53</v>
      </c>
      <c r="D558" t="s">
        <v>53</v>
      </c>
      <c r="E558" t="s">
        <v>195</v>
      </c>
      <c r="F558" s="14">
        <v>41883</v>
      </c>
      <c r="G558">
        <v>201506</v>
      </c>
      <c r="H558" t="s">
        <v>3</v>
      </c>
      <c r="I558" t="s">
        <v>93</v>
      </c>
      <c r="J558" t="s">
        <v>98</v>
      </c>
      <c r="K558">
        <v>100</v>
      </c>
      <c r="L558" s="29">
        <v>5.18</v>
      </c>
      <c r="M558">
        <v>518</v>
      </c>
      <c r="N558" s="25" t="e">
        <f>IF($G558&lt;=#REF!,"Y","N")</f>
        <v>#REF!</v>
      </c>
    </row>
    <row r="559" spans="1:14">
      <c r="A559" t="s">
        <v>10</v>
      </c>
      <c r="B559" t="s">
        <v>36</v>
      </c>
      <c r="C559" t="s">
        <v>53</v>
      </c>
      <c r="D559" t="s">
        <v>53</v>
      </c>
      <c r="E559" t="s">
        <v>195</v>
      </c>
      <c r="F559" s="14">
        <v>41883</v>
      </c>
      <c r="G559">
        <v>201506</v>
      </c>
      <c r="H559" t="s">
        <v>3</v>
      </c>
      <c r="I559" t="s">
        <v>94</v>
      </c>
      <c r="J559" t="s">
        <v>98</v>
      </c>
      <c r="K559">
        <v>54</v>
      </c>
      <c r="L559" s="29">
        <v>6.15</v>
      </c>
      <c r="M559">
        <v>332.1</v>
      </c>
      <c r="N559" s="25" t="e">
        <f>IF($G559&lt;=#REF!,"Y","N")</f>
        <v>#REF!</v>
      </c>
    </row>
    <row r="560" spans="1:14">
      <c r="A560" t="s">
        <v>10</v>
      </c>
      <c r="B560" t="s">
        <v>36</v>
      </c>
      <c r="C560" t="s">
        <v>53</v>
      </c>
      <c r="D560" t="s">
        <v>53</v>
      </c>
      <c r="E560" t="s">
        <v>195</v>
      </c>
      <c r="F560" s="14">
        <v>41883</v>
      </c>
      <c r="G560">
        <v>201506</v>
      </c>
      <c r="H560" t="s">
        <v>3</v>
      </c>
      <c r="I560" t="s">
        <v>95</v>
      </c>
      <c r="J560" t="s">
        <v>99</v>
      </c>
      <c r="K560">
        <v>294</v>
      </c>
      <c r="L560" s="29">
        <v>0.73</v>
      </c>
      <c r="M560">
        <v>214.62</v>
      </c>
      <c r="N560" s="25" t="e">
        <f>IF($G560&lt;=#REF!,"Y","N")</f>
        <v>#REF!</v>
      </c>
    </row>
    <row r="561" spans="1:14">
      <c r="A561" t="s">
        <v>10</v>
      </c>
      <c r="B561" t="s">
        <v>36</v>
      </c>
      <c r="C561" t="s">
        <v>53</v>
      </c>
      <c r="D561" t="s">
        <v>53</v>
      </c>
      <c r="E561" t="s">
        <v>195</v>
      </c>
      <c r="F561" s="14">
        <v>41913</v>
      </c>
      <c r="G561">
        <v>201507</v>
      </c>
      <c r="H561" t="s">
        <v>3</v>
      </c>
      <c r="I561" t="s">
        <v>81</v>
      </c>
      <c r="J561" t="s">
        <v>97</v>
      </c>
      <c r="K561">
        <v>189</v>
      </c>
      <c r="L561" s="29">
        <v>0.48</v>
      </c>
      <c r="M561">
        <v>90.72</v>
      </c>
      <c r="N561" s="25" t="e">
        <f>IF($G561&lt;=#REF!,"Y","N")</f>
        <v>#REF!</v>
      </c>
    </row>
    <row r="562" spans="1:14">
      <c r="A562" t="s">
        <v>10</v>
      </c>
      <c r="B562" t="s">
        <v>36</v>
      </c>
      <c r="C562" t="s">
        <v>53</v>
      </c>
      <c r="D562" t="s">
        <v>53</v>
      </c>
      <c r="E562" t="s">
        <v>195</v>
      </c>
      <c r="F562" s="14">
        <v>41913</v>
      </c>
      <c r="G562">
        <v>201507</v>
      </c>
      <c r="H562" t="s">
        <v>3</v>
      </c>
      <c r="I562" t="s">
        <v>87</v>
      </c>
      <c r="J562" t="s">
        <v>98</v>
      </c>
      <c r="K562">
        <v>542</v>
      </c>
      <c r="L562" s="29">
        <v>1.24</v>
      </c>
      <c r="M562">
        <v>672.08</v>
      </c>
      <c r="N562" s="25" t="e">
        <f>IF($G562&lt;=#REF!,"Y","N")</f>
        <v>#REF!</v>
      </c>
    </row>
    <row r="563" spans="1:14">
      <c r="A563" t="s">
        <v>10</v>
      </c>
      <c r="B563" t="s">
        <v>36</v>
      </c>
      <c r="C563" t="s">
        <v>53</v>
      </c>
      <c r="D563" t="s">
        <v>53</v>
      </c>
      <c r="E563" t="s">
        <v>195</v>
      </c>
      <c r="F563" s="14">
        <v>41913</v>
      </c>
      <c r="G563">
        <v>201507</v>
      </c>
      <c r="H563" t="s">
        <v>3</v>
      </c>
      <c r="I563" t="s">
        <v>88</v>
      </c>
      <c r="J563" t="s">
        <v>98</v>
      </c>
      <c r="K563">
        <v>0</v>
      </c>
      <c r="L563" s="29">
        <v>2.4300000000000002</v>
      </c>
      <c r="M563">
        <v>0</v>
      </c>
      <c r="N563" s="25" t="e">
        <f>IF($G563&lt;=#REF!,"Y","N")</f>
        <v>#REF!</v>
      </c>
    </row>
    <row r="564" spans="1:14">
      <c r="A564" t="s">
        <v>10</v>
      </c>
      <c r="B564" t="s">
        <v>36</v>
      </c>
      <c r="C564" t="s">
        <v>53</v>
      </c>
      <c r="D564" t="s">
        <v>53</v>
      </c>
      <c r="E564" t="s">
        <v>195</v>
      </c>
      <c r="F564" s="14">
        <v>41913</v>
      </c>
      <c r="G564">
        <v>201507</v>
      </c>
      <c r="H564" t="s">
        <v>3</v>
      </c>
      <c r="I564" t="s">
        <v>89</v>
      </c>
      <c r="J564" t="s">
        <v>98</v>
      </c>
      <c r="K564" s="29">
        <v>267</v>
      </c>
      <c r="L564" s="29">
        <v>0.62</v>
      </c>
      <c r="M564">
        <v>165.54</v>
      </c>
      <c r="N564" s="25" t="e">
        <f>IF($G564&lt;=#REF!,"Y","N")</f>
        <v>#REF!</v>
      </c>
    </row>
    <row r="565" spans="1:14">
      <c r="A565" t="s">
        <v>10</v>
      </c>
      <c r="B565" t="s">
        <v>36</v>
      </c>
      <c r="C565" t="s">
        <v>53</v>
      </c>
      <c r="D565" t="s">
        <v>53</v>
      </c>
      <c r="E565" t="s">
        <v>195</v>
      </c>
      <c r="F565" s="14">
        <v>41913</v>
      </c>
      <c r="G565">
        <v>201507</v>
      </c>
      <c r="H565" t="s">
        <v>3</v>
      </c>
      <c r="I565" t="s">
        <v>90</v>
      </c>
      <c r="J565" t="s">
        <v>98</v>
      </c>
      <c r="K565">
        <v>188</v>
      </c>
      <c r="L565" s="29">
        <v>17.420000000000002</v>
      </c>
      <c r="M565">
        <v>3274.9600000000005</v>
      </c>
      <c r="N565" s="25" t="e">
        <f>IF($G565&lt;=#REF!,"Y","N")</f>
        <v>#REF!</v>
      </c>
    </row>
    <row r="566" spans="1:14">
      <c r="A566" t="s">
        <v>10</v>
      </c>
      <c r="B566" t="s">
        <v>36</v>
      </c>
      <c r="C566" t="s">
        <v>53</v>
      </c>
      <c r="D566" t="s">
        <v>53</v>
      </c>
      <c r="E566" t="s">
        <v>195</v>
      </c>
      <c r="F566" s="14">
        <v>41913</v>
      </c>
      <c r="G566">
        <v>201507</v>
      </c>
      <c r="H566" t="s">
        <v>3</v>
      </c>
      <c r="I566" t="s">
        <v>85</v>
      </c>
      <c r="J566" t="s">
        <v>97</v>
      </c>
      <c r="K566">
        <v>25</v>
      </c>
      <c r="L566" s="29">
        <v>2.0699999999999998</v>
      </c>
      <c r="M566">
        <v>51.749999999999993</v>
      </c>
      <c r="N566" s="25" t="e">
        <f>IF($G566&lt;=#REF!,"Y","N")</f>
        <v>#REF!</v>
      </c>
    </row>
    <row r="567" spans="1:14">
      <c r="A567" t="s">
        <v>10</v>
      </c>
      <c r="B567" t="s">
        <v>36</v>
      </c>
      <c r="C567" t="s">
        <v>53</v>
      </c>
      <c r="D567" t="s">
        <v>53</v>
      </c>
      <c r="E567" t="s">
        <v>195</v>
      </c>
      <c r="F567" s="14">
        <v>41913</v>
      </c>
      <c r="G567">
        <v>201507</v>
      </c>
      <c r="H567" t="s">
        <v>3</v>
      </c>
      <c r="I567" t="s">
        <v>80</v>
      </c>
      <c r="J567" t="s">
        <v>97</v>
      </c>
      <c r="K567">
        <v>151</v>
      </c>
      <c r="L567" s="29">
        <v>2.08</v>
      </c>
      <c r="M567">
        <v>314.08</v>
      </c>
      <c r="N567" s="25" t="e">
        <f>IF($G567&lt;=#REF!,"Y","N")</f>
        <v>#REF!</v>
      </c>
    </row>
    <row r="568" spans="1:14">
      <c r="A568" t="s">
        <v>10</v>
      </c>
      <c r="B568" t="s">
        <v>36</v>
      </c>
      <c r="C568" t="s">
        <v>53</v>
      </c>
      <c r="D568" t="s">
        <v>53</v>
      </c>
      <c r="E568" t="s">
        <v>195</v>
      </c>
      <c r="F568" s="14">
        <v>41913</v>
      </c>
      <c r="G568">
        <v>201507</v>
      </c>
      <c r="H568" t="s">
        <v>3</v>
      </c>
      <c r="I568" t="s">
        <v>79</v>
      </c>
      <c r="J568" t="s">
        <v>96</v>
      </c>
      <c r="K568">
        <v>44</v>
      </c>
      <c r="L568">
        <v>1.1200000000000001</v>
      </c>
      <c r="M568">
        <v>49.28</v>
      </c>
      <c r="N568" s="25" t="e">
        <f>IF($G568&lt;=#REF!,"Y","N")</f>
        <v>#REF!</v>
      </c>
    </row>
    <row r="569" spans="1:14">
      <c r="A569" t="s">
        <v>10</v>
      </c>
      <c r="B569" t="s">
        <v>36</v>
      </c>
      <c r="C569" t="s">
        <v>53</v>
      </c>
      <c r="D569" t="s">
        <v>53</v>
      </c>
      <c r="E569" t="s">
        <v>195</v>
      </c>
      <c r="F569" s="14">
        <v>41913</v>
      </c>
      <c r="G569">
        <v>201507</v>
      </c>
      <c r="H569" t="s">
        <v>3</v>
      </c>
      <c r="I569" t="s">
        <v>129</v>
      </c>
      <c r="J569" t="s">
        <v>97</v>
      </c>
      <c r="K569">
        <v>486</v>
      </c>
      <c r="L569">
        <v>0.11</v>
      </c>
      <c r="M569">
        <v>53.46</v>
      </c>
      <c r="N569" s="25" t="e">
        <f>IF($G569&lt;=#REF!,"Y","N")</f>
        <v>#REF!</v>
      </c>
    </row>
    <row r="570" spans="1:14">
      <c r="A570" t="s">
        <v>10</v>
      </c>
      <c r="B570" t="s">
        <v>36</v>
      </c>
      <c r="C570" t="s">
        <v>53</v>
      </c>
      <c r="D570" t="s">
        <v>53</v>
      </c>
      <c r="E570" t="s">
        <v>195</v>
      </c>
      <c r="F570" s="14">
        <v>41913</v>
      </c>
      <c r="G570">
        <v>201507</v>
      </c>
      <c r="H570" t="s">
        <v>3</v>
      </c>
      <c r="I570" t="s">
        <v>94</v>
      </c>
      <c r="J570" t="s">
        <v>98</v>
      </c>
      <c r="K570">
        <v>2</v>
      </c>
      <c r="L570" s="29">
        <v>6.15</v>
      </c>
      <c r="M570">
        <v>12.3</v>
      </c>
      <c r="N570" s="25" t="e">
        <f>IF($G570&lt;=#REF!,"Y","N")</f>
        <v>#REF!</v>
      </c>
    </row>
    <row r="571" spans="1:14">
      <c r="A571" t="s">
        <v>10</v>
      </c>
      <c r="B571" t="s">
        <v>36</v>
      </c>
      <c r="C571" t="s">
        <v>53</v>
      </c>
      <c r="D571" t="s">
        <v>53</v>
      </c>
      <c r="E571" t="s">
        <v>195</v>
      </c>
      <c r="F571" s="14">
        <v>41944</v>
      </c>
      <c r="G571">
        <v>201508</v>
      </c>
      <c r="H571" t="s">
        <v>3</v>
      </c>
      <c r="I571" t="s">
        <v>81</v>
      </c>
      <c r="J571" t="s">
        <v>97</v>
      </c>
      <c r="K571">
        <v>159</v>
      </c>
      <c r="L571" s="29">
        <v>0.48</v>
      </c>
      <c r="M571">
        <v>76.319999999999993</v>
      </c>
      <c r="N571" s="25" t="e">
        <f>IF($G571&lt;=#REF!,"Y","N")</f>
        <v>#REF!</v>
      </c>
    </row>
    <row r="572" spans="1:14">
      <c r="A572" t="s">
        <v>10</v>
      </c>
      <c r="B572" t="s">
        <v>36</v>
      </c>
      <c r="C572" t="s">
        <v>53</v>
      </c>
      <c r="D572" t="s">
        <v>53</v>
      </c>
      <c r="E572" t="s">
        <v>195</v>
      </c>
      <c r="F572" s="14">
        <v>41944</v>
      </c>
      <c r="G572">
        <v>201508</v>
      </c>
      <c r="H572" t="s">
        <v>3</v>
      </c>
      <c r="I572" t="s">
        <v>87</v>
      </c>
      <c r="J572" t="s">
        <v>98</v>
      </c>
      <c r="K572">
        <v>121</v>
      </c>
      <c r="L572" s="29">
        <v>1.24</v>
      </c>
      <c r="M572">
        <v>150.04</v>
      </c>
      <c r="N572" s="25" t="e">
        <f>IF($G572&lt;=#REF!,"Y","N")</f>
        <v>#REF!</v>
      </c>
    </row>
    <row r="573" spans="1:14">
      <c r="A573" t="s">
        <v>10</v>
      </c>
      <c r="B573" t="s">
        <v>36</v>
      </c>
      <c r="C573" t="s">
        <v>53</v>
      </c>
      <c r="D573" t="s">
        <v>53</v>
      </c>
      <c r="E573" t="s">
        <v>195</v>
      </c>
      <c r="F573" s="14">
        <v>41944</v>
      </c>
      <c r="G573">
        <v>201508</v>
      </c>
      <c r="H573" t="s">
        <v>3</v>
      </c>
      <c r="I573" t="s">
        <v>88</v>
      </c>
      <c r="J573" t="s">
        <v>98</v>
      </c>
      <c r="K573">
        <v>0</v>
      </c>
      <c r="L573" s="29">
        <v>2.4300000000000002</v>
      </c>
      <c r="M573">
        <v>0</v>
      </c>
      <c r="N573" s="25" t="e">
        <f>IF($G573&lt;=#REF!,"Y","N")</f>
        <v>#REF!</v>
      </c>
    </row>
    <row r="574" spans="1:14">
      <c r="A574" t="s">
        <v>10</v>
      </c>
      <c r="B574" t="s">
        <v>36</v>
      </c>
      <c r="C574" t="s">
        <v>53</v>
      </c>
      <c r="D574" t="s">
        <v>53</v>
      </c>
      <c r="E574" t="s">
        <v>195</v>
      </c>
      <c r="F574" s="14">
        <v>41944</v>
      </c>
      <c r="G574">
        <v>201508</v>
      </c>
      <c r="H574" t="s">
        <v>3</v>
      </c>
      <c r="I574" t="s">
        <v>83</v>
      </c>
      <c r="J574" t="s">
        <v>96</v>
      </c>
      <c r="K574">
        <v>35</v>
      </c>
      <c r="L574" s="29">
        <v>1.97</v>
      </c>
      <c r="M574">
        <v>68.95</v>
      </c>
      <c r="N574" s="25" t="e">
        <f>IF($G574&lt;=#REF!,"Y","N")</f>
        <v>#REF!</v>
      </c>
    </row>
    <row r="575" spans="1:14">
      <c r="A575" t="s">
        <v>10</v>
      </c>
      <c r="B575" t="s">
        <v>36</v>
      </c>
      <c r="C575" t="s">
        <v>53</v>
      </c>
      <c r="D575" t="s">
        <v>53</v>
      </c>
      <c r="E575" t="s">
        <v>195</v>
      </c>
      <c r="F575" s="14">
        <v>41944</v>
      </c>
      <c r="G575">
        <v>201508</v>
      </c>
      <c r="H575" t="s">
        <v>3</v>
      </c>
      <c r="I575" t="s">
        <v>89</v>
      </c>
      <c r="J575" t="s">
        <v>98</v>
      </c>
      <c r="K575">
        <v>107</v>
      </c>
      <c r="L575" s="29">
        <v>0.62</v>
      </c>
      <c r="M575">
        <v>66.34</v>
      </c>
      <c r="N575" s="25" t="e">
        <f>IF($G575&lt;=#REF!,"Y","N")</f>
        <v>#REF!</v>
      </c>
    </row>
    <row r="576" spans="1:14">
      <c r="A576" t="s">
        <v>10</v>
      </c>
      <c r="B576" t="s">
        <v>36</v>
      </c>
      <c r="C576" t="s">
        <v>53</v>
      </c>
      <c r="D576" t="s">
        <v>53</v>
      </c>
      <c r="E576" t="s">
        <v>195</v>
      </c>
      <c r="F576" s="14">
        <v>41944</v>
      </c>
      <c r="G576">
        <v>201508</v>
      </c>
      <c r="H576" t="s">
        <v>3</v>
      </c>
      <c r="I576" t="s">
        <v>80</v>
      </c>
      <c r="J576" t="s">
        <v>97</v>
      </c>
      <c r="K576">
        <v>108</v>
      </c>
      <c r="L576" s="29">
        <v>2.08</v>
      </c>
      <c r="M576">
        <v>224.64000000000001</v>
      </c>
      <c r="N576" s="25" t="e">
        <f>IF($G576&lt;=#REF!,"Y","N")</f>
        <v>#REF!</v>
      </c>
    </row>
    <row r="577" spans="1:14">
      <c r="A577" t="s">
        <v>10</v>
      </c>
      <c r="B577" t="s">
        <v>36</v>
      </c>
      <c r="C577" t="s">
        <v>53</v>
      </c>
      <c r="D577" t="s">
        <v>53</v>
      </c>
      <c r="E577" t="s">
        <v>195</v>
      </c>
      <c r="F577" s="14">
        <v>41944</v>
      </c>
      <c r="G577">
        <v>201508</v>
      </c>
      <c r="H577" t="s">
        <v>3</v>
      </c>
      <c r="I577" t="s">
        <v>79</v>
      </c>
      <c r="J577" t="s">
        <v>96</v>
      </c>
      <c r="K577">
        <v>70</v>
      </c>
      <c r="L577">
        <v>1.1200000000000001</v>
      </c>
      <c r="M577">
        <v>78.400000000000006</v>
      </c>
      <c r="N577" s="25" t="e">
        <f>IF($G577&lt;=#REF!,"Y","N")</f>
        <v>#REF!</v>
      </c>
    </row>
    <row r="578" spans="1:14">
      <c r="A578" t="s">
        <v>10</v>
      </c>
      <c r="B578" t="s">
        <v>36</v>
      </c>
      <c r="C578" t="s">
        <v>53</v>
      </c>
      <c r="D578" t="s">
        <v>53</v>
      </c>
      <c r="E578" t="s">
        <v>195</v>
      </c>
      <c r="F578" s="14">
        <v>41944</v>
      </c>
      <c r="G578">
        <v>201508</v>
      </c>
      <c r="H578" t="s">
        <v>3</v>
      </c>
      <c r="I578" t="s">
        <v>129</v>
      </c>
      <c r="J578" t="s">
        <v>97</v>
      </c>
      <c r="K578">
        <v>2144</v>
      </c>
      <c r="L578" s="29">
        <v>0.11</v>
      </c>
      <c r="M578">
        <v>235.84</v>
      </c>
      <c r="N578" s="25" t="e">
        <f>IF($G578&lt;=#REF!,"Y","N")</f>
        <v>#REF!</v>
      </c>
    </row>
    <row r="579" spans="1:14">
      <c r="A579" t="s">
        <v>10</v>
      </c>
      <c r="B579" t="s">
        <v>36</v>
      </c>
      <c r="C579" t="s">
        <v>53</v>
      </c>
      <c r="D579" t="s">
        <v>53</v>
      </c>
      <c r="E579" t="s">
        <v>195</v>
      </c>
      <c r="F579" s="14">
        <v>41944</v>
      </c>
      <c r="G579">
        <v>201508</v>
      </c>
      <c r="H579" t="s">
        <v>3</v>
      </c>
      <c r="I579" t="s">
        <v>94</v>
      </c>
      <c r="J579" t="s">
        <v>98</v>
      </c>
      <c r="K579">
        <v>42</v>
      </c>
      <c r="L579" s="29">
        <v>6.15</v>
      </c>
      <c r="M579">
        <v>258.3</v>
      </c>
      <c r="N579" s="25" t="e">
        <f>IF($G579&lt;=#REF!,"Y","N")</f>
        <v>#REF!</v>
      </c>
    </row>
    <row r="580" spans="1:14">
      <c r="A580" t="s">
        <v>10</v>
      </c>
      <c r="B580" t="s">
        <v>36</v>
      </c>
      <c r="C580" t="s">
        <v>53</v>
      </c>
      <c r="D580" t="s">
        <v>53</v>
      </c>
      <c r="E580" t="s">
        <v>195</v>
      </c>
      <c r="F580" s="14">
        <v>41944</v>
      </c>
      <c r="G580">
        <v>201508</v>
      </c>
      <c r="H580" t="s">
        <v>3</v>
      </c>
      <c r="I580" t="s">
        <v>95</v>
      </c>
      <c r="J580" t="s">
        <v>99</v>
      </c>
      <c r="K580">
        <v>160</v>
      </c>
      <c r="L580">
        <v>0.73</v>
      </c>
      <c r="M580">
        <v>116.8</v>
      </c>
      <c r="N580" s="25" t="e">
        <f>IF($G580&lt;=#REF!,"Y","N")</f>
        <v>#REF!</v>
      </c>
    </row>
    <row r="581" spans="1:14">
      <c r="A581" t="s">
        <v>10</v>
      </c>
      <c r="B581" t="s">
        <v>36</v>
      </c>
      <c r="C581" t="s">
        <v>53</v>
      </c>
      <c r="D581" t="s">
        <v>53</v>
      </c>
      <c r="E581" t="s">
        <v>195</v>
      </c>
      <c r="F581" s="14">
        <v>41974</v>
      </c>
      <c r="G581">
        <v>201509</v>
      </c>
      <c r="H581" t="s">
        <v>3</v>
      </c>
      <c r="I581" t="s">
        <v>81</v>
      </c>
      <c r="J581" t="s">
        <v>97</v>
      </c>
      <c r="K581">
        <v>37</v>
      </c>
      <c r="L581">
        <v>0.48</v>
      </c>
      <c r="M581">
        <v>17.759999999999998</v>
      </c>
      <c r="N581" s="25" t="e">
        <f>IF($G581&lt;=#REF!,"Y","N")</f>
        <v>#REF!</v>
      </c>
    </row>
    <row r="582" spans="1:14">
      <c r="A582" t="s">
        <v>10</v>
      </c>
      <c r="B582" t="s">
        <v>36</v>
      </c>
      <c r="C582" t="s">
        <v>53</v>
      </c>
      <c r="D582" t="s">
        <v>53</v>
      </c>
      <c r="E582" t="s">
        <v>195</v>
      </c>
      <c r="F582" s="30">
        <v>41974</v>
      </c>
      <c r="G582" s="29">
        <v>201509</v>
      </c>
      <c r="H582" t="s">
        <v>3</v>
      </c>
      <c r="I582" t="s">
        <v>87</v>
      </c>
      <c r="J582" t="s">
        <v>98</v>
      </c>
      <c r="K582">
        <v>218</v>
      </c>
      <c r="L582" s="29">
        <v>1.24</v>
      </c>
      <c r="M582" s="29">
        <v>270.32</v>
      </c>
      <c r="N582" s="25" t="e">
        <f>IF($G582&lt;=#REF!,"Y","N")</f>
        <v>#REF!</v>
      </c>
    </row>
    <row r="583" spans="1:14">
      <c r="A583" t="s">
        <v>10</v>
      </c>
      <c r="B583" t="s">
        <v>36</v>
      </c>
      <c r="C583" t="s">
        <v>53</v>
      </c>
      <c r="D583" t="s">
        <v>53</v>
      </c>
      <c r="E583" t="s">
        <v>195</v>
      </c>
      <c r="F583" s="14">
        <v>41974</v>
      </c>
      <c r="G583">
        <v>201509</v>
      </c>
      <c r="H583" t="s">
        <v>3</v>
      </c>
      <c r="I583" t="s">
        <v>88</v>
      </c>
      <c r="J583" t="s">
        <v>98</v>
      </c>
      <c r="K583">
        <v>0</v>
      </c>
      <c r="L583" s="29">
        <v>2.4300000000000002</v>
      </c>
      <c r="M583">
        <v>0</v>
      </c>
      <c r="N583" s="25" t="e">
        <f>IF($G583&lt;=#REF!,"Y","N")</f>
        <v>#REF!</v>
      </c>
    </row>
    <row r="584" spans="1:14">
      <c r="A584" t="s">
        <v>10</v>
      </c>
      <c r="B584" t="s">
        <v>36</v>
      </c>
      <c r="C584" t="s">
        <v>53</v>
      </c>
      <c r="D584" t="s">
        <v>53</v>
      </c>
      <c r="E584" t="s">
        <v>195</v>
      </c>
      <c r="F584" s="14">
        <v>41974</v>
      </c>
      <c r="G584">
        <v>201509</v>
      </c>
      <c r="H584" t="s">
        <v>3</v>
      </c>
      <c r="I584" t="s">
        <v>83</v>
      </c>
      <c r="J584" t="s">
        <v>96</v>
      </c>
      <c r="K584">
        <v>29</v>
      </c>
      <c r="L584" s="29">
        <v>1.97</v>
      </c>
      <c r="M584">
        <v>57.13</v>
      </c>
      <c r="N584" s="25" t="e">
        <f>IF($G584&lt;=#REF!,"Y","N")</f>
        <v>#REF!</v>
      </c>
    </row>
    <row r="585" spans="1:14">
      <c r="A585" t="s">
        <v>10</v>
      </c>
      <c r="B585" t="s">
        <v>36</v>
      </c>
      <c r="C585" t="s">
        <v>53</v>
      </c>
      <c r="D585" t="s">
        <v>53</v>
      </c>
      <c r="E585" t="s">
        <v>195</v>
      </c>
      <c r="F585" s="14">
        <v>41974</v>
      </c>
      <c r="G585">
        <v>201509</v>
      </c>
      <c r="H585" t="s">
        <v>3</v>
      </c>
      <c r="I585" t="s">
        <v>89</v>
      </c>
      <c r="J585" t="s">
        <v>98</v>
      </c>
      <c r="K585">
        <v>102</v>
      </c>
      <c r="L585">
        <v>0.62</v>
      </c>
      <c r="M585">
        <v>63.24</v>
      </c>
      <c r="N585" s="25" t="e">
        <f>IF($G585&lt;=#REF!,"Y","N")</f>
        <v>#REF!</v>
      </c>
    </row>
    <row r="586" spans="1:14">
      <c r="A586" t="s">
        <v>10</v>
      </c>
      <c r="B586" t="s">
        <v>36</v>
      </c>
      <c r="C586" t="s">
        <v>53</v>
      </c>
      <c r="D586" t="s">
        <v>53</v>
      </c>
      <c r="E586" t="s">
        <v>195</v>
      </c>
      <c r="F586" s="14">
        <v>41974</v>
      </c>
      <c r="G586">
        <v>201509</v>
      </c>
      <c r="H586" t="s">
        <v>3</v>
      </c>
      <c r="I586" t="s">
        <v>80</v>
      </c>
      <c r="J586" t="s">
        <v>97</v>
      </c>
      <c r="K586">
        <v>102</v>
      </c>
      <c r="L586" s="29">
        <v>2.08</v>
      </c>
      <c r="M586">
        <v>212.16</v>
      </c>
      <c r="N586" s="25" t="e">
        <f>IF($G586&lt;=#REF!,"Y","N")</f>
        <v>#REF!</v>
      </c>
    </row>
    <row r="587" spans="1:14">
      <c r="A587" t="s">
        <v>10</v>
      </c>
      <c r="B587" t="s">
        <v>36</v>
      </c>
      <c r="C587" t="s">
        <v>53</v>
      </c>
      <c r="D587" t="s">
        <v>53</v>
      </c>
      <c r="E587" t="s">
        <v>195</v>
      </c>
      <c r="F587" s="14">
        <v>41974</v>
      </c>
      <c r="G587">
        <v>201509</v>
      </c>
      <c r="H587" t="s">
        <v>3</v>
      </c>
      <c r="I587" t="s">
        <v>79</v>
      </c>
      <c r="J587" t="s">
        <v>96</v>
      </c>
      <c r="K587">
        <v>219</v>
      </c>
      <c r="L587" s="29">
        <v>1.1200000000000001</v>
      </c>
      <c r="M587">
        <v>245.28000000000003</v>
      </c>
      <c r="N587" s="25" t="e">
        <f>IF($G587&lt;=#REF!,"Y","N")</f>
        <v>#REF!</v>
      </c>
    </row>
    <row r="588" spans="1:14">
      <c r="A588" t="s">
        <v>10</v>
      </c>
      <c r="B588" t="s">
        <v>36</v>
      </c>
      <c r="C588" t="s">
        <v>53</v>
      </c>
      <c r="D588" t="s">
        <v>53</v>
      </c>
      <c r="E588" t="s">
        <v>195</v>
      </c>
      <c r="F588" s="14">
        <v>41974</v>
      </c>
      <c r="G588">
        <v>201509</v>
      </c>
      <c r="H588" t="s">
        <v>3</v>
      </c>
      <c r="I588" t="s">
        <v>82</v>
      </c>
      <c r="J588" t="s">
        <v>97</v>
      </c>
      <c r="K588">
        <v>50</v>
      </c>
      <c r="L588" s="29">
        <v>1.63</v>
      </c>
      <c r="M588">
        <v>81.5</v>
      </c>
      <c r="N588" s="25" t="e">
        <f>IF($G588&lt;=#REF!,"Y","N")</f>
        <v>#REF!</v>
      </c>
    </row>
    <row r="589" spans="1:14">
      <c r="A589" t="s">
        <v>10</v>
      </c>
      <c r="B589" t="s">
        <v>36</v>
      </c>
      <c r="C589" t="s">
        <v>53</v>
      </c>
      <c r="D589" t="s">
        <v>53</v>
      </c>
      <c r="E589" t="s">
        <v>195</v>
      </c>
      <c r="F589" s="14">
        <v>41974</v>
      </c>
      <c r="G589">
        <v>201509</v>
      </c>
      <c r="H589" t="s">
        <v>3</v>
      </c>
      <c r="I589" t="s">
        <v>94</v>
      </c>
      <c r="J589" t="s">
        <v>98</v>
      </c>
      <c r="K589">
        <v>34</v>
      </c>
      <c r="L589" s="29">
        <v>6.15</v>
      </c>
      <c r="M589">
        <v>209.10000000000002</v>
      </c>
      <c r="N589" s="25" t="e">
        <f>IF($G589&lt;=#REF!,"Y","N")</f>
        <v>#REF!</v>
      </c>
    </row>
    <row r="590" spans="1:14">
      <c r="A590" t="s">
        <v>10</v>
      </c>
      <c r="B590" t="s">
        <v>36</v>
      </c>
      <c r="C590" t="s">
        <v>53</v>
      </c>
      <c r="D590" t="s">
        <v>53</v>
      </c>
      <c r="E590" t="s">
        <v>195</v>
      </c>
      <c r="F590" s="14">
        <v>41821</v>
      </c>
      <c r="G590">
        <v>201504</v>
      </c>
      <c r="H590" t="s">
        <v>6</v>
      </c>
      <c r="I590" t="s">
        <v>112</v>
      </c>
      <c r="J590" t="s">
        <v>114</v>
      </c>
      <c r="K590">
        <v>3596</v>
      </c>
      <c r="L590" s="29">
        <v>0.41</v>
      </c>
      <c r="M590">
        <v>1474.36</v>
      </c>
      <c r="N590" s="25" t="e">
        <f>IF($G590&lt;=#REF!,"Y","N")</f>
        <v>#REF!</v>
      </c>
    </row>
    <row r="591" spans="1:14">
      <c r="A591" t="s">
        <v>10</v>
      </c>
      <c r="B591" t="s">
        <v>36</v>
      </c>
      <c r="C591" t="s">
        <v>53</v>
      </c>
      <c r="D591" t="s">
        <v>53</v>
      </c>
      <c r="E591" t="s">
        <v>195</v>
      </c>
      <c r="F591" s="14">
        <v>41821</v>
      </c>
      <c r="G591">
        <v>201504</v>
      </c>
      <c r="H591" t="s">
        <v>6</v>
      </c>
      <c r="I591" t="s">
        <v>232</v>
      </c>
      <c r="J591" t="s">
        <v>233</v>
      </c>
      <c r="K591">
        <v>0</v>
      </c>
      <c r="L591" s="29">
        <v>0.82</v>
      </c>
      <c r="M591">
        <v>0</v>
      </c>
      <c r="N591" s="25" t="e">
        <f>IF($G591&lt;=#REF!,"Y","N")</f>
        <v>#REF!</v>
      </c>
    </row>
    <row r="592" spans="1:14">
      <c r="A592" t="s">
        <v>10</v>
      </c>
      <c r="B592" t="s">
        <v>36</v>
      </c>
      <c r="C592" t="s">
        <v>53</v>
      </c>
      <c r="D592" t="s">
        <v>53</v>
      </c>
      <c r="E592" t="s">
        <v>195</v>
      </c>
      <c r="F592" s="14">
        <v>41852</v>
      </c>
      <c r="G592">
        <v>201505</v>
      </c>
      <c r="H592" t="s">
        <v>6</v>
      </c>
      <c r="I592" t="s">
        <v>112</v>
      </c>
      <c r="J592" t="s">
        <v>114</v>
      </c>
      <c r="K592">
        <v>2764</v>
      </c>
      <c r="L592" s="29">
        <v>0.41</v>
      </c>
      <c r="M592">
        <v>1133.24</v>
      </c>
      <c r="N592" s="25" t="e">
        <f>IF($G592&lt;=#REF!,"Y","N")</f>
        <v>#REF!</v>
      </c>
    </row>
    <row r="593" spans="1:14">
      <c r="A593" t="s">
        <v>10</v>
      </c>
      <c r="B593" t="s">
        <v>36</v>
      </c>
      <c r="C593" t="s">
        <v>53</v>
      </c>
      <c r="D593" t="s">
        <v>53</v>
      </c>
      <c r="E593" t="s">
        <v>195</v>
      </c>
      <c r="F593" s="14">
        <v>41852</v>
      </c>
      <c r="G593">
        <v>201505</v>
      </c>
      <c r="H593" t="s">
        <v>6</v>
      </c>
      <c r="I593" t="s">
        <v>113</v>
      </c>
      <c r="J593" t="s">
        <v>66</v>
      </c>
      <c r="K593">
        <v>0</v>
      </c>
      <c r="L593" s="29">
        <v>15.36</v>
      </c>
      <c r="M593">
        <v>0</v>
      </c>
      <c r="N593" s="25" t="e">
        <f>IF($G593&lt;=#REF!,"Y","N")</f>
        <v>#REF!</v>
      </c>
    </row>
    <row r="594" spans="1:14">
      <c r="A594" t="s">
        <v>10</v>
      </c>
      <c r="B594" t="s">
        <v>36</v>
      </c>
      <c r="C594" t="s">
        <v>53</v>
      </c>
      <c r="D594" t="s">
        <v>53</v>
      </c>
      <c r="E594" t="s">
        <v>195</v>
      </c>
      <c r="F594" s="14">
        <v>41852</v>
      </c>
      <c r="G594">
        <v>201505</v>
      </c>
      <c r="H594" t="s">
        <v>6</v>
      </c>
      <c r="I594" t="s">
        <v>232</v>
      </c>
      <c r="J594" t="s">
        <v>233</v>
      </c>
      <c r="K594">
        <v>0</v>
      </c>
      <c r="L594" s="29">
        <v>0.82</v>
      </c>
      <c r="M594">
        <v>0</v>
      </c>
      <c r="N594" s="25" t="e">
        <f>IF($G594&lt;=#REF!,"Y","N")</f>
        <v>#REF!</v>
      </c>
    </row>
    <row r="595" spans="1:14">
      <c r="A595" t="s">
        <v>10</v>
      </c>
      <c r="B595" t="s">
        <v>36</v>
      </c>
      <c r="C595" t="s">
        <v>53</v>
      </c>
      <c r="D595" t="s">
        <v>53</v>
      </c>
      <c r="E595" t="s">
        <v>195</v>
      </c>
      <c r="F595" s="14">
        <v>41883</v>
      </c>
      <c r="G595">
        <v>201506</v>
      </c>
      <c r="H595" t="s">
        <v>6</v>
      </c>
      <c r="I595" t="s">
        <v>112</v>
      </c>
      <c r="J595" t="s">
        <v>114</v>
      </c>
      <c r="K595">
        <v>5760</v>
      </c>
      <c r="L595">
        <v>0.41</v>
      </c>
      <c r="M595">
        <v>2361.6</v>
      </c>
      <c r="N595" s="25" t="e">
        <f>IF($G595&lt;=#REF!,"Y","N")</f>
        <v>#REF!</v>
      </c>
    </row>
    <row r="596" spans="1:14">
      <c r="A596" t="s">
        <v>10</v>
      </c>
      <c r="B596" t="s">
        <v>36</v>
      </c>
      <c r="C596" t="s">
        <v>53</v>
      </c>
      <c r="D596" t="s">
        <v>53</v>
      </c>
      <c r="E596" t="s">
        <v>195</v>
      </c>
      <c r="F596" s="30">
        <v>41883</v>
      </c>
      <c r="G596" s="29">
        <v>201506</v>
      </c>
      <c r="H596" t="s">
        <v>6</v>
      </c>
      <c r="I596" t="s">
        <v>113</v>
      </c>
      <c r="J596" t="s">
        <v>66</v>
      </c>
      <c r="K596" s="29">
        <v>1.25</v>
      </c>
      <c r="L596" s="29">
        <v>15.36</v>
      </c>
      <c r="M596" s="29">
        <v>19.2</v>
      </c>
      <c r="N596" s="25" t="e">
        <f>IF($G596&lt;=#REF!,"Y","N")</f>
        <v>#REF!</v>
      </c>
    </row>
    <row r="597" spans="1:14">
      <c r="A597" t="s">
        <v>10</v>
      </c>
      <c r="B597" t="s">
        <v>36</v>
      </c>
      <c r="C597" t="s">
        <v>53</v>
      </c>
      <c r="D597" t="s">
        <v>53</v>
      </c>
      <c r="E597" t="s">
        <v>195</v>
      </c>
      <c r="F597" s="14">
        <v>41883</v>
      </c>
      <c r="G597">
        <v>201506</v>
      </c>
      <c r="H597" t="s">
        <v>6</v>
      </c>
      <c r="I597" t="s">
        <v>232</v>
      </c>
      <c r="J597" t="s">
        <v>233</v>
      </c>
      <c r="K597">
        <v>0</v>
      </c>
      <c r="L597" s="29">
        <v>0.82</v>
      </c>
      <c r="M597">
        <v>0</v>
      </c>
      <c r="N597" s="25" t="e">
        <f>IF($G597&lt;=#REF!,"Y","N")</f>
        <v>#REF!</v>
      </c>
    </row>
    <row r="598" spans="1:14">
      <c r="A598" t="s">
        <v>10</v>
      </c>
      <c r="B598" t="s">
        <v>36</v>
      </c>
      <c r="C598" t="s">
        <v>53</v>
      </c>
      <c r="D598" t="s">
        <v>53</v>
      </c>
      <c r="E598" t="s">
        <v>195</v>
      </c>
      <c r="F598" s="14">
        <v>41913</v>
      </c>
      <c r="G598">
        <v>201507</v>
      </c>
      <c r="H598" t="s">
        <v>6</v>
      </c>
      <c r="I598" t="s">
        <v>112</v>
      </c>
      <c r="J598" t="s">
        <v>114</v>
      </c>
      <c r="K598">
        <v>5797</v>
      </c>
      <c r="L598" s="29">
        <v>0.41</v>
      </c>
      <c r="M598">
        <v>2376.77</v>
      </c>
      <c r="N598" s="25" t="e">
        <f>IF($G598&lt;=#REF!,"Y","N")</f>
        <v>#REF!</v>
      </c>
    </row>
    <row r="599" spans="1:14">
      <c r="A599" t="s">
        <v>10</v>
      </c>
      <c r="B599" t="s">
        <v>36</v>
      </c>
      <c r="C599" t="s">
        <v>53</v>
      </c>
      <c r="D599" t="s">
        <v>53</v>
      </c>
      <c r="E599" t="s">
        <v>195</v>
      </c>
      <c r="F599" s="30">
        <v>41913</v>
      </c>
      <c r="G599" s="29">
        <v>201507</v>
      </c>
      <c r="H599" t="s">
        <v>6</v>
      </c>
      <c r="I599" t="s">
        <v>113</v>
      </c>
      <c r="J599" t="s">
        <v>66</v>
      </c>
      <c r="K599">
        <v>7</v>
      </c>
      <c r="L599" s="29">
        <v>15.36</v>
      </c>
      <c r="M599" s="29">
        <v>107.52</v>
      </c>
      <c r="N599" s="25" t="e">
        <f>IF($G599&lt;=#REF!,"Y","N")</f>
        <v>#REF!</v>
      </c>
    </row>
    <row r="600" spans="1:14">
      <c r="A600" t="s">
        <v>10</v>
      </c>
      <c r="B600" t="s">
        <v>36</v>
      </c>
      <c r="C600" t="s">
        <v>53</v>
      </c>
      <c r="D600" t="s">
        <v>53</v>
      </c>
      <c r="E600" t="s">
        <v>195</v>
      </c>
      <c r="F600" s="14">
        <v>41974</v>
      </c>
      <c r="G600">
        <v>201509</v>
      </c>
      <c r="H600" t="s">
        <v>6</v>
      </c>
      <c r="I600" t="s">
        <v>112</v>
      </c>
      <c r="J600" t="s">
        <v>114</v>
      </c>
      <c r="K600">
        <v>2325</v>
      </c>
      <c r="L600" s="29">
        <v>0.41</v>
      </c>
      <c r="M600">
        <v>953.25</v>
      </c>
      <c r="N600" s="25" t="e">
        <f>IF($G600&lt;=#REF!,"Y","N")</f>
        <v>#REF!</v>
      </c>
    </row>
    <row r="601" spans="1:14">
      <c r="A601" t="s">
        <v>10</v>
      </c>
      <c r="B601" t="s">
        <v>36</v>
      </c>
      <c r="C601" t="s">
        <v>53</v>
      </c>
      <c r="D601" t="s">
        <v>53</v>
      </c>
      <c r="E601" t="s">
        <v>195</v>
      </c>
      <c r="F601" s="14">
        <v>41974</v>
      </c>
      <c r="G601">
        <v>201509</v>
      </c>
      <c r="H601" t="s">
        <v>6</v>
      </c>
      <c r="I601" t="s">
        <v>113</v>
      </c>
      <c r="J601" t="s">
        <v>66</v>
      </c>
      <c r="K601">
        <v>1.5</v>
      </c>
      <c r="L601">
        <v>15.36</v>
      </c>
      <c r="M601">
        <v>23.04</v>
      </c>
      <c r="N601" s="25" t="e">
        <f>IF($G601&lt;=#REF!,"Y","N")</f>
        <v>#REF!</v>
      </c>
    </row>
    <row r="602" spans="1:14">
      <c r="A602" t="s">
        <v>10</v>
      </c>
      <c r="B602" t="s">
        <v>36</v>
      </c>
      <c r="C602" t="s">
        <v>53</v>
      </c>
      <c r="D602" t="s">
        <v>53</v>
      </c>
      <c r="E602" t="s">
        <v>195</v>
      </c>
      <c r="F602" s="30">
        <v>41821</v>
      </c>
      <c r="G602" s="29">
        <v>201504</v>
      </c>
      <c r="H602" t="s">
        <v>1</v>
      </c>
      <c r="I602" t="s">
        <v>107</v>
      </c>
      <c r="J602" t="s">
        <v>66</v>
      </c>
      <c r="K602">
        <v>2</v>
      </c>
      <c r="L602" s="29">
        <v>44.33</v>
      </c>
      <c r="M602" s="29">
        <v>88.66</v>
      </c>
      <c r="N602" s="25" t="e">
        <f>IF($G602&lt;=#REF!,"Y","N")</f>
        <v>#REF!</v>
      </c>
    </row>
    <row r="603" spans="1:14">
      <c r="A603" t="s">
        <v>10</v>
      </c>
      <c r="B603" t="s">
        <v>36</v>
      </c>
      <c r="C603" t="s">
        <v>53</v>
      </c>
      <c r="D603" t="s">
        <v>53</v>
      </c>
      <c r="E603" t="s">
        <v>195</v>
      </c>
      <c r="F603" s="14">
        <v>41974</v>
      </c>
      <c r="G603">
        <v>201509</v>
      </c>
      <c r="H603" t="s">
        <v>1</v>
      </c>
      <c r="I603" t="s">
        <v>107</v>
      </c>
      <c r="J603" t="s">
        <v>66</v>
      </c>
      <c r="K603">
        <v>2</v>
      </c>
      <c r="L603" s="29">
        <v>44.33</v>
      </c>
      <c r="M603">
        <v>88.66</v>
      </c>
      <c r="N603" s="25" t="e">
        <f>IF($G603&lt;=#REF!,"Y","N")</f>
        <v>#REF!</v>
      </c>
    </row>
    <row r="604" spans="1:14">
      <c r="A604" t="s">
        <v>10</v>
      </c>
      <c r="B604" t="s">
        <v>36</v>
      </c>
      <c r="C604" t="s">
        <v>53</v>
      </c>
      <c r="D604" t="s">
        <v>53</v>
      </c>
      <c r="E604" t="s">
        <v>195</v>
      </c>
      <c r="F604" s="14">
        <v>41974</v>
      </c>
      <c r="G604">
        <v>201509</v>
      </c>
      <c r="H604" t="s">
        <v>1</v>
      </c>
      <c r="I604" t="s">
        <v>108</v>
      </c>
      <c r="J604" t="s">
        <v>66</v>
      </c>
      <c r="K604">
        <v>2</v>
      </c>
      <c r="L604" s="29">
        <v>6.56</v>
      </c>
      <c r="M604">
        <v>13.12</v>
      </c>
      <c r="N604" s="25" t="e">
        <f>IF($G604&lt;=#REF!,"Y","N")</f>
        <v>#REF!</v>
      </c>
    </row>
    <row r="605" spans="1:14">
      <c r="A605" t="s">
        <v>10</v>
      </c>
      <c r="B605" t="s">
        <v>36</v>
      </c>
      <c r="C605" t="s">
        <v>53</v>
      </c>
      <c r="D605" t="s">
        <v>53</v>
      </c>
      <c r="E605" t="s">
        <v>195</v>
      </c>
      <c r="F605" s="14">
        <v>41974</v>
      </c>
      <c r="G605">
        <v>201509</v>
      </c>
      <c r="H605" t="s">
        <v>1</v>
      </c>
      <c r="I605" t="s">
        <v>123</v>
      </c>
      <c r="J605" t="s">
        <v>124</v>
      </c>
      <c r="K605">
        <v>2</v>
      </c>
      <c r="L605" s="29">
        <v>35.17</v>
      </c>
      <c r="M605">
        <v>70.34</v>
      </c>
      <c r="N605" s="25" t="e">
        <f>IF($G605&lt;=#REF!,"Y","N")</f>
        <v>#REF!</v>
      </c>
    </row>
    <row r="606" spans="1:14">
      <c r="A606" t="s">
        <v>10</v>
      </c>
      <c r="B606" t="s">
        <v>36</v>
      </c>
      <c r="C606" t="s">
        <v>53</v>
      </c>
      <c r="D606" t="s">
        <v>53</v>
      </c>
      <c r="E606" t="s">
        <v>195</v>
      </c>
      <c r="F606" s="14">
        <v>41821</v>
      </c>
      <c r="G606">
        <v>201504</v>
      </c>
      <c r="H606" t="s">
        <v>319</v>
      </c>
      <c r="I606" t="s">
        <v>337</v>
      </c>
      <c r="J606" t="s">
        <v>163</v>
      </c>
      <c r="K606" s="29">
        <v>23</v>
      </c>
      <c r="L606" s="29">
        <v>0.35</v>
      </c>
      <c r="M606">
        <v>8.0499999999999989</v>
      </c>
      <c r="N606" s="25" t="e">
        <f>IF($G606&lt;=#REF!,"Y","N")</f>
        <v>#REF!</v>
      </c>
    </row>
    <row r="607" spans="1:14">
      <c r="A607" t="s">
        <v>10</v>
      </c>
      <c r="B607" t="s">
        <v>36</v>
      </c>
      <c r="C607" t="s">
        <v>53</v>
      </c>
      <c r="D607" t="s">
        <v>53</v>
      </c>
      <c r="E607" t="s">
        <v>195</v>
      </c>
      <c r="F607" s="14">
        <v>41852</v>
      </c>
      <c r="G607">
        <v>201505</v>
      </c>
      <c r="H607" t="s">
        <v>319</v>
      </c>
      <c r="I607" t="s">
        <v>337</v>
      </c>
      <c r="J607" t="s">
        <v>163</v>
      </c>
      <c r="K607">
        <v>192</v>
      </c>
      <c r="L607" s="29">
        <v>0.35</v>
      </c>
      <c r="M607">
        <v>67.199999999999989</v>
      </c>
      <c r="N607" s="25" t="e">
        <f>IF($G607&lt;=#REF!,"Y","N")</f>
        <v>#REF!</v>
      </c>
    </row>
    <row r="608" spans="1:14">
      <c r="A608" t="s">
        <v>10</v>
      </c>
      <c r="B608" t="s">
        <v>36</v>
      </c>
      <c r="C608" t="s">
        <v>53</v>
      </c>
      <c r="D608" t="s">
        <v>53</v>
      </c>
      <c r="E608" t="s">
        <v>195</v>
      </c>
      <c r="F608" s="30">
        <v>41883</v>
      </c>
      <c r="G608" s="29">
        <v>201506</v>
      </c>
      <c r="H608" t="s">
        <v>319</v>
      </c>
      <c r="I608" t="s">
        <v>337</v>
      </c>
      <c r="J608" t="s">
        <v>163</v>
      </c>
      <c r="K608">
        <v>79</v>
      </c>
      <c r="L608" s="29">
        <v>15</v>
      </c>
      <c r="M608" s="29">
        <v>1185</v>
      </c>
      <c r="N608" s="25" t="e">
        <f>IF($G608&lt;=#REF!,"Y","N")</f>
        <v>#REF!</v>
      </c>
    </row>
    <row r="609" spans="1:14">
      <c r="A609" t="s">
        <v>10</v>
      </c>
      <c r="B609" t="s">
        <v>36</v>
      </c>
      <c r="C609" t="s">
        <v>53</v>
      </c>
      <c r="D609" t="s">
        <v>53</v>
      </c>
      <c r="E609" t="s">
        <v>195</v>
      </c>
      <c r="F609" s="14">
        <v>41883</v>
      </c>
      <c r="G609">
        <v>201506</v>
      </c>
      <c r="H609" t="s">
        <v>319</v>
      </c>
      <c r="I609" t="s">
        <v>340</v>
      </c>
      <c r="J609" t="s">
        <v>163</v>
      </c>
      <c r="K609">
        <v>3</v>
      </c>
      <c r="L609" s="29">
        <v>0.57999999999999996</v>
      </c>
      <c r="M609">
        <v>1.7399999999999998</v>
      </c>
      <c r="N609" s="25" t="e">
        <f>IF($G609&lt;=#REF!,"Y","N")</f>
        <v>#REF!</v>
      </c>
    </row>
    <row r="610" spans="1:14">
      <c r="A610" t="s">
        <v>10</v>
      </c>
      <c r="B610" t="s">
        <v>36</v>
      </c>
      <c r="C610" t="s">
        <v>53</v>
      </c>
      <c r="D610" t="s">
        <v>53</v>
      </c>
      <c r="E610" t="s">
        <v>195</v>
      </c>
      <c r="F610" s="14">
        <v>41913</v>
      </c>
      <c r="G610">
        <v>201507</v>
      </c>
      <c r="H610" t="s">
        <v>319</v>
      </c>
      <c r="I610" t="s">
        <v>334</v>
      </c>
      <c r="J610" t="s">
        <v>163</v>
      </c>
      <c r="K610">
        <v>40</v>
      </c>
      <c r="L610" s="29">
        <v>0.57999999999999996</v>
      </c>
      <c r="M610">
        <v>23.2</v>
      </c>
      <c r="N610" s="25" t="e">
        <f>IF($G610&lt;=#REF!,"Y","N")</f>
        <v>#REF!</v>
      </c>
    </row>
    <row r="611" spans="1:14">
      <c r="A611" t="s">
        <v>10</v>
      </c>
      <c r="B611" t="s">
        <v>36</v>
      </c>
      <c r="C611" t="s">
        <v>53</v>
      </c>
      <c r="D611" t="s">
        <v>53</v>
      </c>
      <c r="E611" t="s">
        <v>195</v>
      </c>
      <c r="F611" s="14">
        <v>41913</v>
      </c>
      <c r="G611">
        <v>201507</v>
      </c>
      <c r="H611" t="s">
        <v>319</v>
      </c>
      <c r="I611" t="s">
        <v>337</v>
      </c>
      <c r="J611" t="s">
        <v>163</v>
      </c>
      <c r="K611">
        <v>74</v>
      </c>
      <c r="L611" s="29">
        <v>5.25</v>
      </c>
      <c r="M611">
        <v>388.5</v>
      </c>
      <c r="N611" s="25" t="e">
        <f>IF($G611&lt;=#REF!,"Y","N")</f>
        <v>#REF!</v>
      </c>
    </row>
    <row r="612" spans="1:14">
      <c r="A612" t="s">
        <v>10</v>
      </c>
      <c r="B612" t="s">
        <v>36</v>
      </c>
      <c r="C612" t="s">
        <v>53</v>
      </c>
      <c r="D612" t="s">
        <v>53</v>
      </c>
      <c r="E612" t="s">
        <v>195</v>
      </c>
      <c r="F612" s="32">
        <v>41944</v>
      </c>
      <c r="G612" s="31">
        <v>201508</v>
      </c>
      <c r="H612" t="s">
        <v>319</v>
      </c>
      <c r="I612" t="s">
        <v>337</v>
      </c>
      <c r="J612" t="s">
        <v>163</v>
      </c>
      <c r="K612">
        <v>30</v>
      </c>
      <c r="L612" s="29">
        <v>5.25</v>
      </c>
      <c r="M612" s="31">
        <v>157.5</v>
      </c>
      <c r="N612" s="25" t="e">
        <f>IF($G612&lt;=#REF!,"Y","N")</f>
        <v>#REF!</v>
      </c>
    </row>
    <row r="613" spans="1:14">
      <c r="A613" t="s">
        <v>10</v>
      </c>
      <c r="B613" t="s">
        <v>36</v>
      </c>
      <c r="C613" t="s">
        <v>53</v>
      </c>
      <c r="D613" t="s">
        <v>53</v>
      </c>
      <c r="E613" t="s">
        <v>195</v>
      </c>
      <c r="F613" s="14">
        <v>41974</v>
      </c>
      <c r="G613">
        <v>201509</v>
      </c>
      <c r="H613" t="s">
        <v>319</v>
      </c>
      <c r="I613" t="s">
        <v>298</v>
      </c>
      <c r="J613" t="s">
        <v>163</v>
      </c>
      <c r="K613">
        <v>2</v>
      </c>
      <c r="L613" s="29">
        <v>10.35</v>
      </c>
      <c r="M613">
        <v>20.7</v>
      </c>
      <c r="N613" s="25" t="e">
        <f>IF($G613&lt;=#REF!,"Y","N")</f>
        <v>#REF!</v>
      </c>
    </row>
    <row r="614" spans="1:14">
      <c r="A614" t="s">
        <v>10</v>
      </c>
      <c r="B614" s="29" t="s">
        <v>36</v>
      </c>
      <c r="C614" t="s">
        <v>53</v>
      </c>
      <c r="D614" t="s">
        <v>53</v>
      </c>
      <c r="E614" t="s">
        <v>195</v>
      </c>
      <c r="F614" s="14">
        <v>41974</v>
      </c>
      <c r="G614">
        <v>201509</v>
      </c>
      <c r="H614" t="s">
        <v>319</v>
      </c>
      <c r="I614" t="s">
        <v>337</v>
      </c>
      <c r="J614" t="s">
        <v>163</v>
      </c>
      <c r="K614">
        <v>29</v>
      </c>
      <c r="L614" s="29">
        <v>5.25</v>
      </c>
      <c r="M614" s="29">
        <v>152.25</v>
      </c>
      <c r="N614" s="25" t="e">
        <f>IF($G614&lt;=#REF!,"Y","N")</f>
        <v>#REF!</v>
      </c>
    </row>
    <row r="615" spans="1:14">
      <c r="A615" t="s">
        <v>10</v>
      </c>
      <c r="B615" s="29" t="s">
        <v>36</v>
      </c>
      <c r="C615" t="s">
        <v>53</v>
      </c>
      <c r="D615" s="29" t="s">
        <v>53</v>
      </c>
      <c r="E615" s="29" t="s">
        <v>195</v>
      </c>
      <c r="F615" s="30">
        <v>41913</v>
      </c>
      <c r="G615" s="29">
        <v>201507</v>
      </c>
      <c r="H615" t="s">
        <v>1</v>
      </c>
      <c r="I615" t="s">
        <v>107</v>
      </c>
      <c r="J615" t="s">
        <v>66</v>
      </c>
      <c r="K615">
        <v>7.5</v>
      </c>
      <c r="L615" s="31">
        <v>44.33</v>
      </c>
      <c r="M615" s="31">
        <v>332.47499999999997</v>
      </c>
      <c r="N615" s="25" t="e">
        <f>IF($G615&lt;=#REF!,"Y","N")</f>
        <v>#REF!</v>
      </c>
    </row>
    <row r="616" spans="1:14">
      <c r="A616" t="s">
        <v>10</v>
      </c>
      <c r="B616" s="29" t="s">
        <v>36</v>
      </c>
      <c r="C616" t="s">
        <v>53</v>
      </c>
      <c r="D616" s="29" t="s">
        <v>53</v>
      </c>
      <c r="E616" s="29" t="s">
        <v>195</v>
      </c>
      <c r="F616" s="14">
        <v>41913</v>
      </c>
      <c r="G616">
        <v>201507</v>
      </c>
      <c r="H616" t="s">
        <v>1</v>
      </c>
      <c r="I616" t="s">
        <v>111</v>
      </c>
      <c r="J616" t="s">
        <v>66</v>
      </c>
      <c r="K616">
        <v>4</v>
      </c>
      <c r="L616" s="31">
        <v>8.06</v>
      </c>
      <c r="M616" s="31">
        <v>32.24</v>
      </c>
      <c r="N616" s="25" t="e">
        <f>IF($G616&lt;=#REF!,"Y","N")</f>
        <v>#REF!</v>
      </c>
    </row>
    <row r="617" spans="1:14">
      <c r="A617" t="s">
        <v>10</v>
      </c>
      <c r="B617" s="29" t="s">
        <v>36</v>
      </c>
      <c r="C617" t="s">
        <v>53</v>
      </c>
      <c r="D617" s="29" t="s">
        <v>53</v>
      </c>
      <c r="E617" s="29" t="s">
        <v>195</v>
      </c>
      <c r="F617" s="14">
        <v>41913</v>
      </c>
      <c r="G617">
        <v>201507</v>
      </c>
      <c r="H617" t="s">
        <v>1</v>
      </c>
      <c r="I617" t="s">
        <v>123</v>
      </c>
      <c r="J617" t="s">
        <v>124</v>
      </c>
      <c r="K617">
        <v>2</v>
      </c>
      <c r="L617" s="31">
        <v>35.17</v>
      </c>
      <c r="M617" s="31">
        <v>70.34</v>
      </c>
      <c r="N617" s="25" t="e">
        <f>IF($G617&lt;=#REF!,"Y","N")</f>
        <v>#REF!</v>
      </c>
    </row>
    <row r="618" spans="1:14">
      <c r="A618" t="s">
        <v>10</v>
      </c>
      <c r="B618" s="29" t="s">
        <v>36</v>
      </c>
      <c r="C618" t="s">
        <v>53</v>
      </c>
      <c r="D618" s="29" t="s">
        <v>53</v>
      </c>
      <c r="E618" s="29" t="s">
        <v>195</v>
      </c>
      <c r="F618" s="30">
        <v>41944</v>
      </c>
      <c r="G618" s="29">
        <v>201508</v>
      </c>
      <c r="H618" t="s">
        <v>1</v>
      </c>
      <c r="I618" t="s">
        <v>107</v>
      </c>
      <c r="J618" t="s">
        <v>66</v>
      </c>
      <c r="K618">
        <v>5.5</v>
      </c>
      <c r="L618" s="29">
        <v>44.33</v>
      </c>
      <c r="M618" s="29">
        <v>243.815</v>
      </c>
      <c r="N618" s="25" t="e">
        <f>IF($G618&lt;=#REF!,"Y","N")</f>
        <v>#REF!</v>
      </c>
    </row>
    <row r="619" spans="1:14">
      <c r="A619" t="s">
        <v>10</v>
      </c>
      <c r="B619" s="29" t="s">
        <v>320</v>
      </c>
      <c r="C619" t="s">
        <v>54</v>
      </c>
      <c r="D619" s="29" t="s">
        <v>226</v>
      </c>
      <c r="E619" s="29" t="s">
        <v>321</v>
      </c>
      <c r="F619" s="14">
        <v>41760</v>
      </c>
      <c r="G619">
        <v>201502</v>
      </c>
      <c r="H619" t="s">
        <v>161</v>
      </c>
      <c r="I619" t="s">
        <v>174</v>
      </c>
      <c r="J619" t="s">
        <v>66</v>
      </c>
      <c r="K619">
        <v>96</v>
      </c>
      <c r="L619" s="29">
        <v>20</v>
      </c>
      <c r="M619">
        <v>1920</v>
      </c>
      <c r="N619" s="25" t="e">
        <f>IF($G619&lt;=#REF!,"Y","N")</f>
        <v>#REF!</v>
      </c>
    </row>
    <row r="620" spans="1:14">
      <c r="A620" t="s">
        <v>10</v>
      </c>
      <c r="B620" s="29" t="s">
        <v>320</v>
      </c>
      <c r="C620" t="s">
        <v>54</v>
      </c>
      <c r="D620" s="29" t="s">
        <v>226</v>
      </c>
      <c r="E620" s="29" t="s">
        <v>321</v>
      </c>
      <c r="F620" s="14">
        <v>41791</v>
      </c>
      <c r="G620">
        <v>201503</v>
      </c>
      <c r="H620" t="s">
        <v>161</v>
      </c>
      <c r="I620" t="s">
        <v>174</v>
      </c>
      <c r="J620" t="s">
        <v>66</v>
      </c>
      <c r="K620">
        <v>74.5</v>
      </c>
      <c r="L620" s="29">
        <v>20</v>
      </c>
      <c r="M620">
        <v>1490</v>
      </c>
      <c r="N620" s="25" t="e">
        <f>IF($G620&lt;=#REF!,"Y","N")</f>
        <v>#REF!</v>
      </c>
    </row>
    <row r="621" spans="1:14">
      <c r="A621" t="s">
        <v>10</v>
      </c>
      <c r="B621" s="29" t="s">
        <v>322</v>
      </c>
      <c r="C621" t="s">
        <v>54</v>
      </c>
      <c r="D621" s="29" t="s">
        <v>226</v>
      </c>
      <c r="E621" s="29" t="s">
        <v>321</v>
      </c>
      <c r="F621" s="14">
        <v>41730</v>
      </c>
      <c r="G621">
        <v>201501</v>
      </c>
      <c r="H621" t="s">
        <v>161</v>
      </c>
      <c r="I621" t="s">
        <v>174</v>
      </c>
      <c r="J621" t="s">
        <v>66</v>
      </c>
      <c r="K621">
        <v>87.5</v>
      </c>
      <c r="L621" s="29">
        <v>20</v>
      </c>
      <c r="M621">
        <v>1750</v>
      </c>
      <c r="N621" s="25" t="e">
        <f>IF($G621&lt;=#REF!,"Y","N")</f>
        <v>#REF!</v>
      </c>
    </row>
    <row r="622" spans="1:14">
      <c r="A622" t="s">
        <v>10</v>
      </c>
      <c r="B622" s="29" t="s">
        <v>322</v>
      </c>
      <c r="C622" t="s">
        <v>54</v>
      </c>
      <c r="D622" s="29" t="s">
        <v>226</v>
      </c>
      <c r="E622" s="29" t="s">
        <v>321</v>
      </c>
      <c r="F622" s="14">
        <v>41821</v>
      </c>
      <c r="G622">
        <v>201504</v>
      </c>
      <c r="H622" t="s">
        <v>161</v>
      </c>
      <c r="I622" t="s">
        <v>174</v>
      </c>
      <c r="J622" t="s">
        <v>66</v>
      </c>
      <c r="K622" s="29">
        <v>58</v>
      </c>
      <c r="L622">
        <v>20</v>
      </c>
      <c r="M622">
        <v>1160</v>
      </c>
      <c r="N622" s="25" t="e">
        <f>IF($G622&lt;=#REF!,"Y","N")</f>
        <v>#REF!</v>
      </c>
    </row>
    <row r="623" spans="1:14">
      <c r="A623" t="s">
        <v>10</v>
      </c>
      <c r="B623" s="29" t="s">
        <v>322</v>
      </c>
      <c r="C623" t="s">
        <v>54</v>
      </c>
      <c r="D623" s="29" t="s">
        <v>226</v>
      </c>
      <c r="E623" s="29" t="s">
        <v>321</v>
      </c>
      <c r="F623" s="14">
        <v>41852</v>
      </c>
      <c r="G623">
        <v>201505</v>
      </c>
      <c r="H623" t="s">
        <v>161</v>
      </c>
      <c r="I623" t="s">
        <v>174</v>
      </c>
      <c r="J623" t="s">
        <v>66</v>
      </c>
      <c r="K623">
        <v>94</v>
      </c>
      <c r="L623" s="29">
        <v>20</v>
      </c>
      <c r="M623">
        <v>1880</v>
      </c>
      <c r="N623" s="25" t="e">
        <f>IF($G623&lt;=#REF!,"Y","N")</f>
        <v>#REF!</v>
      </c>
    </row>
    <row r="624" spans="1:14">
      <c r="A624" t="s">
        <v>10</v>
      </c>
      <c r="B624" s="29" t="s">
        <v>322</v>
      </c>
      <c r="C624" t="s">
        <v>54</v>
      </c>
      <c r="D624" s="29" t="s">
        <v>226</v>
      </c>
      <c r="E624" s="29" t="s">
        <v>321</v>
      </c>
      <c r="F624" s="14">
        <v>41974</v>
      </c>
      <c r="G624">
        <v>201509</v>
      </c>
      <c r="H624" t="s">
        <v>161</v>
      </c>
      <c r="I624" t="s">
        <v>174</v>
      </c>
      <c r="J624" t="s">
        <v>66</v>
      </c>
      <c r="K624">
        <v>194</v>
      </c>
      <c r="L624" s="29">
        <v>20</v>
      </c>
      <c r="M624">
        <v>3880</v>
      </c>
      <c r="N624" s="25" t="e">
        <f>IF($G624&lt;=#REF!,"Y","N")</f>
        <v>#REF!</v>
      </c>
    </row>
    <row r="625" spans="1:14">
      <c r="A625" t="s">
        <v>10</v>
      </c>
      <c r="B625" s="29" t="s">
        <v>307</v>
      </c>
      <c r="C625" t="s">
        <v>54</v>
      </c>
      <c r="D625" s="29" t="s">
        <v>226</v>
      </c>
      <c r="E625" s="29" t="s">
        <v>308</v>
      </c>
      <c r="F625" s="14">
        <v>41730</v>
      </c>
      <c r="G625">
        <v>201501</v>
      </c>
      <c r="H625" t="s">
        <v>3</v>
      </c>
      <c r="I625" t="s">
        <v>94</v>
      </c>
      <c r="J625" t="s">
        <v>98</v>
      </c>
      <c r="K625">
        <v>2</v>
      </c>
      <c r="L625" s="29">
        <v>6.15</v>
      </c>
      <c r="M625">
        <v>12.3</v>
      </c>
      <c r="N625" s="25" t="e">
        <f>IF($G625&lt;=#REF!,"Y","N")</f>
        <v>#REF!</v>
      </c>
    </row>
    <row r="626" spans="1:14">
      <c r="A626" t="s">
        <v>10</v>
      </c>
      <c r="B626" t="s">
        <v>357</v>
      </c>
      <c r="C626" t="s">
        <v>54</v>
      </c>
      <c r="D626" t="s">
        <v>226</v>
      </c>
      <c r="E626" t="s">
        <v>358</v>
      </c>
      <c r="F626" s="14">
        <v>41791</v>
      </c>
      <c r="G626">
        <v>201503</v>
      </c>
      <c r="H626" t="s">
        <v>319</v>
      </c>
      <c r="I626" t="s">
        <v>292</v>
      </c>
      <c r="J626" t="s">
        <v>163</v>
      </c>
      <c r="K626">
        <v>8</v>
      </c>
      <c r="L626" s="26">
        <v>1.32</v>
      </c>
      <c r="M626">
        <v>10.56</v>
      </c>
      <c r="N626" s="25" t="e">
        <f>IF($G626&lt;=#REF!,"Y","N")</f>
        <v>#REF!</v>
      </c>
    </row>
    <row r="627" spans="1:14">
      <c r="A627" t="s">
        <v>10</v>
      </c>
      <c r="B627" t="s">
        <v>357</v>
      </c>
      <c r="C627" t="s">
        <v>54</v>
      </c>
      <c r="D627" t="s">
        <v>226</v>
      </c>
      <c r="E627" t="s">
        <v>358</v>
      </c>
      <c r="F627" s="30">
        <v>41821</v>
      </c>
      <c r="G627" s="29">
        <v>201504</v>
      </c>
      <c r="H627" t="s">
        <v>3</v>
      </c>
      <c r="I627" t="s">
        <v>79</v>
      </c>
      <c r="J627" t="s">
        <v>96</v>
      </c>
      <c r="K627">
        <v>2</v>
      </c>
      <c r="L627">
        <v>1.1200000000000001</v>
      </c>
      <c r="M627" s="29">
        <v>2.2400000000000002</v>
      </c>
      <c r="N627" s="25" t="e">
        <f>IF($G627&lt;=#REF!,"Y","N")</f>
        <v>#REF!</v>
      </c>
    </row>
    <row r="628" spans="1:14">
      <c r="A628" t="s">
        <v>10</v>
      </c>
      <c r="B628" t="s">
        <v>357</v>
      </c>
      <c r="C628" t="s">
        <v>54</v>
      </c>
      <c r="D628" t="s">
        <v>226</v>
      </c>
      <c r="E628" t="s">
        <v>358</v>
      </c>
      <c r="F628" s="14">
        <v>41913</v>
      </c>
      <c r="G628">
        <v>201507</v>
      </c>
      <c r="H628" t="s">
        <v>3</v>
      </c>
      <c r="I628" t="s">
        <v>79</v>
      </c>
      <c r="J628" t="s">
        <v>96</v>
      </c>
      <c r="K628">
        <v>6</v>
      </c>
      <c r="L628">
        <v>1.1200000000000001</v>
      </c>
      <c r="M628">
        <v>6.7200000000000006</v>
      </c>
      <c r="N628" s="25" t="e">
        <f>IF($G628&lt;=#REF!,"Y","N")</f>
        <v>#REF!</v>
      </c>
    </row>
    <row r="629" spans="1:14">
      <c r="A629" t="s">
        <v>10</v>
      </c>
      <c r="B629" t="s">
        <v>357</v>
      </c>
      <c r="C629" t="s">
        <v>54</v>
      </c>
      <c r="D629" t="s">
        <v>226</v>
      </c>
      <c r="E629" t="s">
        <v>358</v>
      </c>
      <c r="F629" s="14">
        <v>41944</v>
      </c>
      <c r="G629">
        <v>201508</v>
      </c>
      <c r="H629" t="s">
        <v>3</v>
      </c>
      <c r="I629" t="s">
        <v>81</v>
      </c>
      <c r="J629" t="s">
        <v>97</v>
      </c>
      <c r="K629">
        <v>54</v>
      </c>
      <c r="L629" s="29">
        <v>0.48</v>
      </c>
      <c r="M629">
        <v>25.919999999999998</v>
      </c>
      <c r="N629" s="25" t="e">
        <f>IF($G629&lt;=#REF!,"Y","N")</f>
        <v>#REF!</v>
      </c>
    </row>
    <row r="630" spans="1:14">
      <c r="A630" t="s">
        <v>10</v>
      </c>
      <c r="B630" t="s">
        <v>357</v>
      </c>
      <c r="C630" t="s">
        <v>54</v>
      </c>
      <c r="D630" t="s">
        <v>226</v>
      </c>
      <c r="E630" t="s">
        <v>358</v>
      </c>
      <c r="F630" s="14">
        <v>41944</v>
      </c>
      <c r="G630">
        <v>201508</v>
      </c>
      <c r="H630" t="s">
        <v>3</v>
      </c>
      <c r="I630" t="s">
        <v>80</v>
      </c>
      <c r="J630" t="s">
        <v>97</v>
      </c>
      <c r="K630">
        <v>6</v>
      </c>
      <c r="L630" s="29">
        <v>2.08</v>
      </c>
      <c r="M630">
        <v>12.48</v>
      </c>
      <c r="N630" s="25" t="e">
        <f>IF($G630&lt;=#REF!,"Y","N")</f>
        <v>#REF!</v>
      </c>
    </row>
    <row r="631" spans="1:14">
      <c r="A631" t="s">
        <v>10</v>
      </c>
      <c r="B631" t="s">
        <v>357</v>
      </c>
      <c r="C631" t="s">
        <v>54</v>
      </c>
      <c r="D631" t="s">
        <v>226</v>
      </c>
      <c r="E631" t="s">
        <v>358</v>
      </c>
      <c r="F631" s="14">
        <v>41913</v>
      </c>
      <c r="G631">
        <v>201507</v>
      </c>
      <c r="H631" t="s">
        <v>319</v>
      </c>
      <c r="I631" t="s">
        <v>292</v>
      </c>
      <c r="J631" t="s">
        <v>163</v>
      </c>
      <c r="K631">
        <v>6</v>
      </c>
      <c r="L631" s="29">
        <v>1.32</v>
      </c>
      <c r="M631">
        <v>7.92</v>
      </c>
      <c r="N631" s="25" t="e">
        <f>IF($G631&lt;=#REF!,"Y","N")</f>
        <v>#REF!</v>
      </c>
    </row>
    <row r="632" spans="1:14">
      <c r="A632" t="s">
        <v>10</v>
      </c>
      <c r="B632" t="s">
        <v>357</v>
      </c>
      <c r="C632" t="s">
        <v>54</v>
      </c>
      <c r="D632" t="s">
        <v>226</v>
      </c>
      <c r="E632" t="s">
        <v>358</v>
      </c>
      <c r="F632" s="32">
        <v>41944</v>
      </c>
      <c r="G632" s="31">
        <v>201508</v>
      </c>
      <c r="H632" t="s">
        <v>319</v>
      </c>
      <c r="I632" t="s">
        <v>292</v>
      </c>
      <c r="J632" t="s">
        <v>163</v>
      </c>
      <c r="K632">
        <v>1</v>
      </c>
      <c r="L632">
        <v>1.32</v>
      </c>
      <c r="M632" s="31">
        <v>1.32</v>
      </c>
      <c r="N632" s="25" t="e">
        <f>IF($G632&lt;=#REF!,"Y","N")</f>
        <v>#REF!</v>
      </c>
    </row>
    <row r="633" spans="1:14">
      <c r="A633" t="s">
        <v>11</v>
      </c>
      <c r="B633" t="s">
        <v>37</v>
      </c>
      <c r="C633" t="s">
        <v>53</v>
      </c>
      <c r="D633" t="s">
        <v>53</v>
      </c>
      <c r="E633" t="s">
        <v>196</v>
      </c>
      <c r="F633" s="14">
        <v>41730</v>
      </c>
      <c r="G633">
        <v>201501</v>
      </c>
      <c r="H633" t="s">
        <v>0</v>
      </c>
      <c r="I633" t="s">
        <v>65</v>
      </c>
      <c r="J633" t="s">
        <v>66</v>
      </c>
      <c r="K633">
        <v>22.5</v>
      </c>
      <c r="L633">
        <v>30.64</v>
      </c>
      <c r="M633">
        <v>689.4</v>
      </c>
      <c r="N633" s="25" t="e">
        <f>IF($G633&lt;=#REF!,"Y","N")</f>
        <v>#REF!</v>
      </c>
    </row>
    <row r="634" spans="1:14">
      <c r="A634" t="s">
        <v>11</v>
      </c>
      <c r="B634" t="s">
        <v>37</v>
      </c>
      <c r="C634" t="s">
        <v>53</v>
      </c>
      <c r="D634" t="s">
        <v>53</v>
      </c>
      <c r="E634" t="s">
        <v>196</v>
      </c>
      <c r="F634" s="14">
        <v>41730</v>
      </c>
      <c r="G634">
        <v>201501</v>
      </c>
      <c r="H634" t="s">
        <v>1</v>
      </c>
      <c r="I634" t="s">
        <v>107</v>
      </c>
      <c r="J634" t="s">
        <v>66</v>
      </c>
      <c r="K634">
        <v>1</v>
      </c>
      <c r="L634">
        <v>44.33</v>
      </c>
      <c r="M634">
        <v>44.33</v>
      </c>
      <c r="N634" s="25" t="e">
        <f>IF($G634&lt;=#REF!,"Y","N")</f>
        <v>#REF!</v>
      </c>
    </row>
    <row r="635" spans="1:14">
      <c r="A635" t="s">
        <v>11</v>
      </c>
      <c r="B635" t="s">
        <v>37</v>
      </c>
      <c r="C635" t="s">
        <v>53</v>
      </c>
      <c r="D635" t="s">
        <v>53</v>
      </c>
      <c r="E635" t="s">
        <v>196</v>
      </c>
      <c r="F635" s="14">
        <v>41730</v>
      </c>
      <c r="G635">
        <v>201501</v>
      </c>
      <c r="H635" t="s">
        <v>2</v>
      </c>
      <c r="I635" t="s">
        <v>131</v>
      </c>
      <c r="J635" t="s">
        <v>132</v>
      </c>
      <c r="K635">
        <v>6</v>
      </c>
      <c r="L635" s="29">
        <v>18.28</v>
      </c>
      <c r="M635">
        <v>109.68</v>
      </c>
      <c r="N635" s="25" t="e">
        <f>IF($G635&lt;=#REF!,"Y","N")</f>
        <v>#REF!</v>
      </c>
    </row>
    <row r="636" spans="1:14">
      <c r="A636" t="s">
        <v>11</v>
      </c>
      <c r="B636" t="s">
        <v>37</v>
      </c>
      <c r="C636" t="s">
        <v>53</v>
      </c>
      <c r="D636" t="s">
        <v>53</v>
      </c>
      <c r="E636" t="s">
        <v>196</v>
      </c>
      <c r="F636" s="14">
        <v>41730</v>
      </c>
      <c r="G636">
        <v>201501</v>
      </c>
      <c r="H636" t="s">
        <v>2</v>
      </c>
      <c r="I636" t="s">
        <v>265</v>
      </c>
      <c r="J636" t="s">
        <v>266</v>
      </c>
      <c r="K636">
        <v>1</v>
      </c>
      <c r="L636" s="29">
        <v>503.74</v>
      </c>
      <c r="M636">
        <v>503.74</v>
      </c>
      <c r="N636" s="25" t="e">
        <f>IF($G636&lt;=#REF!,"Y","N")</f>
        <v>#REF!</v>
      </c>
    </row>
    <row r="637" spans="1:14">
      <c r="A637" t="s">
        <v>11</v>
      </c>
      <c r="B637" t="s">
        <v>37</v>
      </c>
      <c r="C637" t="s">
        <v>53</v>
      </c>
      <c r="D637" t="s">
        <v>53</v>
      </c>
      <c r="E637" t="s">
        <v>196</v>
      </c>
      <c r="F637" s="14">
        <v>41730</v>
      </c>
      <c r="G637">
        <v>201501</v>
      </c>
      <c r="H637" t="s">
        <v>2</v>
      </c>
      <c r="I637" t="s">
        <v>277</v>
      </c>
      <c r="J637" t="s">
        <v>163</v>
      </c>
      <c r="K637" s="29">
        <v>4</v>
      </c>
      <c r="L637">
        <v>583.62</v>
      </c>
      <c r="M637">
        <v>2334.48</v>
      </c>
      <c r="N637" s="25" t="e">
        <f>IF($G637&lt;=#REF!,"Y","N")</f>
        <v>#REF!</v>
      </c>
    </row>
    <row r="638" spans="1:14">
      <c r="A638" t="s">
        <v>11</v>
      </c>
      <c r="B638" t="s">
        <v>37</v>
      </c>
      <c r="C638" t="s">
        <v>53</v>
      </c>
      <c r="D638" t="s">
        <v>53</v>
      </c>
      <c r="E638" t="s">
        <v>196</v>
      </c>
      <c r="F638" s="14">
        <v>41730</v>
      </c>
      <c r="G638">
        <v>201501</v>
      </c>
      <c r="H638" t="s">
        <v>3</v>
      </c>
      <c r="I638" t="s">
        <v>87</v>
      </c>
      <c r="J638" t="s">
        <v>98</v>
      </c>
      <c r="K638">
        <v>0</v>
      </c>
      <c r="L638" s="29">
        <v>1.24</v>
      </c>
      <c r="M638">
        <v>0</v>
      </c>
      <c r="N638" s="25" t="e">
        <f>IF($G638&lt;=#REF!,"Y","N")</f>
        <v>#REF!</v>
      </c>
    </row>
    <row r="639" spans="1:14">
      <c r="A639" t="s">
        <v>11</v>
      </c>
      <c r="B639" t="s">
        <v>37</v>
      </c>
      <c r="C639" t="s">
        <v>53</v>
      </c>
      <c r="D639" t="s">
        <v>53</v>
      </c>
      <c r="E639" t="s">
        <v>196</v>
      </c>
      <c r="F639" s="14">
        <v>41730</v>
      </c>
      <c r="G639">
        <v>201501</v>
      </c>
      <c r="H639" t="s">
        <v>3</v>
      </c>
      <c r="I639" t="s">
        <v>88</v>
      </c>
      <c r="J639" t="s">
        <v>98</v>
      </c>
      <c r="K639">
        <v>0</v>
      </c>
      <c r="L639" s="29">
        <v>2.4300000000000002</v>
      </c>
      <c r="M639">
        <v>0</v>
      </c>
      <c r="N639" s="25" t="e">
        <f>IF($G639&lt;=#REF!,"Y","N")</f>
        <v>#REF!</v>
      </c>
    </row>
    <row r="640" spans="1:14">
      <c r="A640" t="s">
        <v>11</v>
      </c>
      <c r="B640" t="s">
        <v>37</v>
      </c>
      <c r="C640" t="s">
        <v>53</v>
      </c>
      <c r="D640" t="s">
        <v>53</v>
      </c>
      <c r="E640" t="s">
        <v>196</v>
      </c>
      <c r="F640" s="14">
        <v>41730</v>
      </c>
      <c r="G640">
        <v>201501</v>
      </c>
      <c r="H640" t="s">
        <v>4</v>
      </c>
      <c r="I640" t="s">
        <v>104</v>
      </c>
      <c r="J640" t="s">
        <v>66</v>
      </c>
      <c r="K640">
        <v>3</v>
      </c>
      <c r="L640" s="29">
        <v>14.02</v>
      </c>
      <c r="M640">
        <v>42.06</v>
      </c>
      <c r="N640" s="25" t="e">
        <f>IF($G640&lt;=#REF!,"Y","N")</f>
        <v>#REF!</v>
      </c>
    </row>
    <row r="641" spans="1:14">
      <c r="A641" t="s">
        <v>11</v>
      </c>
      <c r="B641" t="s">
        <v>37</v>
      </c>
      <c r="C641" t="s">
        <v>53</v>
      </c>
      <c r="D641" t="s">
        <v>53</v>
      </c>
      <c r="E641" t="s">
        <v>196</v>
      </c>
      <c r="F641" s="14">
        <v>41760</v>
      </c>
      <c r="G641">
        <v>201502</v>
      </c>
      <c r="H641" t="s">
        <v>1</v>
      </c>
      <c r="I641" t="s">
        <v>107</v>
      </c>
      <c r="J641" t="s">
        <v>66</v>
      </c>
      <c r="K641">
        <v>3</v>
      </c>
      <c r="L641" s="29">
        <v>44.33</v>
      </c>
      <c r="M641">
        <v>132.99</v>
      </c>
      <c r="N641" s="25" t="e">
        <f>IF($G641&lt;=#REF!,"Y","N")</f>
        <v>#REF!</v>
      </c>
    </row>
    <row r="642" spans="1:14">
      <c r="A642" t="s">
        <v>11</v>
      </c>
      <c r="B642" t="s">
        <v>37</v>
      </c>
      <c r="C642" t="s">
        <v>53</v>
      </c>
      <c r="D642" t="s">
        <v>53</v>
      </c>
      <c r="E642" t="s">
        <v>196</v>
      </c>
      <c r="F642" s="14">
        <v>41760</v>
      </c>
      <c r="G642">
        <v>201502</v>
      </c>
      <c r="H642" t="s">
        <v>2</v>
      </c>
      <c r="I642" t="s">
        <v>131</v>
      </c>
      <c r="J642" t="s">
        <v>132</v>
      </c>
      <c r="K642">
        <v>3</v>
      </c>
      <c r="L642">
        <v>18.28</v>
      </c>
      <c r="M642">
        <v>54.84</v>
      </c>
      <c r="N642" s="25" t="e">
        <f>IF($G642&lt;=#REF!,"Y","N")</f>
        <v>#REF!</v>
      </c>
    </row>
    <row r="643" spans="1:14">
      <c r="A643" t="s">
        <v>11</v>
      </c>
      <c r="B643" t="s">
        <v>37</v>
      </c>
      <c r="C643" t="s">
        <v>53</v>
      </c>
      <c r="D643" t="s">
        <v>53</v>
      </c>
      <c r="E643" t="s">
        <v>196</v>
      </c>
      <c r="F643" s="14">
        <v>41760</v>
      </c>
      <c r="G643">
        <v>201502</v>
      </c>
      <c r="H643" t="s">
        <v>2</v>
      </c>
      <c r="I643" t="s">
        <v>259</v>
      </c>
      <c r="J643" t="s">
        <v>260</v>
      </c>
      <c r="K643">
        <v>30</v>
      </c>
      <c r="L643" s="29">
        <v>39.29</v>
      </c>
      <c r="M643">
        <v>1178.7</v>
      </c>
      <c r="N643" s="25" t="e">
        <f>IF($G643&lt;=#REF!,"Y","N")</f>
        <v>#REF!</v>
      </c>
    </row>
    <row r="644" spans="1:14">
      <c r="A644" t="s">
        <v>11</v>
      </c>
      <c r="B644" t="s">
        <v>37</v>
      </c>
      <c r="C644" t="s">
        <v>53</v>
      </c>
      <c r="D644" t="s">
        <v>53</v>
      </c>
      <c r="E644" t="s">
        <v>196</v>
      </c>
      <c r="F644" s="14">
        <v>41760</v>
      </c>
      <c r="G644">
        <v>201502</v>
      </c>
      <c r="H644" t="s">
        <v>2</v>
      </c>
      <c r="I644" t="s">
        <v>269</v>
      </c>
      <c r="J644" t="s">
        <v>266</v>
      </c>
      <c r="K644">
        <v>2</v>
      </c>
      <c r="L644">
        <v>575</v>
      </c>
      <c r="M644">
        <v>1150</v>
      </c>
      <c r="N644" s="25" t="e">
        <f>IF($G644&lt;=#REF!,"Y","N")</f>
        <v>#REF!</v>
      </c>
    </row>
    <row r="645" spans="1:14">
      <c r="A645" t="s">
        <v>11</v>
      </c>
      <c r="B645" t="s">
        <v>37</v>
      </c>
      <c r="C645" t="s">
        <v>53</v>
      </c>
      <c r="D645" t="s">
        <v>53</v>
      </c>
      <c r="E645" t="s">
        <v>196</v>
      </c>
      <c r="F645" s="14">
        <v>41760</v>
      </c>
      <c r="G645">
        <v>201502</v>
      </c>
      <c r="H645" t="s">
        <v>2</v>
      </c>
      <c r="I645" t="s">
        <v>277</v>
      </c>
      <c r="J645" t="s">
        <v>163</v>
      </c>
      <c r="K645">
        <v>7</v>
      </c>
      <c r="L645" s="29">
        <v>583.62</v>
      </c>
      <c r="M645">
        <v>4085.34</v>
      </c>
      <c r="N645" s="25" t="e">
        <f>IF($G645&lt;=#REF!,"Y","N")</f>
        <v>#REF!</v>
      </c>
    </row>
    <row r="646" spans="1:14">
      <c r="A646" t="s">
        <v>11</v>
      </c>
      <c r="B646" t="s">
        <v>37</v>
      </c>
      <c r="C646" t="s">
        <v>53</v>
      </c>
      <c r="D646" t="s">
        <v>53</v>
      </c>
      <c r="E646" t="s">
        <v>196</v>
      </c>
      <c r="F646" s="14">
        <v>41730</v>
      </c>
      <c r="G646">
        <v>201501</v>
      </c>
      <c r="H646" t="s">
        <v>5</v>
      </c>
      <c r="I646" t="s">
        <v>145</v>
      </c>
      <c r="J646" t="s">
        <v>66</v>
      </c>
      <c r="K646">
        <v>213</v>
      </c>
      <c r="L646" s="29">
        <v>37.86</v>
      </c>
      <c r="M646">
        <v>8064.18</v>
      </c>
      <c r="N646" s="25" t="e">
        <f>IF($G646&lt;=#REF!,"Y","N")</f>
        <v>#REF!</v>
      </c>
    </row>
    <row r="647" spans="1:14">
      <c r="A647" t="s">
        <v>11</v>
      </c>
      <c r="B647" t="s">
        <v>37</v>
      </c>
      <c r="C647" t="s">
        <v>53</v>
      </c>
      <c r="D647" t="s">
        <v>53</v>
      </c>
      <c r="E647" t="s">
        <v>196</v>
      </c>
      <c r="F647" s="14">
        <v>41760</v>
      </c>
      <c r="G647">
        <v>201502</v>
      </c>
      <c r="H647" t="s">
        <v>5</v>
      </c>
      <c r="I647" t="s">
        <v>146</v>
      </c>
      <c r="J647" t="s">
        <v>66</v>
      </c>
      <c r="K647">
        <v>2</v>
      </c>
      <c r="L647" s="29">
        <v>22.72</v>
      </c>
      <c r="M647">
        <v>45.44</v>
      </c>
      <c r="N647" s="25" t="e">
        <f>IF($G647&lt;=#REF!,"Y","N")</f>
        <v>#REF!</v>
      </c>
    </row>
    <row r="648" spans="1:14">
      <c r="A648" t="s">
        <v>11</v>
      </c>
      <c r="B648" s="29" t="s">
        <v>37</v>
      </c>
      <c r="C648" t="s">
        <v>53</v>
      </c>
      <c r="D648" t="s">
        <v>53</v>
      </c>
      <c r="E648" t="s">
        <v>196</v>
      </c>
      <c r="F648" s="14">
        <v>41760</v>
      </c>
      <c r="G648">
        <v>201502</v>
      </c>
      <c r="H648" t="s">
        <v>5</v>
      </c>
      <c r="I648" t="s">
        <v>145</v>
      </c>
      <c r="J648" t="s">
        <v>66</v>
      </c>
      <c r="K648" s="29">
        <v>91.6</v>
      </c>
      <c r="L648" s="29">
        <v>37.86</v>
      </c>
      <c r="M648">
        <v>3467.9759999999997</v>
      </c>
      <c r="N648" s="25" t="e">
        <f>IF($G648&lt;=#REF!,"Y","N")</f>
        <v>#REF!</v>
      </c>
    </row>
    <row r="649" spans="1:14">
      <c r="A649" t="s">
        <v>11</v>
      </c>
      <c r="B649" s="29" t="s">
        <v>37</v>
      </c>
      <c r="C649" t="s">
        <v>53</v>
      </c>
      <c r="D649" t="s">
        <v>53</v>
      </c>
      <c r="E649" t="s">
        <v>196</v>
      </c>
      <c r="F649" s="14">
        <v>41760</v>
      </c>
      <c r="G649">
        <v>201502</v>
      </c>
      <c r="H649" t="s">
        <v>3</v>
      </c>
      <c r="I649" t="s">
        <v>87</v>
      </c>
      <c r="J649" t="s">
        <v>98</v>
      </c>
      <c r="K649">
        <v>0</v>
      </c>
      <c r="L649">
        <v>1.24</v>
      </c>
      <c r="M649">
        <v>0</v>
      </c>
      <c r="N649" s="25" t="e">
        <f>IF($G649&lt;=#REF!,"Y","N")</f>
        <v>#REF!</v>
      </c>
    </row>
    <row r="650" spans="1:14">
      <c r="A650" t="s">
        <v>11</v>
      </c>
      <c r="B650" t="s">
        <v>37</v>
      </c>
      <c r="C650" t="s">
        <v>53</v>
      </c>
      <c r="D650" t="s">
        <v>53</v>
      </c>
      <c r="E650" t="s">
        <v>196</v>
      </c>
      <c r="F650" s="14">
        <v>41760</v>
      </c>
      <c r="G650">
        <v>201502</v>
      </c>
      <c r="H650" t="s">
        <v>3</v>
      </c>
      <c r="I650" t="s">
        <v>88</v>
      </c>
      <c r="J650" t="s">
        <v>98</v>
      </c>
      <c r="K650">
        <v>0</v>
      </c>
      <c r="L650" s="29">
        <v>2.4300000000000002</v>
      </c>
      <c r="M650">
        <v>0</v>
      </c>
      <c r="N650" s="25" t="e">
        <f>IF($G650&lt;=#REF!,"Y","N")</f>
        <v>#REF!</v>
      </c>
    </row>
    <row r="651" spans="1:14">
      <c r="A651" t="s">
        <v>11</v>
      </c>
      <c r="B651" t="s">
        <v>37</v>
      </c>
      <c r="C651" t="s">
        <v>53</v>
      </c>
      <c r="D651" t="s">
        <v>53</v>
      </c>
      <c r="E651" t="s">
        <v>196</v>
      </c>
      <c r="F651" s="14">
        <v>41760</v>
      </c>
      <c r="G651">
        <v>201502</v>
      </c>
      <c r="H651" t="s">
        <v>3</v>
      </c>
      <c r="I651" t="s">
        <v>79</v>
      </c>
      <c r="J651" t="s">
        <v>96</v>
      </c>
      <c r="K651">
        <v>2</v>
      </c>
      <c r="L651" s="29">
        <v>1.1200000000000001</v>
      </c>
      <c r="M651">
        <v>2.2400000000000002</v>
      </c>
      <c r="N651" s="25" t="e">
        <f>IF($G651&lt;=#REF!,"Y","N")</f>
        <v>#REF!</v>
      </c>
    </row>
    <row r="652" spans="1:14">
      <c r="A652" t="s">
        <v>11</v>
      </c>
      <c r="B652" t="s">
        <v>37</v>
      </c>
      <c r="C652" t="s">
        <v>53</v>
      </c>
      <c r="D652" t="s">
        <v>53</v>
      </c>
      <c r="E652" t="s">
        <v>196</v>
      </c>
      <c r="F652" s="14">
        <v>41730</v>
      </c>
      <c r="G652">
        <v>201501</v>
      </c>
      <c r="H652" t="s">
        <v>319</v>
      </c>
      <c r="I652" t="s">
        <v>292</v>
      </c>
      <c r="J652" t="s">
        <v>163</v>
      </c>
      <c r="K652">
        <v>5</v>
      </c>
      <c r="L652">
        <v>1.32</v>
      </c>
      <c r="M652">
        <v>6.6000000000000005</v>
      </c>
      <c r="N652" s="25" t="e">
        <f>IF($G652&lt;=#REF!,"Y","N")</f>
        <v>#REF!</v>
      </c>
    </row>
    <row r="653" spans="1:14">
      <c r="A653" t="s">
        <v>11</v>
      </c>
      <c r="B653" t="s">
        <v>37</v>
      </c>
      <c r="C653" t="s">
        <v>53</v>
      </c>
      <c r="D653" t="s">
        <v>53</v>
      </c>
      <c r="E653" t="s">
        <v>196</v>
      </c>
      <c r="F653" s="14">
        <v>41730</v>
      </c>
      <c r="G653">
        <v>201501</v>
      </c>
      <c r="H653" t="s">
        <v>319</v>
      </c>
      <c r="I653" t="s">
        <v>298</v>
      </c>
      <c r="J653" t="s">
        <v>163</v>
      </c>
      <c r="K653">
        <v>2</v>
      </c>
      <c r="L653" s="29">
        <v>10.35</v>
      </c>
      <c r="M653">
        <v>20.7</v>
      </c>
      <c r="N653" s="25" t="e">
        <f>IF($G653&lt;=#REF!,"Y","N")</f>
        <v>#REF!</v>
      </c>
    </row>
    <row r="654" spans="1:14">
      <c r="A654" t="s">
        <v>11</v>
      </c>
      <c r="B654" t="s">
        <v>37</v>
      </c>
      <c r="C654" t="s">
        <v>53</v>
      </c>
      <c r="D654" t="s">
        <v>53</v>
      </c>
      <c r="E654" t="s">
        <v>196</v>
      </c>
      <c r="F654" s="14">
        <v>41730</v>
      </c>
      <c r="G654">
        <v>201501</v>
      </c>
      <c r="H654" t="s">
        <v>319</v>
      </c>
      <c r="I654" t="s">
        <v>299</v>
      </c>
      <c r="J654" t="s">
        <v>163</v>
      </c>
      <c r="K654" s="29">
        <v>6</v>
      </c>
      <c r="L654">
        <v>11.7</v>
      </c>
      <c r="M654">
        <v>70.199999999999989</v>
      </c>
      <c r="N654" s="25" t="e">
        <f>IF($G654&lt;=#REF!,"Y","N")</f>
        <v>#REF!</v>
      </c>
    </row>
    <row r="655" spans="1:14">
      <c r="A655" t="s">
        <v>11</v>
      </c>
      <c r="B655" t="s">
        <v>37</v>
      </c>
      <c r="C655" t="s">
        <v>53</v>
      </c>
      <c r="D655" t="s">
        <v>53</v>
      </c>
      <c r="E655" t="s">
        <v>196</v>
      </c>
      <c r="F655" s="14">
        <v>41760</v>
      </c>
      <c r="G655">
        <v>201502</v>
      </c>
      <c r="H655" t="s">
        <v>319</v>
      </c>
      <c r="I655" t="s">
        <v>292</v>
      </c>
      <c r="J655" t="s">
        <v>163</v>
      </c>
      <c r="K655">
        <v>5</v>
      </c>
      <c r="L655" s="26">
        <v>1.32</v>
      </c>
      <c r="M655">
        <v>6.6000000000000005</v>
      </c>
      <c r="N655" s="25" t="e">
        <f>IF($G655&lt;=#REF!,"Y","N")</f>
        <v>#REF!</v>
      </c>
    </row>
    <row r="656" spans="1:14">
      <c r="A656" t="s">
        <v>11</v>
      </c>
      <c r="B656" t="s">
        <v>37</v>
      </c>
      <c r="C656" t="s">
        <v>53</v>
      </c>
      <c r="D656" t="s">
        <v>53</v>
      </c>
      <c r="E656" t="s">
        <v>196</v>
      </c>
      <c r="F656" s="14">
        <v>41760</v>
      </c>
      <c r="G656">
        <v>201502</v>
      </c>
      <c r="H656" t="s">
        <v>319</v>
      </c>
      <c r="I656" t="s">
        <v>337</v>
      </c>
      <c r="J656" t="s">
        <v>163</v>
      </c>
      <c r="K656">
        <v>27</v>
      </c>
      <c r="L656" s="29">
        <v>0.35</v>
      </c>
      <c r="M656">
        <v>9.4499999999999993</v>
      </c>
      <c r="N656" s="25" t="e">
        <f>IF($G656&lt;=#REF!,"Y","N")</f>
        <v>#REF!</v>
      </c>
    </row>
    <row r="657" spans="1:14">
      <c r="A657" t="s">
        <v>11</v>
      </c>
      <c r="B657" t="s">
        <v>37</v>
      </c>
      <c r="C657" t="s">
        <v>53</v>
      </c>
      <c r="D657" t="s">
        <v>53</v>
      </c>
      <c r="E657" t="s">
        <v>196</v>
      </c>
      <c r="F657" s="14">
        <v>41791</v>
      </c>
      <c r="G657">
        <v>201503</v>
      </c>
      <c r="H657" t="s">
        <v>2</v>
      </c>
      <c r="I657" t="s">
        <v>131</v>
      </c>
      <c r="J657" t="s">
        <v>132</v>
      </c>
      <c r="K657" s="29">
        <v>12</v>
      </c>
      <c r="L657">
        <v>18.28</v>
      </c>
      <c r="M657">
        <v>219.36</v>
      </c>
      <c r="N657" s="25" t="e">
        <f>IF($G657&lt;=#REF!,"Y","N")</f>
        <v>#REF!</v>
      </c>
    </row>
    <row r="658" spans="1:14">
      <c r="A658" t="s">
        <v>11</v>
      </c>
      <c r="B658" t="s">
        <v>37</v>
      </c>
      <c r="C658" t="s">
        <v>53</v>
      </c>
      <c r="D658" t="s">
        <v>53</v>
      </c>
      <c r="E658" t="s">
        <v>196</v>
      </c>
      <c r="F658" s="14">
        <v>41791</v>
      </c>
      <c r="G658">
        <v>201503</v>
      </c>
      <c r="H658" t="s">
        <v>2</v>
      </c>
      <c r="I658" t="s">
        <v>269</v>
      </c>
      <c r="J658" t="s">
        <v>266</v>
      </c>
      <c r="K658">
        <v>6</v>
      </c>
      <c r="L658" s="29">
        <v>575</v>
      </c>
      <c r="M658">
        <v>3450</v>
      </c>
      <c r="N658" s="25" t="e">
        <f>IF($G658&lt;=#REF!,"Y","N")</f>
        <v>#REF!</v>
      </c>
    </row>
    <row r="659" spans="1:14">
      <c r="A659" t="s">
        <v>11</v>
      </c>
      <c r="B659" t="s">
        <v>37</v>
      </c>
      <c r="C659" t="s">
        <v>53</v>
      </c>
      <c r="D659" t="s">
        <v>53</v>
      </c>
      <c r="E659" t="s">
        <v>196</v>
      </c>
      <c r="F659" s="14">
        <v>41791</v>
      </c>
      <c r="G659">
        <v>201503</v>
      </c>
      <c r="H659" t="s">
        <v>2</v>
      </c>
      <c r="I659" t="s">
        <v>325</v>
      </c>
      <c r="J659" t="s">
        <v>326</v>
      </c>
      <c r="K659">
        <v>12</v>
      </c>
      <c r="L659" s="29">
        <v>565.16</v>
      </c>
      <c r="M659">
        <v>6781.92</v>
      </c>
      <c r="N659" s="25" t="e">
        <f>IF($G659&lt;=#REF!,"Y","N")</f>
        <v>#REF!</v>
      </c>
    </row>
    <row r="660" spans="1:14">
      <c r="A660" t="s">
        <v>11</v>
      </c>
      <c r="B660" t="s">
        <v>37</v>
      </c>
      <c r="C660" t="s">
        <v>53</v>
      </c>
      <c r="D660" t="s">
        <v>53</v>
      </c>
      <c r="E660" t="s">
        <v>196</v>
      </c>
      <c r="F660" s="14">
        <v>41791</v>
      </c>
      <c r="G660">
        <v>201503</v>
      </c>
      <c r="H660" t="s">
        <v>319</v>
      </c>
      <c r="I660" t="s">
        <v>292</v>
      </c>
      <c r="J660" t="s">
        <v>163</v>
      </c>
      <c r="K660">
        <v>2</v>
      </c>
      <c r="L660" s="26">
        <v>1.32</v>
      </c>
      <c r="M660">
        <v>2.64</v>
      </c>
      <c r="N660" s="25" t="e">
        <f>IF($G660&lt;=#REF!,"Y","N")</f>
        <v>#REF!</v>
      </c>
    </row>
    <row r="661" spans="1:14">
      <c r="A661" t="s">
        <v>11</v>
      </c>
      <c r="B661" t="s">
        <v>37</v>
      </c>
      <c r="C661" t="s">
        <v>53</v>
      </c>
      <c r="D661" t="s">
        <v>53</v>
      </c>
      <c r="E661" t="s">
        <v>196</v>
      </c>
      <c r="F661" s="14">
        <v>41791</v>
      </c>
      <c r="G661">
        <v>201503</v>
      </c>
      <c r="H661" t="s">
        <v>319</v>
      </c>
      <c r="I661" t="s">
        <v>298</v>
      </c>
      <c r="J661" t="s">
        <v>163</v>
      </c>
      <c r="K661">
        <v>3</v>
      </c>
      <c r="L661">
        <v>10.35</v>
      </c>
      <c r="M661">
        <v>31.049999999999997</v>
      </c>
      <c r="N661" s="25" t="e">
        <f>IF($G661&lt;=#REF!,"Y","N")</f>
        <v>#REF!</v>
      </c>
    </row>
    <row r="662" spans="1:14">
      <c r="A662" t="s">
        <v>11</v>
      </c>
      <c r="B662" t="s">
        <v>37</v>
      </c>
      <c r="C662" t="s">
        <v>53</v>
      </c>
      <c r="D662" t="s">
        <v>53</v>
      </c>
      <c r="E662" t="s">
        <v>196</v>
      </c>
      <c r="F662" s="14">
        <v>41791</v>
      </c>
      <c r="G662">
        <v>201503</v>
      </c>
      <c r="H662" t="s">
        <v>319</v>
      </c>
      <c r="I662" t="s">
        <v>337</v>
      </c>
      <c r="J662" t="s">
        <v>163</v>
      </c>
      <c r="K662" s="29">
        <v>24</v>
      </c>
      <c r="L662">
        <v>0.35</v>
      </c>
      <c r="M662">
        <v>8.3999999999999986</v>
      </c>
      <c r="N662" s="25" t="e">
        <f>IF($G662&lt;=#REF!,"Y","N")</f>
        <v>#REF!</v>
      </c>
    </row>
    <row r="663" spans="1:14">
      <c r="A663" t="s">
        <v>11</v>
      </c>
      <c r="B663" t="s">
        <v>37</v>
      </c>
      <c r="C663" t="s">
        <v>53</v>
      </c>
      <c r="D663" t="s">
        <v>53</v>
      </c>
      <c r="E663" t="s">
        <v>196</v>
      </c>
      <c r="F663" s="14">
        <v>41760</v>
      </c>
      <c r="G663">
        <v>201502</v>
      </c>
      <c r="H663" t="s">
        <v>0</v>
      </c>
      <c r="I663" t="s">
        <v>65</v>
      </c>
      <c r="J663" t="s">
        <v>66</v>
      </c>
      <c r="K663">
        <v>19.5</v>
      </c>
      <c r="L663" s="29">
        <v>30.64</v>
      </c>
      <c r="M663">
        <v>597.48</v>
      </c>
      <c r="N663" s="25" t="e">
        <f>IF($G663&lt;=#REF!,"Y","N")</f>
        <v>#REF!</v>
      </c>
    </row>
    <row r="664" spans="1:14">
      <c r="A664" t="s">
        <v>11</v>
      </c>
      <c r="B664" t="s">
        <v>37</v>
      </c>
      <c r="C664" t="s">
        <v>53</v>
      </c>
      <c r="D664" t="s">
        <v>53</v>
      </c>
      <c r="E664" t="s">
        <v>196</v>
      </c>
      <c r="F664" s="14">
        <v>41791</v>
      </c>
      <c r="G664">
        <v>201503</v>
      </c>
      <c r="H664" t="s">
        <v>0</v>
      </c>
      <c r="I664" t="s">
        <v>65</v>
      </c>
      <c r="J664" t="s">
        <v>66</v>
      </c>
      <c r="K664">
        <v>2</v>
      </c>
      <c r="L664">
        <v>30.64</v>
      </c>
      <c r="M664">
        <v>61.28</v>
      </c>
      <c r="N664" s="25" t="e">
        <f>IF($G664&lt;=#REF!,"Y","N")</f>
        <v>#REF!</v>
      </c>
    </row>
    <row r="665" spans="1:14">
      <c r="A665" t="s">
        <v>11</v>
      </c>
      <c r="B665" t="s">
        <v>37</v>
      </c>
      <c r="C665" t="s">
        <v>53</v>
      </c>
      <c r="D665" t="s">
        <v>53</v>
      </c>
      <c r="E665" t="s">
        <v>196</v>
      </c>
      <c r="F665" s="14">
        <v>41791</v>
      </c>
      <c r="G665">
        <v>201503</v>
      </c>
      <c r="H665" t="s">
        <v>5</v>
      </c>
      <c r="I665" t="s">
        <v>146</v>
      </c>
      <c r="J665" t="s">
        <v>66</v>
      </c>
      <c r="K665">
        <v>1</v>
      </c>
      <c r="L665">
        <v>20.79</v>
      </c>
      <c r="M665">
        <v>20.79</v>
      </c>
      <c r="N665" s="25" t="e">
        <f>IF($G665&lt;=#REF!,"Y","N")</f>
        <v>#REF!</v>
      </c>
    </row>
    <row r="666" spans="1:14">
      <c r="A666" t="s">
        <v>11</v>
      </c>
      <c r="B666" t="s">
        <v>37</v>
      </c>
      <c r="C666" t="s">
        <v>53</v>
      </c>
      <c r="D666" t="s">
        <v>53</v>
      </c>
      <c r="E666" t="s">
        <v>196</v>
      </c>
      <c r="F666" s="14">
        <v>41791</v>
      </c>
      <c r="G666">
        <v>201503</v>
      </c>
      <c r="H666" t="s">
        <v>5</v>
      </c>
      <c r="I666" t="s">
        <v>362</v>
      </c>
      <c r="J666" t="s">
        <v>363</v>
      </c>
      <c r="K666">
        <v>6</v>
      </c>
      <c r="L666" s="29">
        <v>74.19</v>
      </c>
      <c r="M666">
        <v>445.14</v>
      </c>
      <c r="N666" s="25" t="e">
        <f>IF($G666&lt;=#REF!,"Y","N")</f>
        <v>#REF!</v>
      </c>
    </row>
    <row r="667" spans="1:14">
      <c r="A667" t="s">
        <v>11</v>
      </c>
      <c r="B667" t="s">
        <v>37</v>
      </c>
      <c r="C667" t="s">
        <v>53</v>
      </c>
      <c r="D667" t="s">
        <v>53</v>
      </c>
      <c r="E667" t="s">
        <v>196</v>
      </c>
      <c r="F667" s="14">
        <v>41791</v>
      </c>
      <c r="G667">
        <v>201503</v>
      </c>
      <c r="H667" t="s">
        <v>5</v>
      </c>
      <c r="I667" t="s">
        <v>366</v>
      </c>
      <c r="J667" t="s">
        <v>250</v>
      </c>
      <c r="K667">
        <v>6</v>
      </c>
      <c r="L667" s="29">
        <v>2.4300000000000002</v>
      </c>
      <c r="M667">
        <v>14.580000000000002</v>
      </c>
      <c r="N667" s="25" t="e">
        <f>IF($G667&lt;=#REF!,"Y","N")</f>
        <v>#REF!</v>
      </c>
    </row>
    <row r="668" spans="1:14">
      <c r="A668" t="s">
        <v>11</v>
      </c>
      <c r="B668" t="s">
        <v>37</v>
      </c>
      <c r="C668" t="s">
        <v>53</v>
      </c>
      <c r="D668" t="s">
        <v>53</v>
      </c>
      <c r="E668" t="s">
        <v>196</v>
      </c>
      <c r="F668" s="14">
        <v>41821</v>
      </c>
      <c r="G668">
        <v>201504</v>
      </c>
      <c r="H668" t="s">
        <v>5</v>
      </c>
      <c r="I668" t="s">
        <v>146</v>
      </c>
      <c r="J668" t="s">
        <v>66</v>
      </c>
      <c r="K668">
        <v>3</v>
      </c>
      <c r="L668" s="29">
        <v>20.79</v>
      </c>
      <c r="M668">
        <v>62.37</v>
      </c>
      <c r="N668" s="25" t="e">
        <f>IF($G668&lt;=#REF!,"Y","N")</f>
        <v>#REF!</v>
      </c>
    </row>
    <row r="669" spans="1:14">
      <c r="A669" t="s">
        <v>11</v>
      </c>
      <c r="B669" t="s">
        <v>37</v>
      </c>
      <c r="C669" t="s">
        <v>53</v>
      </c>
      <c r="D669" t="s">
        <v>53</v>
      </c>
      <c r="E669" t="s">
        <v>196</v>
      </c>
      <c r="F669" s="14">
        <v>41821</v>
      </c>
      <c r="G669">
        <v>201504</v>
      </c>
      <c r="H669" t="s">
        <v>5</v>
      </c>
      <c r="I669" t="s">
        <v>362</v>
      </c>
      <c r="J669" t="s">
        <v>363</v>
      </c>
      <c r="K669">
        <v>30</v>
      </c>
      <c r="L669" s="29">
        <v>74.19</v>
      </c>
      <c r="M669">
        <v>2225.6999999999998</v>
      </c>
      <c r="N669" s="25" t="e">
        <f>IF($G669&lt;=#REF!,"Y","N")</f>
        <v>#REF!</v>
      </c>
    </row>
    <row r="670" spans="1:14">
      <c r="A670" t="s">
        <v>11</v>
      </c>
      <c r="B670" t="s">
        <v>37</v>
      </c>
      <c r="C670" t="s">
        <v>53</v>
      </c>
      <c r="D670" t="s">
        <v>53</v>
      </c>
      <c r="E670" t="s">
        <v>196</v>
      </c>
      <c r="F670" s="14">
        <v>41821</v>
      </c>
      <c r="G670">
        <v>201504</v>
      </c>
      <c r="H670" t="s">
        <v>5</v>
      </c>
      <c r="I670" t="s">
        <v>366</v>
      </c>
      <c r="J670" t="s">
        <v>250</v>
      </c>
      <c r="K670">
        <v>22</v>
      </c>
      <c r="L670">
        <v>2.4300000000000002</v>
      </c>
      <c r="M670">
        <v>53.46</v>
      </c>
      <c r="N670" s="25" t="e">
        <f>IF($G670&lt;=#REF!,"Y","N")</f>
        <v>#REF!</v>
      </c>
    </row>
    <row r="671" spans="1:14">
      <c r="A671" t="s">
        <v>11</v>
      </c>
      <c r="B671" t="s">
        <v>37</v>
      </c>
      <c r="C671" t="s">
        <v>53</v>
      </c>
      <c r="D671" t="s">
        <v>53</v>
      </c>
      <c r="E671" t="s">
        <v>196</v>
      </c>
      <c r="F671" s="14">
        <v>41852</v>
      </c>
      <c r="G671">
        <v>201505</v>
      </c>
      <c r="H671" t="s">
        <v>5</v>
      </c>
      <c r="I671" t="s">
        <v>146</v>
      </c>
      <c r="J671" t="s">
        <v>66</v>
      </c>
      <c r="K671">
        <v>1</v>
      </c>
      <c r="L671">
        <v>20.79</v>
      </c>
      <c r="M671">
        <v>20.79</v>
      </c>
      <c r="N671" s="25" t="e">
        <f>IF($G671&lt;=#REF!,"Y","N")</f>
        <v>#REF!</v>
      </c>
    </row>
    <row r="672" spans="1:14">
      <c r="A672" t="s">
        <v>11</v>
      </c>
      <c r="B672" t="s">
        <v>37</v>
      </c>
      <c r="C672" t="s">
        <v>53</v>
      </c>
      <c r="D672" t="s">
        <v>53</v>
      </c>
      <c r="E672" t="s">
        <v>196</v>
      </c>
      <c r="F672" s="14">
        <v>41852</v>
      </c>
      <c r="G672">
        <v>201505</v>
      </c>
      <c r="H672" t="s">
        <v>5</v>
      </c>
      <c r="I672" t="s">
        <v>362</v>
      </c>
      <c r="J672" t="s">
        <v>363</v>
      </c>
      <c r="K672">
        <v>13</v>
      </c>
      <c r="L672" s="29">
        <v>74.19</v>
      </c>
      <c r="M672">
        <v>964.47</v>
      </c>
      <c r="N672" s="25" t="e">
        <f>IF($G672&lt;=#REF!,"Y","N")</f>
        <v>#REF!</v>
      </c>
    </row>
    <row r="673" spans="1:14">
      <c r="A673" t="s">
        <v>11</v>
      </c>
      <c r="B673" t="s">
        <v>37</v>
      </c>
      <c r="C673" t="s">
        <v>53</v>
      </c>
      <c r="D673" t="s">
        <v>53</v>
      </c>
      <c r="E673" t="s">
        <v>196</v>
      </c>
      <c r="F673" s="14">
        <v>41883</v>
      </c>
      <c r="G673">
        <v>201506</v>
      </c>
      <c r="H673" t="s">
        <v>5</v>
      </c>
      <c r="I673" t="s">
        <v>146</v>
      </c>
      <c r="J673" t="s">
        <v>66</v>
      </c>
      <c r="K673" s="29">
        <v>2</v>
      </c>
      <c r="L673">
        <v>20.79</v>
      </c>
      <c r="M673">
        <v>41.58</v>
      </c>
      <c r="N673" s="25" t="e">
        <f>IF($G673&lt;=#REF!,"Y","N")</f>
        <v>#REF!</v>
      </c>
    </row>
    <row r="674" spans="1:14">
      <c r="A674" t="s">
        <v>11</v>
      </c>
      <c r="B674" t="s">
        <v>37</v>
      </c>
      <c r="C674" t="s">
        <v>53</v>
      </c>
      <c r="D674" t="s">
        <v>53</v>
      </c>
      <c r="E674" t="s">
        <v>196</v>
      </c>
      <c r="F674" s="14">
        <v>41883</v>
      </c>
      <c r="G674">
        <v>201506</v>
      </c>
      <c r="H674" t="s">
        <v>5</v>
      </c>
      <c r="I674" t="s">
        <v>362</v>
      </c>
      <c r="J674" t="s">
        <v>363</v>
      </c>
      <c r="K674" s="29">
        <v>12</v>
      </c>
      <c r="L674" s="29">
        <v>74.19</v>
      </c>
      <c r="M674">
        <v>890.28</v>
      </c>
      <c r="N674" s="25" t="e">
        <f>IF($G674&lt;=#REF!,"Y","N")</f>
        <v>#REF!</v>
      </c>
    </row>
    <row r="675" spans="1:14">
      <c r="A675" t="s">
        <v>11</v>
      </c>
      <c r="B675" t="s">
        <v>37</v>
      </c>
      <c r="C675" t="s">
        <v>53</v>
      </c>
      <c r="D675" t="s">
        <v>53</v>
      </c>
      <c r="E675" t="s">
        <v>196</v>
      </c>
      <c r="F675" s="14">
        <v>41913</v>
      </c>
      <c r="G675">
        <v>201507</v>
      </c>
      <c r="H675" t="s">
        <v>5</v>
      </c>
      <c r="I675" t="s">
        <v>146</v>
      </c>
      <c r="J675" t="s">
        <v>66</v>
      </c>
      <c r="K675">
        <v>7</v>
      </c>
      <c r="L675" s="29">
        <v>20.79</v>
      </c>
      <c r="M675">
        <v>145.53</v>
      </c>
      <c r="N675" s="25" t="e">
        <f>IF($G675&lt;=#REF!,"Y","N")</f>
        <v>#REF!</v>
      </c>
    </row>
    <row r="676" spans="1:14">
      <c r="A676" t="s">
        <v>11</v>
      </c>
      <c r="B676" t="s">
        <v>37</v>
      </c>
      <c r="C676" t="s">
        <v>53</v>
      </c>
      <c r="D676" t="s">
        <v>53</v>
      </c>
      <c r="E676" t="s">
        <v>196</v>
      </c>
      <c r="F676" s="14">
        <v>41913</v>
      </c>
      <c r="G676">
        <v>201507</v>
      </c>
      <c r="H676" t="s">
        <v>5</v>
      </c>
      <c r="I676" t="s">
        <v>148</v>
      </c>
      <c r="J676" t="s">
        <v>115</v>
      </c>
      <c r="K676" s="29">
        <v>3</v>
      </c>
      <c r="L676">
        <v>5.1100000000000003</v>
      </c>
      <c r="M676">
        <v>15.330000000000002</v>
      </c>
      <c r="N676" s="25" t="e">
        <f>IF($G676&lt;=#REF!,"Y","N")</f>
        <v>#REF!</v>
      </c>
    </row>
    <row r="677" spans="1:14">
      <c r="A677" t="s">
        <v>11</v>
      </c>
      <c r="B677" t="s">
        <v>37</v>
      </c>
      <c r="C677" t="s">
        <v>53</v>
      </c>
      <c r="D677" t="s">
        <v>53</v>
      </c>
      <c r="E677" t="s">
        <v>196</v>
      </c>
      <c r="F677" s="14">
        <v>41913</v>
      </c>
      <c r="G677">
        <v>201507</v>
      </c>
      <c r="H677" t="s">
        <v>5</v>
      </c>
      <c r="I677" t="s">
        <v>361</v>
      </c>
      <c r="J677" t="s">
        <v>66</v>
      </c>
      <c r="K677">
        <v>12.5</v>
      </c>
      <c r="L677">
        <v>24.29</v>
      </c>
      <c r="M677">
        <v>303.625</v>
      </c>
      <c r="N677" s="25" t="e">
        <f>IF($G677&lt;=#REF!,"Y","N")</f>
        <v>#REF!</v>
      </c>
    </row>
    <row r="678" spans="1:14">
      <c r="A678" t="s">
        <v>11</v>
      </c>
      <c r="B678" t="s">
        <v>37</v>
      </c>
      <c r="C678" t="s">
        <v>53</v>
      </c>
      <c r="D678" t="s">
        <v>53</v>
      </c>
      <c r="E678" t="s">
        <v>196</v>
      </c>
      <c r="F678" s="14">
        <v>41913</v>
      </c>
      <c r="G678">
        <v>201507</v>
      </c>
      <c r="H678" t="s">
        <v>5</v>
      </c>
      <c r="I678" t="s">
        <v>362</v>
      </c>
      <c r="J678" t="s">
        <v>363</v>
      </c>
      <c r="K678" s="29">
        <v>37</v>
      </c>
      <c r="L678">
        <v>74.19</v>
      </c>
      <c r="M678">
        <v>2745.0299999999997</v>
      </c>
      <c r="N678" s="25" t="e">
        <f>IF($G678&lt;=#REF!,"Y","N")</f>
        <v>#REF!</v>
      </c>
    </row>
    <row r="679" spans="1:14">
      <c r="A679" t="s">
        <v>11</v>
      </c>
      <c r="B679" t="s">
        <v>37</v>
      </c>
      <c r="C679" t="s">
        <v>53</v>
      </c>
      <c r="D679" t="s">
        <v>53</v>
      </c>
      <c r="E679" t="s">
        <v>196</v>
      </c>
      <c r="F679" s="14">
        <v>41944</v>
      </c>
      <c r="G679">
        <v>201508</v>
      </c>
      <c r="H679" t="s">
        <v>5</v>
      </c>
      <c r="I679" t="s">
        <v>146</v>
      </c>
      <c r="J679" t="s">
        <v>66</v>
      </c>
      <c r="K679">
        <v>5</v>
      </c>
      <c r="L679">
        <v>20.79</v>
      </c>
      <c r="M679">
        <v>103.94999999999999</v>
      </c>
      <c r="N679" s="25" t="e">
        <f>IF($G679&lt;=#REF!,"Y","N")</f>
        <v>#REF!</v>
      </c>
    </row>
    <row r="680" spans="1:14">
      <c r="A680" t="s">
        <v>11</v>
      </c>
      <c r="B680" t="s">
        <v>37</v>
      </c>
      <c r="C680" t="s">
        <v>53</v>
      </c>
      <c r="D680" t="s">
        <v>53</v>
      </c>
      <c r="E680" t="s">
        <v>196</v>
      </c>
      <c r="F680" s="14">
        <v>41944</v>
      </c>
      <c r="G680">
        <v>201508</v>
      </c>
      <c r="H680" t="s">
        <v>5</v>
      </c>
      <c r="I680" t="s">
        <v>362</v>
      </c>
      <c r="J680" t="s">
        <v>363</v>
      </c>
      <c r="K680">
        <v>31</v>
      </c>
      <c r="L680" s="29">
        <v>74.19</v>
      </c>
      <c r="M680">
        <v>2299.89</v>
      </c>
      <c r="N680" s="25" t="e">
        <f>IF($G680&lt;=#REF!,"Y","N")</f>
        <v>#REF!</v>
      </c>
    </row>
    <row r="681" spans="1:14">
      <c r="A681" t="s">
        <v>11</v>
      </c>
      <c r="B681" t="s">
        <v>37</v>
      </c>
      <c r="C681" t="s">
        <v>53</v>
      </c>
      <c r="D681" t="s">
        <v>53</v>
      </c>
      <c r="E681" t="s">
        <v>196</v>
      </c>
      <c r="F681" s="14">
        <v>41974</v>
      </c>
      <c r="G681">
        <v>201509</v>
      </c>
      <c r="H681" t="s">
        <v>5</v>
      </c>
      <c r="I681" t="s">
        <v>362</v>
      </c>
      <c r="J681" t="s">
        <v>363</v>
      </c>
      <c r="K681" s="29">
        <v>4</v>
      </c>
      <c r="L681">
        <v>74.19</v>
      </c>
      <c r="M681">
        <v>296.76</v>
      </c>
      <c r="N681" s="25" t="e">
        <f>IF($G681&lt;=#REF!,"Y","N")</f>
        <v>#REF!</v>
      </c>
    </row>
    <row r="682" spans="1:14">
      <c r="A682" t="s">
        <v>11</v>
      </c>
      <c r="B682" t="s">
        <v>37</v>
      </c>
      <c r="C682" t="s">
        <v>53</v>
      </c>
      <c r="D682" t="s">
        <v>53</v>
      </c>
      <c r="E682" t="s">
        <v>196</v>
      </c>
      <c r="F682" s="14">
        <v>41791</v>
      </c>
      <c r="G682">
        <v>201503</v>
      </c>
      <c r="H682" t="s">
        <v>3</v>
      </c>
      <c r="I682" t="s">
        <v>81</v>
      </c>
      <c r="J682" t="s">
        <v>97</v>
      </c>
      <c r="K682" s="29">
        <v>2</v>
      </c>
      <c r="L682" s="29">
        <v>0.48</v>
      </c>
      <c r="M682">
        <v>0.96</v>
      </c>
      <c r="N682" s="25" t="e">
        <f>IF($G682&lt;=#REF!,"Y","N")</f>
        <v>#REF!</v>
      </c>
    </row>
    <row r="683" spans="1:14">
      <c r="A683" t="s">
        <v>11</v>
      </c>
      <c r="B683" t="s">
        <v>37</v>
      </c>
      <c r="C683" t="s">
        <v>53</v>
      </c>
      <c r="D683" t="s">
        <v>53</v>
      </c>
      <c r="E683" t="s">
        <v>196</v>
      </c>
      <c r="F683" s="14">
        <v>41791</v>
      </c>
      <c r="G683">
        <v>201503</v>
      </c>
      <c r="H683" t="s">
        <v>3</v>
      </c>
      <c r="I683" t="s">
        <v>87</v>
      </c>
      <c r="J683" t="s">
        <v>98</v>
      </c>
      <c r="K683" s="29">
        <v>0</v>
      </c>
      <c r="L683" s="29">
        <v>1.24</v>
      </c>
      <c r="M683">
        <v>0</v>
      </c>
      <c r="N683" s="25" t="e">
        <f>IF($G683&lt;=#REF!,"Y","N")</f>
        <v>#REF!</v>
      </c>
    </row>
    <row r="684" spans="1:14">
      <c r="A684" t="s">
        <v>11</v>
      </c>
      <c r="B684" t="s">
        <v>37</v>
      </c>
      <c r="C684" t="s">
        <v>53</v>
      </c>
      <c r="D684" t="s">
        <v>53</v>
      </c>
      <c r="E684" t="s">
        <v>196</v>
      </c>
      <c r="F684" s="14">
        <v>41791</v>
      </c>
      <c r="G684">
        <v>201503</v>
      </c>
      <c r="H684" t="s">
        <v>3</v>
      </c>
      <c r="I684" t="s">
        <v>88</v>
      </c>
      <c r="J684" t="s">
        <v>98</v>
      </c>
      <c r="K684" s="29">
        <v>0</v>
      </c>
      <c r="L684" s="29">
        <v>2.4300000000000002</v>
      </c>
      <c r="M684">
        <v>0</v>
      </c>
      <c r="N684" s="25" t="e">
        <f>IF($G684&lt;=#REF!,"Y","N")</f>
        <v>#REF!</v>
      </c>
    </row>
    <row r="685" spans="1:14">
      <c r="A685" t="s">
        <v>11</v>
      </c>
      <c r="B685" t="s">
        <v>37</v>
      </c>
      <c r="C685" t="s">
        <v>53</v>
      </c>
      <c r="D685" t="s">
        <v>53</v>
      </c>
      <c r="E685" t="s">
        <v>196</v>
      </c>
      <c r="F685" s="14">
        <v>41791</v>
      </c>
      <c r="G685">
        <v>201503</v>
      </c>
      <c r="H685" t="s">
        <v>3</v>
      </c>
      <c r="I685" t="s">
        <v>80</v>
      </c>
      <c r="J685" t="s">
        <v>97</v>
      </c>
      <c r="K685">
        <v>2</v>
      </c>
      <c r="L685" s="29">
        <v>2.08</v>
      </c>
      <c r="M685">
        <v>4.16</v>
      </c>
      <c r="N685" s="25" t="e">
        <f>IF($G685&lt;=#REF!,"Y","N")</f>
        <v>#REF!</v>
      </c>
    </row>
    <row r="686" spans="1:14">
      <c r="A686" t="s">
        <v>11</v>
      </c>
      <c r="B686" t="s">
        <v>37</v>
      </c>
      <c r="C686" t="s">
        <v>53</v>
      </c>
      <c r="D686" t="s">
        <v>53</v>
      </c>
      <c r="E686" t="s">
        <v>196</v>
      </c>
      <c r="F686" s="14">
        <v>41821</v>
      </c>
      <c r="G686">
        <v>201504</v>
      </c>
      <c r="H686" t="s">
        <v>3</v>
      </c>
      <c r="I686" t="s">
        <v>87</v>
      </c>
      <c r="J686" t="s">
        <v>98</v>
      </c>
      <c r="K686">
        <v>0</v>
      </c>
      <c r="L686">
        <v>1.24</v>
      </c>
      <c r="M686">
        <v>0</v>
      </c>
      <c r="N686" s="25" t="e">
        <f>IF($G686&lt;=#REF!,"Y","N")</f>
        <v>#REF!</v>
      </c>
    </row>
    <row r="687" spans="1:14">
      <c r="A687" t="s">
        <v>11</v>
      </c>
      <c r="B687" t="s">
        <v>37</v>
      </c>
      <c r="C687" t="s">
        <v>53</v>
      </c>
      <c r="D687" t="s">
        <v>53</v>
      </c>
      <c r="E687" t="s">
        <v>196</v>
      </c>
      <c r="F687" s="14">
        <v>41821</v>
      </c>
      <c r="G687">
        <v>201504</v>
      </c>
      <c r="H687" t="s">
        <v>3</v>
      </c>
      <c r="I687" t="s">
        <v>88</v>
      </c>
      <c r="J687" t="s">
        <v>98</v>
      </c>
      <c r="K687">
        <v>0</v>
      </c>
      <c r="L687">
        <v>2.4300000000000002</v>
      </c>
      <c r="M687">
        <v>0</v>
      </c>
      <c r="N687" s="25" t="e">
        <f>IF($G687&lt;=#REF!,"Y","N")</f>
        <v>#REF!</v>
      </c>
    </row>
    <row r="688" spans="1:14">
      <c r="A688" t="s">
        <v>11</v>
      </c>
      <c r="B688" t="s">
        <v>37</v>
      </c>
      <c r="C688" t="s">
        <v>53</v>
      </c>
      <c r="D688" t="s">
        <v>53</v>
      </c>
      <c r="E688" t="s">
        <v>196</v>
      </c>
      <c r="F688" s="30">
        <v>41821</v>
      </c>
      <c r="G688" s="29">
        <v>201504</v>
      </c>
      <c r="H688" t="s">
        <v>3</v>
      </c>
      <c r="I688" t="s">
        <v>129</v>
      </c>
      <c r="J688" t="s">
        <v>97</v>
      </c>
      <c r="K688">
        <v>12</v>
      </c>
      <c r="L688" s="29">
        <v>0.11</v>
      </c>
      <c r="M688" s="29">
        <v>1.32</v>
      </c>
      <c r="N688" s="25" t="e">
        <f>IF($G688&lt;=#REF!,"Y","N")</f>
        <v>#REF!</v>
      </c>
    </row>
    <row r="689" spans="1:14">
      <c r="A689" t="s">
        <v>11</v>
      </c>
      <c r="B689" t="s">
        <v>37</v>
      </c>
      <c r="C689" t="s">
        <v>53</v>
      </c>
      <c r="D689" t="s">
        <v>53</v>
      </c>
      <c r="E689" t="s">
        <v>196</v>
      </c>
      <c r="F689" s="30">
        <v>41821</v>
      </c>
      <c r="G689" s="29">
        <v>201504</v>
      </c>
      <c r="H689" t="s">
        <v>3</v>
      </c>
      <c r="I689" t="s">
        <v>94</v>
      </c>
      <c r="J689" t="s">
        <v>98</v>
      </c>
      <c r="K689">
        <v>6</v>
      </c>
      <c r="L689">
        <v>6.15</v>
      </c>
      <c r="M689" s="29">
        <v>36.900000000000006</v>
      </c>
      <c r="N689" s="25" t="e">
        <f>IF($G689&lt;=#REF!,"Y","N")</f>
        <v>#REF!</v>
      </c>
    </row>
    <row r="690" spans="1:14">
      <c r="A690" t="s">
        <v>11</v>
      </c>
      <c r="B690" t="s">
        <v>37</v>
      </c>
      <c r="C690" t="s">
        <v>53</v>
      </c>
      <c r="D690" t="s">
        <v>53</v>
      </c>
      <c r="E690" t="s">
        <v>196</v>
      </c>
      <c r="F690" s="30">
        <v>41821</v>
      </c>
      <c r="G690" s="29">
        <v>201504</v>
      </c>
      <c r="H690" t="s">
        <v>3</v>
      </c>
      <c r="I690" t="s">
        <v>91</v>
      </c>
      <c r="J690" t="s">
        <v>98</v>
      </c>
      <c r="K690">
        <v>16</v>
      </c>
      <c r="L690" s="29">
        <v>10.69</v>
      </c>
      <c r="M690" s="29">
        <v>171.04</v>
      </c>
      <c r="N690" s="25" t="e">
        <f>IF($G690&lt;=#REF!,"Y","N")</f>
        <v>#REF!</v>
      </c>
    </row>
    <row r="691" spans="1:14">
      <c r="A691" t="s">
        <v>11</v>
      </c>
      <c r="B691" t="s">
        <v>37</v>
      </c>
      <c r="C691" t="s">
        <v>53</v>
      </c>
      <c r="D691" t="s">
        <v>53</v>
      </c>
      <c r="E691" t="s">
        <v>196</v>
      </c>
      <c r="F691" s="14">
        <v>41852</v>
      </c>
      <c r="G691">
        <v>201505</v>
      </c>
      <c r="H691" t="s">
        <v>3</v>
      </c>
      <c r="I691" t="s">
        <v>87</v>
      </c>
      <c r="J691" t="s">
        <v>98</v>
      </c>
      <c r="K691">
        <v>0</v>
      </c>
      <c r="L691" s="29">
        <v>1.24</v>
      </c>
      <c r="M691">
        <v>0</v>
      </c>
      <c r="N691" s="25" t="e">
        <f>IF($G691&lt;=#REF!,"Y","N")</f>
        <v>#REF!</v>
      </c>
    </row>
    <row r="692" spans="1:14">
      <c r="A692" t="s">
        <v>11</v>
      </c>
      <c r="B692" t="s">
        <v>37</v>
      </c>
      <c r="C692" t="s">
        <v>53</v>
      </c>
      <c r="D692" t="s">
        <v>53</v>
      </c>
      <c r="E692" t="s">
        <v>196</v>
      </c>
      <c r="F692" s="14">
        <v>41852</v>
      </c>
      <c r="G692">
        <v>201505</v>
      </c>
      <c r="H692" t="s">
        <v>3</v>
      </c>
      <c r="I692" t="s">
        <v>88</v>
      </c>
      <c r="J692" t="s">
        <v>98</v>
      </c>
      <c r="K692">
        <v>0</v>
      </c>
      <c r="L692" s="29">
        <v>2.4300000000000002</v>
      </c>
      <c r="M692">
        <v>0</v>
      </c>
      <c r="N692" s="25" t="e">
        <f>IF($G692&lt;=#REF!,"Y","N")</f>
        <v>#REF!</v>
      </c>
    </row>
    <row r="693" spans="1:14">
      <c r="A693" t="s">
        <v>11</v>
      </c>
      <c r="B693" t="s">
        <v>37</v>
      </c>
      <c r="C693" t="s">
        <v>53</v>
      </c>
      <c r="D693" t="s">
        <v>53</v>
      </c>
      <c r="E693" t="s">
        <v>196</v>
      </c>
      <c r="F693" s="14">
        <v>41852</v>
      </c>
      <c r="G693">
        <v>201505</v>
      </c>
      <c r="H693" t="s">
        <v>3</v>
      </c>
      <c r="I693" t="s">
        <v>91</v>
      </c>
      <c r="J693" t="s">
        <v>98</v>
      </c>
      <c r="K693">
        <v>4</v>
      </c>
      <c r="L693" s="29">
        <v>10.69</v>
      </c>
      <c r="M693">
        <v>42.76</v>
      </c>
      <c r="N693" s="25" t="e">
        <f>IF($G693&lt;=#REF!,"Y","N")</f>
        <v>#REF!</v>
      </c>
    </row>
    <row r="694" spans="1:14">
      <c r="A694" t="s">
        <v>11</v>
      </c>
      <c r="B694" t="s">
        <v>37</v>
      </c>
      <c r="C694" t="s">
        <v>53</v>
      </c>
      <c r="D694" t="s">
        <v>53</v>
      </c>
      <c r="E694" t="s">
        <v>196</v>
      </c>
      <c r="F694" s="14">
        <v>41883</v>
      </c>
      <c r="G694">
        <v>201506</v>
      </c>
      <c r="H694" t="s">
        <v>3</v>
      </c>
      <c r="I694" t="s">
        <v>87</v>
      </c>
      <c r="J694" t="s">
        <v>98</v>
      </c>
      <c r="K694">
        <v>0</v>
      </c>
      <c r="L694" s="29">
        <v>1.24</v>
      </c>
      <c r="M694">
        <v>0</v>
      </c>
      <c r="N694" s="25" t="e">
        <f>IF($G694&lt;=#REF!,"Y","N")</f>
        <v>#REF!</v>
      </c>
    </row>
    <row r="695" spans="1:14">
      <c r="A695" t="s">
        <v>11</v>
      </c>
      <c r="B695" t="s">
        <v>37</v>
      </c>
      <c r="C695" t="s">
        <v>53</v>
      </c>
      <c r="D695" t="s">
        <v>53</v>
      </c>
      <c r="E695" t="s">
        <v>196</v>
      </c>
      <c r="F695" s="14">
        <v>41883</v>
      </c>
      <c r="G695">
        <v>201506</v>
      </c>
      <c r="H695" t="s">
        <v>3</v>
      </c>
      <c r="I695" t="s">
        <v>88</v>
      </c>
      <c r="J695" t="s">
        <v>98</v>
      </c>
      <c r="K695">
        <v>0</v>
      </c>
      <c r="L695">
        <v>2.4300000000000002</v>
      </c>
      <c r="M695">
        <v>0</v>
      </c>
      <c r="N695" s="25" t="e">
        <f>IF($G695&lt;=#REF!,"Y","N")</f>
        <v>#REF!</v>
      </c>
    </row>
    <row r="696" spans="1:14">
      <c r="A696" t="s">
        <v>11</v>
      </c>
      <c r="B696" t="s">
        <v>37</v>
      </c>
      <c r="C696" t="s">
        <v>53</v>
      </c>
      <c r="D696" t="s">
        <v>53</v>
      </c>
      <c r="E696" t="s">
        <v>196</v>
      </c>
      <c r="F696" s="14">
        <v>41913</v>
      </c>
      <c r="G696">
        <v>201507</v>
      </c>
      <c r="H696" t="s">
        <v>3</v>
      </c>
      <c r="I696" t="s">
        <v>87</v>
      </c>
      <c r="J696" t="s">
        <v>98</v>
      </c>
      <c r="K696">
        <v>0</v>
      </c>
      <c r="L696">
        <v>1.24</v>
      </c>
      <c r="M696">
        <v>0</v>
      </c>
      <c r="N696" s="25" t="e">
        <f>IF($G696&lt;=#REF!,"Y","N")</f>
        <v>#REF!</v>
      </c>
    </row>
    <row r="697" spans="1:14">
      <c r="A697" t="s">
        <v>11</v>
      </c>
      <c r="B697" t="s">
        <v>37</v>
      </c>
      <c r="C697" t="s">
        <v>53</v>
      </c>
      <c r="D697" t="s">
        <v>53</v>
      </c>
      <c r="E697" t="s">
        <v>196</v>
      </c>
      <c r="F697" s="14">
        <v>41913</v>
      </c>
      <c r="G697">
        <v>201507</v>
      </c>
      <c r="H697" t="s">
        <v>3</v>
      </c>
      <c r="I697" t="s">
        <v>88</v>
      </c>
      <c r="J697" t="s">
        <v>98</v>
      </c>
      <c r="K697">
        <v>0</v>
      </c>
      <c r="L697" s="29">
        <v>2.4300000000000002</v>
      </c>
      <c r="M697">
        <v>0</v>
      </c>
      <c r="N697" s="25" t="e">
        <f>IF($G697&lt;=#REF!,"Y","N")</f>
        <v>#REF!</v>
      </c>
    </row>
    <row r="698" spans="1:14">
      <c r="A698" t="s">
        <v>11</v>
      </c>
      <c r="B698" t="s">
        <v>37</v>
      </c>
      <c r="C698" t="s">
        <v>53</v>
      </c>
      <c r="D698" t="s">
        <v>53</v>
      </c>
      <c r="E698" t="s">
        <v>196</v>
      </c>
      <c r="F698" s="14">
        <v>41944</v>
      </c>
      <c r="G698">
        <v>201508</v>
      </c>
      <c r="H698" t="s">
        <v>3</v>
      </c>
      <c r="I698" t="s">
        <v>87</v>
      </c>
      <c r="J698" t="s">
        <v>98</v>
      </c>
      <c r="K698">
        <v>0</v>
      </c>
      <c r="L698">
        <v>1.24</v>
      </c>
      <c r="M698">
        <v>0</v>
      </c>
      <c r="N698" s="25" t="e">
        <f>IF($G698&lt;=#REF!,"Y","N")</f>
        <v>#REF!</v>
      </c>
    </row>
    <row r="699" spans="1:14">
      <c r="A699" t="s">
        <v>11</v>
      </c>
      <c r="B699" t="s">
        <v>37</v>
      </c>
      <c r="C699" t="s">
        <v>53</v>
      </c>
      <c r="D699" t="s">
        <v>53</v>
      </c>
      <c r="E699" t="s">
        <v>196</v>
      </c>
      <c r="F699" s="14">
        <v>41944</v>
      </c>
      <c r="G699">
        <v>201508</v>
      </c>
      <c r="H699" t="s">
        <v>3</v>
      </c>
      <c r="I699" t="s">
        <v>88</v>
      </c>
      <c r="J699" t="s">
        <v>98</v>
      </c>
      <c r="K699">
        <v>0</v>
      </c>
      <c r="L699" s="29">
        <v>2.4300000000000002</v>
      </c>
      <c r="M699">
        <v>0</v>
      </c>
      <c r="N699" s="25" t="e">
        <f>IF($G699&lt;=#REF!,"Y","N")</f>
        <v>#REF!</v>
      </c>
    </row>
    <row r="700" spans="1:14">
      <c r="A700" t="s">
        <v>11</v>
      </c>
      <c r="B700" t="s">
        <v>37</v>
      </c>
      <c r="C700" t="s">
        <v>53</v>
      </c>
      <c r="D700" t="s">
        <v>53</v>
      </c>
      <c r="E700" t="s">
        <v>196</v>
      </c>
      <c r="F700" s="14">
        <v>41944</v>
      </c>
      <c r="G700">
        <v>201508</v>
      </c>
      <c r="H700" t="s">
        <v>3</v>
      </c>
      <c r="I700" t="s">
        <v>94</v>
      </c>
      <c r="J700" t="s">
        <v>98</v>
      </c>
      <c r="K700">
        <v>4</v>
      </c>
      <c r="L700" s="29">
        <v>6.15</v>
      </c>
      <c r="M700">
        <v>24.6</v>
      </c>
      <c r="N700" s="25" t="e">
        <f>IF($G700&lt;=#REF!,"Y","N")</f>
        <v>#REF!</v>
      </c>
    </row>
    <row r="701" spans="1:14">
      <c r="A701" t="s">
        <v>11</v>
      </c>
      <c r="B701" t="s">
        <v>37</v>
      </c>
      <c r="C701" t="s">
        <v>53</v>
      </c>
      <c r="D701" t="s">
        <v>53</v>
      </c>
      <c r="E701" t="s">
        <v>196</v>
      </c>
      <c r="F701" s="14">
        <v>41974</v>
      </c>
      <c r="G701">
        <v>201509</v>
      </c>
      <c r="H701" t="s">
        <v>3</v>
      </c>
      <c r="I701" t="s">
        <v>87</v>
      </c>
      <c r="J701" t="s">
        <v>98</v>
      </c>
      <c r="K701">
        <v>0</v>
      </c>
      <c r="L701" s="29">
        <v>1.24</v>
      </c>
      <c r="M701">
        <v>0</v>
      </c>
      <c r="N701" s="25" t="e">
        <f>IF($G701&lt;=#REF!,"Y","N")</f>
        <v>#REF!</v>
      </c>
    </row>
    <row r="702" spans="1:14">
      <c r="A702" t="s">
        <v>11</v>
      </c>
      <c r="B702" t="s">
        <v>37</v>
      </c>
      <c r="C702" t="s">
        <v>53</v>
      </c>
      <c r="D702" t="s">
        <v>53</v>
      </c>
      <c r="E702" t="s">
        <v>196</v>
      </c>
      <c r="F702" s="14">
        <v>41974</v>
      </c>
      <c r="G702">
        <v>201509</v>
      </c>
      <c r="H702" t="s">
        <v>3</v>
      </c>
      <c r="I702" t="s">
        <v>88</v>
      </c>
      <c r="J702" t="s">
        <v>98</v>
      </c>
      <c r="K702">
        <v>0</v>
      </c>
      <c r="L702">
        <v>2.4300000000000002</v>
      </c>
      <c r="M702">
        <v>0</v>
      </c>
      <c r="N702" s="25" t="e">
        <f>IF($G702&lt;=#REF!,"Y","N")</f>
        <v>#REF!</v>
      </c>
    </row>
    <row r="703" spans="1:14">
      <c r="A703" t="s">
        <v>11</v>
      </c>
      <c r="B703" t="s">
        <v>37</v>
      </c>
      <c r="C703" t="s">
        <v>53</v>
      </c>
      <c r="D703" t="s">
        <v>53</v>
      </c>
      <c r="E703" t="s">
        <v>196</v>
      </c>
      <c r="F703" s="14">
        <v>41821</v>
      </c>
      <c r="G703">
        <v>201504</v>
      </c>
      <c r="H703" t="s">
        <v>6</v>
      </c>
      <c r="I703" t="s">
        <v>232</v>
      </c>
      <c r="J703" t="s">
        <v>233</v>
      </c>
      <c r="K703">
        <v>0</v>
      </c>
      <c r="L703" s="29">
        <v>0.82</v>
      </c>
      <c r="M703">
        <v>0</v>
      </c>
      <c r="N703" s="25" t="e">
        <f>IF($G703&lt;=#REF!,"Y","N")</f>
        <v>#REF!</v>
      </c>
    </row>
    <row r="704" spans="1:14">
      <c r="A704" t="s">
        <v>11</v>
      </c>
      <c r="B704" t="s">
        <v>37</v>
      </c>
      <c r="C704" t="s">
        <v>53</v>
      </c>
      <c r="D704" t="s">
        <v>53</v>
      </c>
      <c r="E704" t="s">
        <v>196</v>
      </c>
      <c r="F704" s="14">
        <v>41852</v>
      </c>
      <c r="G704">
        <v>201505</v>
      </c>
      <c r="H704" t="s">
        <v>6</v>
      </c>
      <c r="I704" t="s">
        <v>112</v>
      </c>
      <c r="J704" t="s">
        <v>114</v>
      </c>
      <c r="K704">
        <v>0</v>
      </c>
      <c r="L704" s="29">
        <v>0.41</v>
      </c>
      <c r="M704">
        <v>0</v>
      </c>
      <c r="N704" s="25" t="e">
        <f>IF($G704&lt;=#REF!,"Y","N")</f>
        <v>#REF!</v>
      </c>
    </row>
    <row r="705" spans="1:14">
      <c r="A705" t="s">
        <v>11</v>
      </c>
      <c r="B705" t="s">
        <v>37</v>
      </c>
      <c r="C705" t="s">
        <v>53</v>
      </c>
      <c r="D705" t="s">
        <v>53</v>
      </c>
      <c r="E705" t="s">
        <v>196</v>
      </c>
      <c r="F705" s="14">
        <v>41852</v>
      </c>
      <c r="G705">
        <v>201505</v>
      </c>
      <c r="H705" t="s">
        <v>6</v>
      </c>
      <c r="I705" t="s">
        <v>113</v>
      </c>
      <c r="J705" t="s">
        <v>66</v>
      </c>
      <c r="K705">
        <v>0</v>
      </c>
      <c r="L705" s="29">
        <v>15.36</v>
      </c>
      <c r="M705" s="29">
        <v>0</v>
      </c>
      <c r="N705" s="25" t="e">
        <f>IF($G705&lt;=#REF!,"Y","N")</f>
        <v>#REF!</v>
      </c>
    </row>
    <row r="706" spans="1:14">
      <c r="A706" t="s">
        <v>11</v>
      </c>
      <c r="B706" t="s">
        <v>37</v>
      </c>
      <c r="C706" t="s">
        <v>53</v>
      </c>
      <c r="D706" t="s">
        <v>53</v>
      </c>
      <c r="E706" t="s">
        <v>196</v>
      </c>
      <c r="F706" s="14">
        <v>41852</v>
      </c>
      <c r="G706">
        <v>201505</v>
      </c>
      <c r="H706" t="s">
        <v>6</v>
      </c>
      <c r="I706" t="s">
        <v>232</v>
      </c>
      <c r="J706" t="s">
        <v>233</v>
      </c>
      <c r="K706">
        <v>0</v>
      </c>
      <c r="L706" s="29">
        <v>0.82</v>
      </c>
      <c r="M706" s="29">
        <v>0</v>
      </c>
      <c r="N706" s="25" t="e">
        <f>IF($G706&lt;=#REF!,"Y","N")</f>
        <v>#REF!</v>
      </c>
    </row>
    <row r="707" spans="1:14">
      <c r="A707" t="s">
        <v>11</v>
      </c>
      <c r="B707" t="s">
        <v>37</v>
      </c>
      <c r="C707" t="s">
        <v>53</v>
      </c>
      <c r="D707" t="s">
        <v>53</v>
      </c>
      <c r="E707" t="s">
        <v>196</v>
      </c>
      <c r="F707" s="30">
        <v>41883</v>
      </c>
      <c r="G707" s="29">
        <v>201506</v>
      </c>
      <c r="H707" t="s">
        <v>6</v>
      </c>
      <c r="I707" t="s">
        <v>112</v>
      </c>
      <c r="J707" t="s">
        <v>114</v>
      </c>
      <c r="K707">
        <v>0</v>
      </c>
      <c r="L707" s="29">
        <v>0.41</v>
      </c>
      <c r="M707" s="29">
        <v>0</v>
      </c>
      <c r="N707" s="25" t="e">
        <f>IF($G707&lt;=#REF!,"Y","N")</f>
        <v>#REF!</v>
      </c>
    </row>
    <row r="708" spans="1:14">
      <c r="A708" t="s">
        <v>11</v>
      </c>
      <c r="B708" t="s">
        <v>37</v>
      </c>
      <c r="C708" t="s">
        <v>53</v>
      </c>
      <c r="D708" t="s">
        <v>53</v>
      </c>
      <c r="E708" t="s">
        <v>196</v>
      </c>
      <c r="F708" s="30">
        <v>41883</v>
      </c>
      <c r="G708" s="29">
        <v>201506</v>
      </c>
      <c r="H708" t="s">
        <v>6</v>
      </c>
      <c r="I708" t="s">
        <v>232</v>
      </c>
      <c r="J708" t="s">
        <v>233</v>
      </c>
      <c r="K708">
        <v>0</v>
      </c>
      <c r="L708">
        <v>0.82</v>
      </c>
      <c r="M708" s="29">
        <v>0</v>
      </c>
      <c r="N708" s="25" t="e">
        <f>IF($G708&lt;=#REF!,"Y","N")</f>
        <v>#REF!</v>
      </c>
    </row>
    <row r="709" spans="1:14">
      <c r="A709" t="s">
        <v>11</v>
      </c>
      <c r="B709" t="s">
        <v>37</v>
      </c>
      <c r="C709" t="s">
        <v>53</v>
      </c>
      <c r="D709" t="s">
        <v>53</v>
      </c>
      <c r="E709" t="s">
        <v>196</v>
      </c>
      <c r="F709" s="30">
        <v>41913</v>
      </c>
      <c r="G709" s="29">
        <v>201507</v>
      </c>
      <c r="H709" t="s">
        <v>6</v>
      </c>
      <c r="I709" t="s">
        <v>112</v>
      </c>
      <c r="J709" t="s">
        <v>114</v>
      </c>
      <c r="K709">
        <v>0</v>
      </c>
      <c r="L709" s="29">
        <v>0.41</v>
      </c>
      <c r="M709" s="29">
        <v>0</v>
      </c>
      <c r="N709" s="25" t="e">
        <f>IF($G709&lt;=#REF!,"Y","N")</f>
        <v>#REF!</v>
      </c>
    </row>
    <row r="710" spans="1:14">
      <c r="A710" t="s">
        <v>11</v>
      </c>
      <c r="B710" t="s">
        <v>37</v>
      </c>
      <c r="C710" t="s">
        <v>53</v>
      </c>
      <c r="D710" t="s">
        <v>53</v>
      </c>
      <c r="E710" t="s">
        <v>196</v>
      </c>
      <c r="F710" s="30">
        <v>41974</v>
      </c>
      <c r="G710" s="29">
        <v>201509</v>
      </c>
      <c r="H710" t="s">
        <v>1</v>
      </c>
      <c r="I710" t="s">
        <v>108</v>
      </c>
      <c r="J710" t="s">
        <v>66</v>
      </c>
      <c r="K710" s="29">
        <v>1</v>
      </c>
      <c r="L710">
        <v>6.56</v>
      </c>
      <c r="M710" s="29">
        <v>6.56</v>
      </c>
      <c r="N710" s="25" t="e">
        <f>IF($G710&lt;=#REF!,"Y","N")</f>
        <v>#REF!</v>
      </c>
    </row>
    <row r="711" spans="1:14">
      <c r="A711" t="s">
        <v>11</v>
      </c>
      <c r="B711" t="s">
        <v>37</v>
      </c>
      <c r="C711" t="s">
        <v>53</v>
      </c>
      <c r="D711" t="s">
        <v>53</v>
      </c>
      <c r="E711" t="s">
        <v>196</v>
      </c>
      <c r="F711" s="30">
        <v>41821</v>
      </c>
      <c r="G711" s="29">
        <v>201504</v>
      </c>
      <c r="H711" t="s">
        <v>319</v>
      </c>
      <c r="I711" t="s">
        <v>292</v>
      </c>
      <c r="J711" t="s">
        <v>163</v>
      </c>
      <c r="K711">
        <v>4</v>
      </c>
      <c r="L711" s="29">
        <v>1.32</v>
      </c>
      <c r="M711" s="29">
        <v>5.28</v>
      </c>
      <c r="N711" s="25" t="e">
        <f>IF($G711&lt;=#REF!,"Y","N")</f>
        <v>#REF!</v>
      </c>
    </row>
    <row r="712" spans="1:14">
      <c r="A712" t="s">
        <v>11</v>
      </c>
      <c r="B712" t="s">
        <v>37</v>
      </c>
      <c r="C712" t="s">
        <v>53</v>
      </c>
      <c r="D712" t="s">
        <v>53</v>
      </c>
      <c r="E712" t="s">
        <v>196</v>
      </c>
      <c r="F712" s="30">
        <v>41821</v>
      </c>
      <c r="G712" s="29">
        <v>201504</v>
      </c>
      <c r="H712" t="s">
        <v>319</v>
      </c>
      <c r="I712" t="s">
        <v>296</v>
      </c>
      <c r="J712" t="s">
        <v>163</v>
      </c>
      <c r="K712">
        <v>1</v>
      </c>
      <c r="L712" s="29">
        <v>10.84</v>
      </c>
      <c r="M712" s="29">
        <v>10.84</v>
      </c>
      <c r="N712" s="25" t="e">
        <f>IF($G712&lt;=#REF!,"Y","N")</f>
        <v>#REF!</v>
      </c>
    </row>
    <row r="713" spans="1:14">
      <c r="A713" t="s">
        <v>11</v>
      </c>
      <c r="B713" t="s">
        <v>37</v>
      </c>
      <c r="C713" t="s">
        <v>53</v>
      </c>
      <c r="D713" t="s">
        <v>53</v>
      </c>
      <c r="E713" t="s">
        <v>196</v>
      </c>
      <c r="F713" s="14">
        <v>41821</v>
      </c>
      <c r="G713">
        <v>201504</v>
      </c>
      <c r="H713" t="s">
        <v>319</v>
      </c>
      <c r="I713" t="s">
        <v>343</v>
      </c>
      <c r="J713" t="s">
        <v>163</v>
      </c>
      <c r="K713">
        <v>3</v>
      </c>
      <c r="L713" s="29">
        <v>8.4</v>
      </c>
      <c r="M713" s="29">
        <v>25.200000000000003</v>
      </c>
      <c r="N713" s="25" t="e">
        <f>IF($G713&lt;=#REF!,"Y","N")</f>
        <v>#REF!</v>
      </c>
    </row>
    <row r="714" spans="1:14">
      <c r="A714" t="s">
        <v>11</v>
      </c>
      <c r="B714" t="s">
        <v>37</v>
      </c>
      <c r="C714" t="s">
        <v>53</v>
      </c>
      <c r="D714" t="s">
        <v>53</v>
      </c>
      <c r="E714" t="s">
        <v>196</v>
      </c>
      <c r="F714" s="14">
        <v>41821</v>
      </c>
      <c r="G714">
        <v>201504</v>
      </c>
      <c r="H714" t="s">
        <v>319</v>
      </c>
      <c r="I714" t="s">
        <v>298</v>
      </c>
      <c r="J714" t="s">
        <v>163</v>
      </c>
      <c r="K714">
        <v>4</v>
      </c>
      <c r="L714" s="29">
        <v>10.35</v>
      </c>
      <c r="M714" s="29">
        <v>41.4</v>
      </c>
      <c r="N714" s="25" t="e">
        <f>IF($G714&lt;=#REF!,"Y","N")</f>
        <v>#REF!</v>
      </c>
    </row>
    <row r="715" spans="1:14">
      <c r="A715" t="s">
        <v>11</v>
      </c>
      <c r="B715" t="s">
        <v>37</v>
      </c>
      <c r="C715" t="s">
        <v>53</v>
      </c>
      <c r="D715" t="s">
        <v>53</v>
      </c>
      <c r="E715" t="s">
        <v>196</v>
      </c>
      <c r="F715" s="14">
        <v>41821</v>
      </c>
      <c r="G715">
        <v>201504</v>
      </c>
      <c r="H715" t="s">
        <v>319</v>
      </c>
      <c r="I715" t="s">
        <v>337</v>
      </c>
      <c r="J715" t="s">
        <v>163</v>
      </c>
      <c r="K715">
        <v>6</v>
      </c>
      <c r="L715" s="29">
        <v>0.35</v>
      </c>
      <c r="M715" s="29">
        <v>2.0999999999999996</v>
      </c>
      <c r="N715" s="25" t="e">
        <f>IF($G715&lt;=#REF!,"Y","N")</f>
        <v>#REF!</v>
      </c>
    </row>
    <row r="716" spans="1:14">
      <c r="A716" t="s">
        <v>11</v>
      </c>
      <c r="B716" t="s">
        <v>37</v>
      </c>
      <c r="C716" t="s">
        <v>53</v>
      </c>
      <c r="D716" t="s">
        <v>53</v>
      </c>
      <c r="E716" t="s">
        <v>196</v>
      </c>
      <c r="F716" s="14">
        <v>41852</v>
      </c>
      <c r="G716">
        <v>201505</v>
      </c>
      <c r="H716" t="s">
        <v>319</v>
      </c>
      <c r="I716" t="s">
        <v>292</v>
      </c>
      <c r="J716" t="s">
        <v>163</v>
      </c>
      <c r="K716">
        <v>4</v>
      </c>
      <c r="L716" s="29">
        <v>1.32</v>
      </c>
      <c r="M716" s="29">
        <v>5.28</v>
      </c>
      <c r="N716" s="25" t="e">
        <f>IF($G716&lt;=#REF!,"Y","N")</f>
        <v>#REF!</v>
      </c>
    </row>
    <row r="717" spans="1:14">
      <c r="A717" t="s">
        <v>11</v>
      </c>
      <c r="B717" t="s">
        <v>37</v>
      </c>
      <c r="C717" t="s">
        <v>53</v>
      </c>
      <c r="D717" t="s">
        <v>53</v>
      </c>
      <c r="E717" t="s">
        <v>196</v>
      </c>
      <c r="F717" s="14">
        <v>41852</v>
      </c>
      <c r="G717">
        <v>201505</v>
      </c>
      <c r="H717" t="s">
        <v>319</v>
      </c>
      <c r="I717" t="s">
        <v>296</v>
      </c>
      <c r="J717" t="s">
        <v>163</v>
      </c>
      <c r="K717">
        <v>1</v>
      </c>
      <c r="L717" s="29">
        <v>10.84</v>
      </c>
      <c r="M717" s="29">
        <v>10.84</v>
      </c>
      <c r="N717" s="25" t="e">
        <f>IF($G717&lt;=#REF!,"Y","N")</f>
        <v>#REF!</v>
      </c>
    </row>
    <row r="718" spans="1:14">
      <c r="A718" t="s">
        <v>11</v>
      </c>
      <c r="B718" t="s">
        <v>37</v>
      </c>
      <c r="C718" t="s">
        <v>53</v>
      </c>
      <c r="D718" t="s">
        <v>53</v>
      </c>
      <c r="E718" t="s">
        <v>196</v>
      </c>
      <c r="F718" s="14">
        <v>41852</v>
      </c>
      <c r="G718">
        <v>201505</v>
      </c>
      <c r="H718" t="s">
        <v>319</v>
      </c>
      <c r="I718" t="s">
        <v>297</v>
      </c>
      <c r="J718" t="s">
        <v>163</v>
      </c>
      <c r="K718">
        <v>2</v>
      </c>
      <c r="L718" s="29">
        <v>8.5500000000000007</v>
      </c>
      <c r="M718" s="29">
        <v>17.100000000000001</v>
      </c>
      <c r="N718" s="25" t="e">
        <f>IF($G718&lt;=#REF!,"Y","N")</f>
        <v>#REF!</v>
      </c>
    </row>
    <row r="719" spans="1:14">
      <c r="A719" t="s">
        <v>11</v>
      </c>
      <c r="B719" t="s">
        <v>37</v>
      </c>
      <c r="C719" t="s">
        <v>53</v>
      </c>
      <c r="D719" t="s">
        <v>53</v>
      </c>
      <c r="E719" t="s">
        <v>196</v>
      </c>
      <c r="F719" s="30">
        <v>41852</v>
      </c>
      <c r="G719" s="29">
        <v>201505</v>
      </c>
      <c r="H719" t="s">
        <v>319</v>
      </c>
      <c r="I719" t="s">
        <v>298</v>
      </c>
      <c r="J719" t="s">
        <v>163</v>
      </c>
      <c r="K719">
        <v>12</v>
      </c>
      <c r="L719">
        <v>10.35</v>
      </c>
      <c r="M719" s="29">
        <v>124.19999999999999</v>
      </c>
      <c r="N719" s="25" t="e">
        <f>IF($G719&lt;=#REF!,"Y","N")</f>
        <v>#REF!</v>
      </c>
    </row>
    <row r="720" spans="1:14">
      <c r="A720" t="s">
        <v>11</v>
      </c>
      <c r="B720" t="s">
        <v>37</v>
      </c>
      <c r="C720" t="s">
        <v>53</v>
      </c>
      <c r="D720" t="s">
        <v>53</v>
      </c>
      <c r="E720" t="s">
        <v>196</v>
      </c>
      <c r="F720" s="30">
        <v>41883</v>
      </c>
      <c r="G720" s="29">
        <v>201506</v>
      </c>
      <c r="H720" t="s">
        <v>319</v>
      </c>
      <c r="I720" t="s">
        <v>295</v>
      </c>
      <c r="J720" t="s">
        <v>163</v>
      </c>
      <c r="K720">
        <v>5</v>
      </c>
      <c r="L720" s="29">
        <v>9.06</v>
      </c>
      <c r="M720" s="29">
        <v>45.300000000000004</v>
      </c>
      <c r="N720" s="25" t="e">
        <f>IF($G720&lt;=#REF!,"Y","N")</f>
        <v>#REF!</v>
      </c>
    </row>
    <row r="721" spans="1:14">
      <c r="A721" t="s">
        <v>11</v>
      </c>
      <c r="B721" t="s">
        <v>37</v>
      </c>
      <c r="C721" t="s">
        <v>53</v>
      </c>
      <c r="D721" t="s">
        <v>53</v>
      </c>
      <c r="E721" t="s">
        <v>196</v>
      </c>
      <c r="F721" s="30">
        <v>41883</v>
      </c>
      <c r="G721" s="29">
        <v>201506</v>
      </c>
      <c r="H721" t="s">
        <v>319</v>
      </c>
      <c r="I721" t="s">
        <v>337</v>
      </c>
      <c r="J721" t="s">
        <v>163</v>
      </c>
      <c r="K721">
        <v>17</v>
      </c>
      <c r="L721" s="29">
        <v>15</v>
      </c>
      <c r="M721" s="29">
        <v>255</v>
      </c>
      <c r="N721" s="25" t="e">
        <f>IF($G721&lt;=#REF!,"Y","N")</f>
        <v>#REF!</v>
      </c>
    </row>
    <row r="722" spans="1:14">
      <c r="A722" t="s">
        <v>11</v>
      </c>
      <c r="B722" t="s">
        <v>37</v>
      </c>
      <c r="C722" t="s">
        <v>53</v>
      </c>
      <c r="D722" t="s">
        <v>53</v>
      </c>
      <c r="E722" t="s">
        <v>196</v>
      </c>
      <c r="F722" s="14">
        <v>41883</v>
      </c>
      <c r="G722">
        <v>201506</v>
      </c>
      <c r="H722" t="s">
        <v>319</v>
      </c>
      <c r="I722" t="s">
        <v>339</v>
      </c>
      <c r="J722" t="s">
        <v>163</v>
      </c>
      <c r="K722">
        <v>10</v>
      </c>
      <c r="L722" s="29">
        <v>0.4</v>
      </c>
      <c r="M722" s="29">
        <v>4</v>
      </c>
      <c r="N722" s="25" t="e">
        <f>IF($G722&lt;=#REF!,"Y","N")</f>
        <v>#REF!</v>
      </c>
    </row>
    <row r="723" spans="1:14">
      <c r="A723" t="s">
        <v>11</v>
      </c>
      <c r="B723" t="s">
        <v>37</v>
      </c>
      <c r="C723" t="s">
        <v>53</v>
      </c>
      <c r="D723" t="s">
        <v>53</v>
      </c>
      <c r="E723" t="s">
        <v>196</v>
      </c>
      <c r="F723" s="14">
        <v>41913</v>
      </c>
      <c r="G723">
        <v>201507</v>
      </c>
      <c r="H723" t="s">
        <v>319</v>
      </c>
      <c r="I723" t="s">
        <v>337</v>
      </c>
      <c r="J723" t="s">
        <v>163</v>
      </c>
      <c r="K723">
        <v>35</v>
      </c>
      <c r="L723" s="29">
        <v>5.25</v>
      </c>
      <c r="M723" s="29">
        <v>183.75</v>
      </c>
      <c r="N723" s="25" t="e">
        <f>IF($G723&lt;=#REF!,"Y","N")</f>
        <v>#REF!</v>
      </c>
    </row>
    <row r="724" spans="1:14">
      <c r="A724" t="s">
        <v>11</v>
      </c>
      <c r="B724" t="s">
        <v>37</v>
      </c>
      <c r="C724" t="s">
        <v>53</v>
      </c>
      <c r="D724" t="s">
        <v>53</v>
      </c>
      <c r="E724" t="s">
        <v>196</v>
      </c>
      <c r="F724" s="32">
        <v>41944</v>
      </c>
      <c r="G724" s="31">
        <v>201508</v>
      </c>
      <c r="H724" t="s">
        <v>319</v>
      </c>
      <c r="I724" t="s">
        <v>292</v>
      </c>
      <c r="J724" t="s">
        <v>163</v>
      </c>
      <c r="K724">
        <v>2</v>
      </c>
      <c r="L724" s="29">
        <v>1.32</v>
      </c>
      <c r="M724" s="31">
        <v>2.64</v>
      </c>
      <c r="N724" s="25" t="e">
        <f>IF($G724&lt;=#REF!,"Y","N")</f>
        <v>#REF!</v>
      </c>
    </row>
    <row r="725" spans="1:14">
      <c r="A725" t="s">
        <v>11</v>
      </c>
      <c r="B725" t="s">
        <v>37</v>
      </c>
      <c r="C725" t="s">
        <v>53</v>
      </c>
      <c r="D725" t="s">
        <v>53</v>
      </c>
      <c r="E725" t="s">
        <v>196</v>
      </c>
      <c r="F725" s="32">
        <v>41944</v>
      </c>
      <c r="G725" s="31">
        <v>201508</v>
      </c>
      <c r="H725" t="s">
        <v>319</v>
      </c>
      <c r="I725" t="s">
        <v>298</v>
      </c>
      <c r="J725" t="s">
        <v>163</v>
      </c>
      <c r="K725">
        <v>4</v>
      </c>
      <c r="L725" s="29">
        <v>10.35</v>
      </c>
      <c r="M725" s="31">
        <v>41.4</v>
      </c>
      <c r="N725" s="25" t="e">
        <f>IF($G725&lt;=#REF!,"Y","N")</f>
        <v>#REF!</v>
      </c>
    </row>
    <row r="726" spans="1:14">
      <c r="A726" t="s">
        <v>11</v>
      </c>
      <c r="B726" t="s">
        <v>37</v>
      </c>
      <c r="C726" t="s">
        <v>53</v>
      </c>
      <c r="D726" t="s">
        <v>53</v>
      </c>
      <c r="E726" t="s">
        <v>196</v>
      </c>
      <c r="F726" s="32">
        <v>41944</v>
      </c>
      <c r="G726" s="31">
        <v>201508</v>
      </c>
      <c r="H726" t="s">
        <v>319</v>
      </c>
      <c r="I726" t="s">
        <v>337</v>
      </c>
      <c r="J726" t="s">
        <v>163</v>
      </c>
      <c r="K726">
        <v>7</v>
      </c>
      <c r="L726" s="29">
        <v>5.25</v>
      </c>
      <c r="M726" s="31">
        <v>36.75</v>
      </c>
      <c r="N726" s="25" t="e">
        <f>IF($G726&lt;=#REF!,"Y","N")</f>
        <v>#REF!</v>
      </c>
    </row>
    <row r="727" spans="1:14">
      <c r="A727" t="s">
        <v>11</v>
      </c>
      <c r="B727" t="s">
        <v>37</v>
      </c>
      <c r="C727" t="s">
        <v>53</v>
      </c>
      <c r="D727" t="s">
        <v>53</v>
      </c>
      <c r="E727" t="s">
        <v>196</v>
      </c>
      <c r="F727" s="14">
        <v>41974</v>
      </c>
      <c r="G727">
        <v>201509</v>
      </c>
      <c r="H727" t="s">
        <v>319</v>
      </c>
      <c r="I727" t="s">
        <v>292</v>
      </c>
      <c r="J727" t="s">
        <v>163</v>
      </c>
      <c r="K727">
        <v>2</v>
      </c>
      <c r="L727" s="29">
        <v>1.32</v>
      </c>
      <c r="M727" s="29">
        <v>2.64</v>
      </c>
      <c r="N727" s="25" t="e">
        <f>IF($G727&lt;=#REF!,"Y","N")</f>
        <v>#REF!</v>
      </c>
    </row>
    <row r="728" spans="1:14">
      <c r="A728" t="s">
        <v>11</v>
      </c>
      <c r="B728" t="s">
        <v>37</v>
      </c>
      <c r="C728" t="s">
        <v>53</v>
      </c>
      <c r="D728" t="s">
        <v>53</v>
      </c>
      <c r="E728" t="s">
        <v>196</v>
      </c>
      <c r="F728" s="14">
        <v>41974</v>
      </c>
      <c r="G728">
        <v>201509</v>
      </c>
      <c r="H728" t="s">
        <v>319</v>
      </c>
      <c r="I728" t="s">
        <v>342</v>
      </c>
      <c r="J728" t="s">
        <v>317</v>
      </c>
      <c r="K728" s="29">
        <v>1</v>
      </c>
      <c r="L728" s="29">
        <v>6.67</v>
      </c>
      <c r="M728" s="29">
        <v>6.67</v>
      </c>
      <c r="N728" s="25" t="e">
        <f>IF($G728&lt;=#REF!,"Y","N")</f>
        <v>#REF!</v>
      </c>
    </row>
    <row r="729" spans="1:14">
      <c r="A729" t="s">
        <v>11</v>
      </c>
      <c r="B729" t="s">
        <v>37</v>
      </c>
      <c r="C729" t="s">
        <v>53</v>
      </c>
      <c r="D729" t="s">
        <v>53</v>
      </c>
      <c r="E729" t="s">
        <v>196</v>
      </c>
      <c r="F729" s="14">
        <v>41974</v>
      </c>
      <c r="G729">
        <v>201509</v>
      </c>
      <c r="H729" t="s">
        <v>319</v>
      </c>
      <c r="I729" t="s">
        <v>298</v>
      </c>
      <c r="J729" t="s">
        <v>163</v>
      </c>
      <c r="K729">
        <v>7</v>
      </c>
      <c r="L729" s="29">
        <v>10.35</v>
      </c>
      <c r="M729" s="29">
        <v>72.45</v>
      </c>
      <c r="N729" s="25" t="e">
        <f>IF($G729&lt;=#REF!,"Y","N")</f>
        <v>#REF!</v>
      </c>
    </row>
    <row r="730" spans="1:14">
      <c r="A730" t="s">
        <v>11</v>
      </c>
      <c r="B730" t="s">
        <v>37</v>
      </c>
      <c r="C730" t="s">
        <v>53</v>
      </c>
      <c r="D730" t="s">
        <v>53</v>
      </c>
      <c r="E730" t="s">
        <v>196</v>
      </c>
      <c r="F730" s="14">
        <v>41974</v>
      </c>
      <c r="G730">
        <v>201509</v>
      </c>
      <c r="H730" t="s">
        <v>319</v>
      </c>
      <c r="I730" t="s">
        <v>337</v>
      </c>
      <c r="J730" t="s">
        <v>163</v>
      </c>
      <c r="K730">
        <v>15</v>
      </c>
      <c r="L730" s="29">
        <v>5.25</v>
      </c>
      <c r="M730" s="29">
        <v>78.75</v>
      </c>
      <c r="N730" s="25" t="e">
        <f>IF($G730&lt;=#REF!,"Y","N")</f>
        <v>#REF!</v>
      </c>
    </row>
    <row r="731" spans="1:14">
      <c r="A731" t="s">
        <v>11</v>
      </c>
      <c r="B731" t="s">
        <v>37</v>
      </c>
      <c r="C731" t="s">
        <v>53</v>
      </c>
      <c r="D731" t="s">
        <v>53</v>
      </c>
      <c r="E731" t="s">
        <v>196</v>
      </c>
      <c r="F731" s="14">
        <v>41883</v>
      </c>
      <c r="G731">
        <v>201506</v>
      </c>
      <c r="H731" t="s">
        <v>1</v>
      </c>
      <c r="I731" t="s">
        <v>107</v>
      </c>
      <c r="J731" t="s">
        <v>66</v>
      </c>
      <c r="K731">
        <v>1.5</v>
      </c>
      <c r="L731" s="29">
        <v>44.33</v>
      </c>
      <c r="M731" s="29">
        <v>66.495000000000005</v>
      </c>
      <c r="N731" s="25" t="e">
        <f>IF($G731&lt;=#REF!,"Y","N")</f>
        <v>#REF!</v>
      </c>
    </row>
    <row r="732" spans="1:14">
      <c r="A732" t="s">
        <v>11</v>
      </c>
      <c r="B732" t="s">
        <v>37</v>
      </c>
      <c r="C732" t="s">
        <v>53</v>
      </c>
      <c r="D732" t="s">
        <v>53</v>
      </c>
      <c r="E732" t="s">
        <v>196</v>
      </c>
      <c r="F732" s="14">
        <v>41913</v>
      </c>
      <c r="G732">
        <v>201507</v>
      </c>
      <c r="H732" t="s">
        <v>1</v>
      </c>
      <c r="I732" t="s">
        <v>107</v>
      </c>
      <c r="J732" t="s">
        <v>66</v>
      </c>
      <c r="K732">
        <v>3</v>
      </c>
      <c r="L732" s="31">
        <v>44.33</v>
      </c>
      <c r="M732" s="31">
        <v>132.99</v>
      </c>
      <c r="N732" s="25" t="e">
        <f>IF($G732&lt;=#REF!,"Y","N")</f>
        <v>#REF!</v>
      </c>
    </row>
    <row r="733" spans="1:14">
      <c r="A733" t="s">
        <v>11</v>
      </c>
      <c r="B733" t="s">
        <v>398</v>
      </c>
      <c r="C733" t="s">
        <v>54</v>
      </c>
      <c r="D733" t="s">
        <v>226</v>
      </c>
      <c r="E733" t="s">
        <v>399</v>
      </c>
      <c r="F733" s="14">
        <v>41883</v>
      </c>
      <c r="G733">
        <v>201506</v>
      </c>
      <c r="H733" t="s">
        <v>319</v>
      </c>
      <c r="I733" t="s">
        <v>297</v>
      </c>
      <c r="J733" t="s">
        <v>163</v>
      </c>
      <c r="K733">
        <v>1</v>
      </c>
      <c r="L733" s="29">
        <v>8.5500000000000007</v>
      </c>
      <c r="M733" s="29">
        <v>8.5500000000000007</v>
      </c>
      <c r="N733" s="25" t="e">
        <f>IF($G733&lt;=#REF!,"Y","N")</f>
        <v>#REF!</v>
      </c>
    </row>
    <row r="734" spans="1:14">
      <c r="A734" t="s">
        <v>11</v>
      </c>
      <c r="B734" t="s">
        <v>398</v>
      </c>
      <c r="C734" t="s">
        <v>54</v>
      </c>
      <c r="D734" t="s">
        <v>226</v>
      </c>
      <c r="E734" t="s">
        <v>399</v>
      </c>
      <c r="F734" s="14">
        <v>41913</v>
      </c>
      <c r="G734">
        <v>201507</v>
      </c>
      <c r="H734" t="s">
        <v>319</v>
      </c>
      <c r="I734" t="s">
        <v>295</v>
      </c>
      <c r="J734" t="s">
        <v>163</v>
      </c>
      <c r="K734">
        <v>1</v>
      </c>
      <c r="L734" s="29">
        <v>9.06</v>
      </c>
      <c r="M734" s="29">
        <v>9.06</v>
      </c>
      <c r="N734" s="25" t="e">
        <f>IF($G734&lt;=#REF!,"Y","N")</f>
        <v>#REF!</v>
      </c>
    </row>
    <row r="735" spans="1:14">
      <c r="A735" t="s">
        <v>11</v>
      </c>
      <c r="B735" t="s">
        <v>359</v>
      </c>
      <c r="C735" t="s">
        <v>54</v>
      </c>
      <c r="D735" t="s">
        <v>226</v>
      </c>
      <c r="E735" t="s">
        <v>360</v>
      </c>
      <c r="F735" s="14">
        <v>41791</v>
      </c>
      <c r="G735">
        <v>201503</v>
      </c>
      <c r="H735" t="s">
        <v>319</v>
      </c>
      <c r="I735" t="s">
        <v>292</v>
      </c>
      <c r="J735" t="s">
        <v>163</v>
      </c>
      <c r="K735">
        <v>3</v>
      </c>
      <c r="L735" s="26">
        <v>1.32</v>
      </c>
      <c r="M735" s="29">
        <v>3.96</v>
      </c>
      <c r="N735" s="25" t="e">
        <f>IF($G735&lt;=#REF!,"Y","N")</f>
        <v>#REF!</v>
      </c>
    </row>
    <row r="736" spans="1:14">
      <c r="A736" t="s">
        <v>11</v>
      </c>
      <c r="B736" t="s">
        <v>359</v>
      </c>
      <c r="C736" t="s">
        <v>54</v>
      </c>
      <c r="D736" t="s">
        <v>226</v>
      </c>
      <c r="E736" t="s">
        <v>360</v>
      </c>
      <c r="F736" s="14">
        <v>41791</v>
      </c>
      <c r="G736">
        <v>201503</v>
      </c>
      <c r="H736" t="s">
        <v>319</v>
      </c>
      <c r="I736" t="s">
        <v>343</v>
      </c>
      <c r="J736" t="s">
        <v>163</v>
      </c>
      <c r="K736">
        <v>2</v>
      </c>
      <c r="L736" s="26">
        <v>8.4</v>
      </c>
      <c r="M736" s="29">
        <v>16.8</v>
      </c>
      <c r="N736" s="25" t="e">
        <f>IF($G736&lt;=#REF!,"Y","N")</f>
        <v>#REF!</v>
      </c>
    </row>
    <row r="737" spans="1:14">
      <c r="A737" t="s">
        <v>11</v>
      </c>
      <c r="B737" t="s">
        <v>359</v>
      </c>
      <c r="C737" t="s">
        <v>54</v>
      </c>
      <c r="D737" t="s">
        <v>226</v>
      </c>
      <c r="E737" t="s">
        <v>360</v>
      </c>
      <c r="F737" s="14">
        <v>41791</v>
      </c>
      <c r="G737">
        <v>201503</v>
      </c>
      <c r="H737" t="s">
        <v>319</v>
      </c>
      <c r="I737" t="s">
        <v>297</v>
      </c>
      <c r="J737" t="s">
        <v>163</v>
      </c>
      <c r="K737">
        <v>2</v>
      </c>
      <c r="L737" s="29">
        <v>8.5500000000000007</v>
      </c>
      <c r="M737" s="29">
        <v>17.100000000000001</v>
      </c>
      <c r="N737" s="25" t="e">
        <f>IF($G737&lt;=#REF!,"Y","N")</f>
        <v>#REF!</v>
      </c>
    </row>
    <row r="738" spans="1:14">
      <c r="A738" t="s">
        <v>11</v>
      </c>
      <c r="B738" t="s">
        <v>359</v>
      </c>
      <c r="C738" t="s">
        <v>54</v>
      </c>
      <c r="D738" t="s">
        <v>226</v>
      </c>
      <c r="E738" t="s">
        <v>360</v>
      </c>
      <c r="F738" s="14">
        <v>41821</v>
      </c>
      <c r="G738">
        <v>201504</v>
      </c>
      <c r="H738" t="s">
        <v>319</v>
      </c>
      <c r="I738" t="s">
        <v>292</v>
      </c>
      <c r="J738" t="s">
        <v>163</v>
      </c>
      <c r="K738">
        <v>8</v>
      </c>
      <c r="L738" s="29">
        <v>1.32</v>
      </c>
      <c r="M738" s="29">
        <v>10.56</v>
      </c>
      <c r="N738" s="25" t="e">
        <f>IF($G738&lt;=#REF!,"Y","N")</f>
        <v>#REF!</v>
      </c>
    </row>
    <row r="739" spans="1:14">
      <c r="A739" t="s">
        <v>11</v>
      </c>
      <c r="B739" t="s">
        <v>359</v>
      </c>
      <c r="C739" t="s">
        <v>54</v>
      </c>
      <c r="D739" t="s">
        <v>226</v>
      </c>
      <c r="E739" t="s">
        <v>360</v>
      </c>
      <c r="F739" s="14">
        <v>41821</v>
      </c>
      <c r="G739">
        <v>201504</v>
      </c>
      <c r="H739" t="s">
        <v>319</v>
      </c>
      <c r="I739" t="s">
        <v>343</v>
      </c>
      <c r="J739" t="s">
        <v>163</v>
      </c>
      <c r="K739">
        <v>1</v>
      </c>
      <c r="L739" s="29">
        <v>8.4</v>
      </c>
      <c r="M739" s="29">
        <v>8.4</v>
      </c>
      <c r="N739" s="25" t="e">
        <f>IF($G739&lt;=#REF!,"Y","N")</f>
        <v>#REF!</v>
      </c>
    </row>
    <row r="740" spans="1:14">
      <c r="A740" t="s">
        <v>11</v>
      </c>
      <c r="B740" t="s">
        <v>359</v>
      </c>
      <c r="C740" t="s">
        <v>54</v>
      </c>
      <c r="D740" t="s">
        <v>226</v>
      </c>
      <c r="E740" t="s">
        <v>360</v>
      </c>
      <c r="F740" s="14">
        <v>41821</v>
      </c>
      <c r="G740">
        <v>201504</v>
      </c>
      <c r="H740" t="s">
        <v>319</v>
      </c>
      <c r="I740" t="s">
        <v>297</v>
      </c>
      <c r="J740" t="s">
        <v>163</v>
      </c>
      <c r="K740">
        <v>5</v>
      </c>
      <c r="L740">
        <v>8.5500000000000007</v>
      </c>
      <c r="M740" s="29">
        <v>42.75</v>
      </c>
      <c r="N740" s="25" t="e">
        <f>IF($G740&lt;=#REF!,"Y","N")</f>
        <v>#REF!</v>
      </c>
    </row>
    <row r="741" spans="1:14">
      <c r="A741" t="s">
        <v>11</v>
      </c>
      <c r="B741" t="s">
        <v>359</v>
      </c>
      <c r="C741" t="s">
        <v>54</v>
      </c>
      <c r="D741" t="s">
        <v>226</v>
      </c>
      <c r="E741" t="s">
        <v>360</v>
      </c>
      <c r="F741" s="14">
        <v>41852</v>
      </c>
      <c r="G741">
        <v>201505</v>
      </c>
      <c r="H741" t="s">
        <v>319</v>
      </c>
      <c r="I741" t="s">
        <v>292</v>
      </c>
      <c r="J741" t="s">
        <v>163</v>
      </c>
      <c r="K741">
        <v>6</v>
      </c>
      <c r="L741" s="29">
        <v>1.32</v>
      </c>
      <c r="M741" s="29">
        <v>7.92</v>
      </c>
      <c r="N741" s="25" t="e">
        <f>IF($G741&lt;=#REF!,"Y","N")</f>
        <v>#REF!</v>
      </c>
    </row>
    <row r="742" spans="1:14">
      <c r="A742" t="s">
        <v>11</v>
      </c>
      <c r="B742" t="s">
        <v>359</v>
      </c>
      <c r="C742" t="s">
        <v>54</v>
      </c>
      <c r="D742" t="s">
        <v>226</v>
      </c>
      <c r="E742" t="s">
        <v>360</v>
      </c>
      <c r="F742" s="14">
        <v>41852</v>
      </c>
      <c r="G742">
        <v>201505</v>
      </c>
      <c r="H742" t="s">
        <v>319</v>
      </c>
      <c r="I742" t="s">
        <v>343</v>
      </c>
      <c r="J742" t="s">
        <v>163</v>
      </c>
      <c r="K742">
        <v>1</v>
      </c>
      <c r="L742" s="29">
        <v>8.4</v>
      </c>
      <c r="M742" s="29">
        <v>8.4</v>
      </c>
      <c r="N742" s="25" t="e">
        <f>IF($G742&lt;=#REF!,"Y","N")</f>
        <v>#REF!</v>
      </c>
    </row>
    <row r="743" spans="1:14">
      <c r="A743" t="s">
        <v>11</v>
      </c>
      <c r="B743" t="s">
        <v>359</v>
      </c>
      <c r="C743" t="s">
        <v>54</v>
      </c>
      <c r="D743" t="s">
        <v>226</v>
      </c>
      <c r="E743" t="s">
        <v>360</v>
      </c>
      <c r="F743" s="14">
        <v>41852</v>
      </c>
      <c r="G743">
        <v>201505</v>
      </c>
      <c r="H743" t="s">
        <v>319</v>
      </c>
      <c r="I743" t="s">
        <v>297</v>
      </c>
      <c r="J743" t="s">
        <v>163</v>
      </c>
      <c r="K743">
        <v>1</v>
      </c>
      <c r="L743" s="29">
        <v>8.5500000000000007</v>
      </c>
      <c r="M743" s="29">
        <v>8.5500000000000007</v>
      </c>
      <c r="N743" s="25" t="e">
        <f>IF($G743&lt;=#REF!,"Y","N")</f>
        <v>#REF!</v>
      </c>
    </row>
    <row r="744" spans="1:14">
      <c r="A744" t="s">
        <v>11</v>
      </c>
      <c r="B744" t="s">
        <v>359</v>
      </c>
      <c r="C744" t="s">
        <v>54</v>
      </c>
      <c r="D744" t="s">
        <v>226</v>
      </c>
      <c r="E744" t="s">
        <v>360</v>
      </c>
      <c r="F744" s="14">
        <v>41883</v>
      </c>
      <c r="G744">
        <v>201506</v>
      </c>
      <c r="H744" t="s">
        <v>319</v>
      </c>
      <c r="I744" t="s">
        <v>292</v>
      </c>
      <c r="J744" t="s">
        <v>163</v>
      </c>
      <c r="K744" s="29">
        <v>5</v>
      </c>
      <c r="L744" s="29">
        <v>1.32</v>
      </c>
      <c r="M744" s="29">
        <v>6.6000000000000005</v>
      </c>
      <c r="N744" s="25" t="e">
        <f>IF($G744&lt;=#REF!,"Y","N")</f>
        <v>#REF!</v>
      </c>
    </row>
    <row r="745" spans="1:14">
      <c r="A745" t="s">
        <v>11</v>
      </c>
      <c r="B745" t="s">
        <v>359</v>
      </c>
      <c r="C745" t="s">
        <v>54</v>
      </c>
      <c r="D745" t="s">
        <v>226</v>
      </c>
      <c r="E745" t="s">
        <v>360</v>
      </c>
      <c r="F745" s="14">
        <v>41883</v>
      </c>
      <c r="G745">
        <v>201506</v>
      </c>
      <c r="H745" t="s">
        <v>319</v>
      </c>
      <c r="I745" t="s">
        <v>343</v>
      </c>
      <c r="J745" t="s">
        <v>163</v>
      </c>
      <c r="K745">
        <v>2</v>
      </c>
      <c r="L745" s="29">
        <v>8.4</v>
      </c>
      <c r="M745" s="29">
        <v>16.8</v>
      </c>
      <c r="N745" s="25" t="e">
        <f>IF($G745&lt;=#REF!,"Y","N")</f>
        <v>#REF!</v>
      </c>
    </row>
    <row r="746" spans="1:14">
      <c r="A746" t="s">
        <v>11</v>
      </c>
      <c r="B746" t="s">
        <v>359</v>
      </c>
      <c r="C746" t="s">
        <v>54</v>
      </c>
      <c r="D746" t="s">
        <v>226</v>
      </c>
      <c r="E746" t="s">
        <v>360</v>
      </c>
      <c r="F746" s="14">
        <v>41883</v>
      </c>
      <c r="G746">
        <v>201506</v>
      </c>
      <c r="H746" t="s">
        <v>319</v>
      </c>
      <c r="I746" t="s">
        <v>297</v>
      </c>
      <c r="J746" t="s">
        <v>163</v>
      </c>
      <c r="K746">
        <v>2</v>
      </c>
      <c r="L746" s="29">
        <v>8.5500000000000007</v>
      </c>
      <c r="M746" s="29">
        <v>17.100000000000001</v>
      </c>
      <c r="N746" s="25" t="e">
        <f>IF($G746&lt;=#REF!,"Y","N")</f>
        <v>#REF!</v>
      </c>
    </row>
    <row r="747" spans="1:14">
      <c r="A747" t="s">
        <v>11</v>
      </c>
      <c r="B747" t="s">
        <v>400</v>
      </c>
      <c r="C747" t="s">
        <v>54</v>
      </c>
      <c r="D747" t="s">
        <v>226</v>
      </c>
      <c r="E747" t="s">
        <v>401</v>
      </c>
      <c r="F747" s="14">
        <v>41883</v>
      </c>
      <c r="G747">
        <v>201506</v>
      </c>
      <c r="H747" t="s">
        <v>319</v>
      </c>
      <c r="I747" t="s">
        <v>292</v>
      </c>
      <c r="J747" t="s">
        <v>163</v>
      </c>
      <c r="K747">
        <v>4</v>
      </c>
      <c r="L747">
        <v>1.32</v>
      </c>
      <c r="M747" s="29">
        <v>5.28</v>
      </c>
      <c r="N747" s="25" t="e">
        <f>IF($G747&lt;=#REF!,"Y","N")</f>
        <v>#REF!</v>
      </c>
    </row>
    <row r="748" spans="1:14">
      <c r="A748" t="s">
        <v>11</v>
      </c>
      <c r="B748" t="s">
        <v>400</v>
      </c>
      <c r="C748" t="s">
        <v>54</v>
      </c>
      <c r="D748" t="s">
        <v>226</v>
      </c>
      <c r="E748" t="s">
        <v>401</v>
      </c>
      <c r="F748" s="14">
        <v>41883</v>
      </c>
      <c r="G748">
        <v>201506</v>
      </c>
      <c r="H748" t="s">
        <v>319</v>
      </c>
      <c r="I748" t="s">
        <v>295</v>
      </c>
      <c r="J748" t="s">
        <v>163</v>
      </c>
      <c r="K748">
        <v>1</v>
      </c>
      <c r="L748" s="29">
        <v>9.06</v>
      </c>
      <c r="M748" s="29">
        <v>9.06</v>
      </c>
      <c r="N748" s="25" t="e">
        <f>IF($G748&lt;=#REF!,"Y","N")</f>
        <v>#REF!</v>
      </c>
    </row>
    <row r="749" spans="1:14">
      <c r="A749" t="s">
        <v>11</v>
      </c>
      <c r="B749" t="s">
        <v>400</v>
      </c>
      <c r="C749" t="s">
        <v>54</v>
      </c>
      <c r="D749" t="s">
        <v>226</v>
      </c>
      <c r="E749" t="s">
        <v>401</v>
      </c>
      <c r="F749" s="14">
        <v>41913</v>
      </c>
      <c r="G749">
        <v>201507</v>
      </c>
      <c r="H749" t="s">
        <v>319</v>
      </c>
      <c r="I749" t="s">
        <v>343</v>
      </c>
      <c r="J749" t="s">
        <v>163</v>
      </c>
      <c r="K749">
        <v>2</v>
      </c>
      <c r="L749">
        <v>8.4</v>
      </c>
      <c r="M749" s="29">
        <v>16.8</v>
      </c>
      <c r="N749" s="25" t="e">
        <f>IF($G749&lt;=#REF!,"Y","N")</f>
        <v>#REF!</v>
      </c>
    </row>
    <row r="750" spans="1:14">
      <c r="A750" t="s">
        <v>11</v>
      </c>
      <c r="B750" t="s">
        <v>400</v>
      </c>
      <c r="C750" t="s">
        <v>54</v>
      </c>
      <c r="D750" t="s">
        <v>226</v>
      </c>
      <c r="E750" t="s">
        <v>401</v>
      </c>
      <c r="F750" s="14">
        <v>41913</v>
      </c>
      <c r="G750">
        <v>201507</v>
      </c>
      <c r="H750" t="s">
        <v>319</v>
      </c>
      <c r="I750" t="s">
        <v>297</v>
      </c>
      <c r="J750" t="s">
        <v>163</v>
      </c>
      <c r="K750">
        <v>2</v>
      </c>
      <c r="L750" s="29">
        <v>8.5500000000000007</v>
      </c>
      <c r="M750" s="29">
        <v>17.100000000000001</v>
      </c>
      <c r="N750" s="25" t="e">
        <f>IF($G750&lt;=#REF!,"Y","N")</f>
        <v>#REF!</v>
      </c>
    </row>
    <row r="751" spans="1:14">
      <c r="A751" t="s">
        <v>404</v>
      </c>
      <c r="B751" t="s">
        <v>406</v>
      </c>
      <c r="C751" t="s">
        <v>53</v>
      </c>
      <c r="D751" t="s">
        <v>53</v>
      </c>
      <c r="E751" t="s">
        <v>392</v>
      </c>
      <c r="F751" s="14">
        <v>41821</v>
      </c>
      <c r="G751">
        <v>201504</v>
      </c>
      <c r="H751" t="s">
        <v>319</v>
      </c>
      <c r="I751" t="s">
        <v>294</v>
      </c>
      <c r="J751" t="s">
        <v>163</v>
      </c>
      <c r="K751">
        <v>1</v>
      </c>
      <c r="L751" s="29">
        <v>23.32</v>
      </c>
      <c r="M751" s="29">
        <v>23.32</v>
      </c>
      <c r="N751" s="25" t="e">
        <f>IF($G751&lt;=#REF!,"Y","N")</f>
        <v>#REF!</v>
      </c>
    </row>
    <row r="752" spans="1:14">
      <c r="A752" t="s">
        <v>405</v>
      </c>
      <c r="B752" t="s">
        <v>407</v>
      </c>
      <c r="C752" t="s">
        <v>53</v>
      </c>
      <c r="D752" t="s">
        <v>53</v>
      </c>
      <c r="E752" t="s">
        <v>393</v>
      </c>
      <c r="F752" s="14">
        <v>41821</v>
      </c>
      <c r="G752">
        <v>201504</v>
      </c>
      <c r="H752" t="s">
        <v>319</v>
      </c>
      <c r="I752" t="s">
        <v>295</v>
      </c>
      <c r="J752" t="s">
        <v>163</v>
      </c>
      <c r="K752">
        <v>2</v>
      </c>
      <c r="L752" s="29">
        <v>9.06</v>
      </c>
      <c r="M752" s="29">
        <v>18.12</v>
      </c>
      <c r="N752" s="25" t="e">
        <f>IF($G752&lt;=#REF!,"Y","N")</f>
        <v>#REF!</v>
      </c>
    </row>
    <row r="753" spans="1:14">
      <c r="A753" t="s">
        <v>405</v>
      </c>
      <c r="B753" t="s">
        <v>407</v>
      </c>
      <c r="C753" t="s">
        <v>53</v>
      </c>
      <c r="D753" t="s">
        <v>53</v>
      </c>
      <c r="E753" t="s">
        <v>393</v>
      </c>
      <c r="F753" s="14">
        <v>41852</v>
      </c>
      <c r="G753">
        <v>201505</v>
      </c>
      <c r="H753" t="s">
        <v>319</v>
      </c>
      <c r="I753" t="s">
        <v>295</v>
      </c>
      <c r="J753" t="s">
        <v>163</v>
      </c>
      <c r="K753">
        <v>5</v>
      </c>
      <c r="L753" s="29">
        <v>9.06</v>
      </c>
      <c r="M753" s="29">
        <v>45.300000000000004</v>
      </c>
      <c r="N753" s="25" t="e">
        <f>IF($G753&lt;=#REF!,"Y","N")</f>
        <v>#REF!</v>
      </c>
    </row>
    <row r="754" spans="1:14">
      <c r="A754" t="s">
        <v>402</v>
      </c>
      <c r="B754" t="s">
        <v>402</v>
      </c>
      <c r="C754" t="s">
        <v>53</v>
      </c>
      <c r="D754" t="s">
        <v>53</v>
      </c>
      <c r="E754" t="s">
        <v>403</v>
      </c>
      <c r="F754" s="14">
        <v>41821</v>
      </c>
      <c r="G754">
        <v>201504</v>
      </c>
      <c r="H754" t="s">
        <v>319</v>
      </c>
      <c r="I754" t="s">
        <v>296</v>
      </c>
      <c r="J754" t="s">
        <v>163</v>
      </c>
      <c r="K754">
        <v>3</v>
      </c>
      <c r="L754" s="29">
        <v>10.84</v>
      </c>
      <c r="M754" s="29">
        <v>32.519999999999996</v>
      </c>
      <c r="N754" s="25" t="e">
        <f>IF($G754&lt;=#REF!,"Y","N")</f>
        <v>#REF!</v>
      </c>
    </row>
    <row r="755" spans="1:14">
      <c r="A755" t="s">
        <v>402</v>
      </c>
      <c r="B755" t="s">
        <v>402</v>
      </c>
      <c r="C755" t="s">
        <v>53</v>
      </c>
      <c r="D755" t="s">
        <v>53</v>
      </c>
      <c r="E755" t="s">
        <v>403</v>
      </c>
      <c r="F755" s="14">
        <v>41821</v>
      </c>
      <c r="G755">
        <v>201504</v>
      </c>
      <c r="H755" t="s">
        <v>319</v>
      </c>
      <c r="I755" t="s">
        <v>344</v>
      </c>
      <c r="J755" t="s">
        <v>163</v>
      </c>
      <c r="K755">
        <v>90</v>
      </c>
      <c r="L755" s="29">
        <v>0.61</v>
      </c>
      <c r="M755" s="29">
        <v>54.9</v>
      </c>
      <c r="N755" s="25" t="e">
        <f>IF($G755&lt;=#REF!,"Y","N")</f>
        <v>#REF!</v>
      </c>
    </row>
    <row r="756" spans="1:14">
      <c r="A756" t="s">
        <v>402</v>
      </c>
      <c r="B756" t="s">
        <v>402</v>
      </c>
      <c r="C756" t="s">
        <v>53</v>
      </c>
      <c r="D756" t="s">
        <v>53</v>
      </c>
      <c r="E756" t="s">
        <v>403</v>
      </c>
      <c r="F756" s="14">
        <v>41821</v>
      </c>
      <c r="G756">
        <v>201504</v>
      </c>
      <c r="H756" t="s">
        <v>319</v>
      </c>
      <c r="I756" t="s">
        <v>334</v>
      </c>
      <c r="J756" t="s">
        <v>163</v>
      </c>
      <c r="K756">
        <v>120</v>
      </c>
      <c r="L756" s="29">
        <v>0.57999999999999996</v>
      </c>
      <c r="M756" s="29">
        <v>69.599999999999994</v>
      </c>
      <c r="N756" s="25" t="e">
        <f>IF($G756&lt;=#REF!,"Y","N")</f>
        <v>#REF!</v>
      </c>
    </row>
    <row r="757" spans="1:14">
      <c r="A757" t="s">
        <v>402</v>
      </c>
      <c r="B757" t="s">
        <v>402</v>
      </c>
      <c r="C757" t="s">
        <v>53</v>
      </c>
      <c r="D757" t="s">
        <v>53</v>
      </c>
      <c r="E757" t="s">
        <v>403</v>
      </c>
      <c r="F757" s="14">
        <v>41852</v>
      </c>
      <c r="G757">
        <v>201505</v>
      </c>
      <c r="H757" t="s">
        <v>319</v>
      </c>
      <c r="I757" t="s">
        <v>344</v>
      </c>
      <c r="J757" t="s">
        <v>163</v>
      </c>
      <c r="K757">
        <v>30</v>
      </c>
      <c r="L757">
        <v>0.61</v>
      </c>
      <c r="M757" s="29">
        <v>18.3</v>
      </c>
      <c r="N757" s="25" t="e">
        <f>IF($G757&lt;=#REF!,"Y","N")</f>
        <v>#REF!</v>
      </c>
    </row>
    <row r="758" spans="1:14">
      <c r="A758" t="s">
        <v>402</v>
      </c>
      <c r="B758" t="s">
        <v>402</v>
      </c>
      <c r="C758" t="s">
        <v>53</v>
      </c>
      <c r="D758" t="s">
        <v>53</v>
      </c>
      <c r="E758" t="s">
        <v>403</v>
      </c>
      <c r="F758" s="14">
        <v>41852</v>
      </c>
      <c r="G758">
        <v>201505</v>
      </c>
      <c r="H758" t="s">
        <v>319</v>
      </c>
      <c r="I758" t="s">
        <v>334</v>
      </c>
      <c r="J758" t="s">
        <v>163</v>
      </c>
      <c r="K758">
        <v>60</v>
      </c>
      <c r="L758" s="29">
        <v>0.57999999999999996</v>
      </c>
      <c r="M758">
        <v>34.799999999999997</v>
      </c>
      <c r="N758" s="25" t="e">
        <f>IF($G758&lt;=#REF!,"Y","N")</f>
        <v>#REF!</v>
      </c>
    </row>
    <row r="759" spans="1:14" s="29" customFormat="1">
      <c r="A759" s="29" t="s">
        <v>402</v>
      </c>
      <c r="B759" s="29" t="s">
        <v>402</v>
      </c>
      <c r="C759" s="29" t="s">
        <v>53</v>
      </c>
      <c r="D759" s="29" t="s">
        <v>53</v>
      </c>
      <c r="E759" s="29" t="s">
        <v>403</v>
      </c>
      <c r="F759" s="30">
        <v>41913</v>
      </c>
      <c r="G759" s="29">
        <v>201507</v>
      </c>
      <c r="H759" s="29" t="s">
        <v>319</v>
      </c>
      <c r="I759" s="29" t="s">
        <v>337</v>
      </c>
      <c r="J759" s="29" t="s">
        <v>163</v>
      </c>
      <c r="K759" s="29">
        <v>18</v>
      </c>
      <c r="L759" s="29">
        <v>5.25</v>
      </c>
      <c r="M759" s="29">
        <v>94.5</v>
      </c>
      <c r="N759" s="25" t="e">
        <f>IF($G759&lt;=#REF!,"Y","N")</f>
        <v>#REF!</v>
      </c>
    </row>
    <row r="760" spans="1:14" s="29" customFormat="1">
      <c r="A760" s="29" t="s">
        <v>402</v>
      </c>
      <c r="B760" s="29" t="s">
        <v>402</v>
      </c>
      <c r="C760" s="29" t="s">
        <v>53</v>
      </c>
      <c r="D760" s="29" t="s">
        <v>53</v>
      </c>
      <c r="E760" s="29" t="s">
        <v>403</v>
      </c>
      <c r="F760" s="30">
        <v>41974</v>
      </c>
      <c r="G760" s="29">
        <v>201509</v>
      </c>
      <c r="H760" s="29" t="s">
        <v>319</v>
      </c>
      <c r="I760" s="29" t="s">
        <v>337</v>
      </c>
      <c r="J760" s="29" t="s">
        <v>163</v>
      </c>
      <c r="K760" s="29">
        <v>13</v>
      </c>
      <c r="L760" s="29">
        <v>5.25</v>
      </c>
      <c r="M760" s="29">
        <v>68.25</v>
      </c>
      <c r="N760" s="25" t="e">
        <f>IF($G760&lt;=#REF!,"Y","N")</f>
        <v>#REF!</v>
      </c>
    </row>
    <row r="761" spans="1:14">
      <c r="A761" t="s">
        <v>408</v>
      </c>
      <c r="B761" t="s">
        <v>408</v>
      </c>
      <c r="C761" t="s">
        <v>53</v>
      </c>
      <c r="D761" t="s">
        <v>53</v>
      </c>
      <c r="E761" t="s">
        <v>409</v>
      </c>
      <c r="F761" s="14">
        <v>41821</v>
      </c>
      <c r="G761">
        <v>201504</v>
      </c>
      <c r="H761" t="s">
        <v>319</v>
      </c>
      <c r="I761" t="s">
        <v>297</v>
      </c>
      <c r="J761" t="s">
        <v>163</v>
      </c>
      <c r="K761">
        <v>1</v>
      </c>
      <c r="L761">
        <v>8.5500000000000007</v>
      </c>
      <c r="M761">
        <v>8.5500000000000007</v>
      </c>
      <c r="N761" s="25" t="e">
        <f>IF($G761&lt;=#REF!,"Y","N")</f>
        <v>#REF!</v>
      </c>
    </row>
    <row r="762" spans="1:14">
      <c r="A762" t="s">
        <v>130</v>
      </c>
      <c r="B762" t="s">
        <v>130</v>
      </c>
      <c r="C762" t="s">
        <v>53</v>
      </c>
      <c r="D762" t="s">
        <v>53</v>
      </c>
      <c r="E762" t="s">
        <v>206</v>
      </c>
      <c r="F762" s="14">
        <v>41730</v>
      </c>
      <c r="G762">
        <v>201501</v>
      </c>
      <c r="H762" t="s">
        <v>0</v>
      </c>
      <c r="I762" t="s">
        <v>65</v>
      </c>
      <c r="J762" t="s">
        <v>66</v>
      </c>
      <c r="K762">
        <v>26.25</v>
      </c>
      <c r="L762" s="29">
        <v>30.64</v>
      </c>
      <c r="M762">
        <v>804.30000000000007</v>
      </c>
      <c r="N762" s="25" t="e">
        <f>IF($G762&lt;=#REF!,"Y","N")</f>
        <v>#REF!</v>
      </c>
    </row>
    <row r="763" spans="1:14">
      <c r="A763" t="s">
        <v>130</v>
      </c>
      <c r="B763" t="s">
        <v>130</v>
      </c>
      <c r="C763" t="s">
        <v>53</v>
      </c>
      <c r="D763" t="s">
        <v>53</v>
      </c>
      <c r="E763" t="s">
        <v>206</v>
      </c>
      <c r="F763" s="14">
        <v>41730</v>
      </c>
      <c r="G763">
        <v>201501</v>
      </c>
      <c r="H763" t="s">
        <v>6</v>
      </c>
      <c r="I763" t="s">
        <v>112</v>
      </c>
      <c r="J763" t="s">
        <v>114</v>
      </c>
      <c r="K763" s="29">
        <v>8663</v>
      </c>
      <c r="L763" s="29">
        <v>0.41</v>
      </c>
      <c r="M763">
        <v>3551.83</v>
      </c>
      <c r="N763" s="25" t="e">
        <f>IF($G763&lt;=#REF!,"Y","N")</f>
        <v>#REF!</v>
      </c>
    </row>
    <row r="764" spans="1:14">
      <c r="A764" t="s">
        <v>130</v>
      </c>
      <c r="B764" t="s">
        <v>130</v>
      </c>
      <c r="C764" t="s">
        <v>53</v>
      </c>
      <c r="D764" t="s">
        <v>53</v>
      </c>
      <c r="E764" t="s">
        <v>206</v>
      </c>
      <c r="F764" s="14">
        <v>41730</v>
      </c>
      <c r="G764">
        <v>201501</v>
      </c>
      <c r="H764" t="s">
        <v>6</v>
      </c>
      <c r="I764" t="s">
        <v>113</v>
      </c>
      <c r="J764" t="s">
        <v>66</v>
      </c>
      <c r="K764">
        <v>17.75</v>
      </c>
      <c r="L764" s="29">
        <v>15.36</v>
      </c>
      <c r="M764">
        <v>272.64</v>
      </c>
      <c r="N764" s="25" t="e">
        <f>IF($G764&lt;=#REF!,"Y","N")</f>
        <v>#REF!</v>
      </c>
    </row>
    <row r="765" spans="1:14">
      <c r="A765" t="s">
        <v>130</v>
      </c>
      <c r="B765" t="s">
        <v>130</v>
      </c>
      <c r="C765" t="s">
        <v>53</v>
      </c>
      <c r="D765" t="s">
        <v>53</v>
      </c>
      <c r="E765" t="s">
        <v>206</v>
      </c>
      <c r="F765" s="14">
        <v>41730</v>
      </c>
      <c r="G765">
        <v>201501</v>
      </c>
      <c r="H765" t="s">
        <v>6</v>
      </c>
      <c r="I765" t="s">
        <v>232</v>
      </c>
      <c r="J765" t="s">
        <v>233</v>
      </c>
      <c r="K765">
        <v>20</v>
      </c>
      <c r="L765" s="29">
        <v>0.82</v>
      </c>
      <c r="M765">
        <v>16.399999999999999</v>
      </c>
      <c r="N765" s="25" t="e">
        <f>IF($G765&lt;=#REF!,"Y","N")</f>
        <v>#REF!</v>
      </c>
    </row>
    <row r="766" spans="1:14">
      <c r="A766" t="s">
        <v>130</v>
      </c>
      <c r="B766" t="s">
        <v>130</v>
      </c>
      <c r="C766" t="s">
        <v>53</v>
      </c>
      <c r="D766" t="s">
        <v>53</v>
      </c>
      <c r="E766" t="s">
        <v>206</v>
      </c>
      <c r="F766" s="14">
        <v>41730</v>
      </c>
      <c r="G766">
        <v>201501</v>
      </c>
      <c r="H766" t="s">
        <v>1</v>
      </c>
      <c r="I766" t="s">
        <v>107</v>
      </c>
      <c r="J766" t="s">
        <v>66</v>
      </c>
      <c r="K766">
        <v>7.5</v>
      </c>
      <c r="L766" s="29">
        <v>44.33</v>
      </c>
      <c r="M766">
        <v>332.47499999999997</v>
      </c>
      <c r="N766" s="25" t="e">
        <f>IF($G766&lt;=#REF!,"Y","N")</f>
        <v>#REF!</v>
      </c>
    </row>
    <row r="767" spans="1:14">
      <c r="A767" t="s">
        <v>130</v>
      </c>
      <c r="B767" t="s">
        <v>130</v>
      </c>
      <c r="C767" t="s">
        <v>53</v>
      </c>
      <c r="D767" t="s">
        <v>53</v>
      </c>
      <c r="E767" t="s">
        <v>206</v>
      </c>
      <c r="F767" s="14">
        <v>41730</v>
      </c>
      <c r="G767">
        <v>201501</v>
      </c>
      <c r="H767" t="s">
        <v>1</v>
      </c>
      <c r="I767" t="s">
        <v>109</v>
      </c>
      <c r="J767" t="s">
        <v>66</v>
      </c>
      <c r="K767">
        <v>1</v>
      </c>
      <c r="L767" s="29">
        <v>28.74</v>
      </c>
      <c r="M767">
        <v>28.74</v>
      </c>
      <c r="N767" s="25" t="e">
        <f>IF($G767&lt;=#REF!,"Y","N")</f>
        <v>#REF!</v>
      </c>
    </row>
    <row r="768" spans="1:14">
      <c r="A768" t="s">
        <v>130</v>
      </c>
      <c r="B768" t="s">
        <v>130</v>
      </c>
      <c r="C768" t="s">
        <v>53</v>
      </c>
      <c r="D768" t="s">
        <v>53</v>
      </c>
      <c r="E768" t="s">
        <v>206</v>
      </c>
      <c r="F768" s="14">
        <v>41730</v>
      </c>
      <c r="G768">
        <v>201501</v>
      </c>
      <c r="H768" t="s">
        <v>1</v>
      </c>
      <c r="I768" t="s">
        <v>110</v>
      </c>
      <c r="J768" t="s">
        <v>66</v>
      </c>
      <c r="K768">
        <v>1</v>
      </c>
      <c r="L768" s="29">
        <v>45.04</v>
      </c>
      <c r="M768">
        <v>45.04</v>
      </c>
      <c r="N768" s="25" t="e">
        <f>IF($G768&lt;=#REF!,"Y","N")</f>
        <v>#REF!</v>
      </c>
    </row>
    <row r="769" spans="1:14">
      <c r="A769" t="s">
        <v>130</v>
      </c>
      <c r="B769" t="s">
        <v>130</v>
      </c>
      <c r="C769" t="s">
        <v>53</v>
      </c>
      <c r="D769" t="s">
        <v>53</v>
      </c>
      <c r="E769" t="s">
        <v>206</v>
      </c>
      <c r="F769" s="14">
        <v>41730</v>
      </c>
      <c r="G769">
        <v>201501</v>
      </c>
      <c r="H769" t="s">
        <v>1</v>
      </c>
      <c r="I769" t="s">
        <v>111</v>
      </c>
      <c r="J769" t="s">
        <v>66</v>
      </c>
      <c r="K769">
        <v>29.75</v>
      </c>
      <c r="L769" s="29">
        <v>8.06</v>
      </c>
      <c r="M769">
        <v>239.78500000000003</v>
      </c>
      <c r="N769" s="25" t="e">
        <f>IF($G769&lt;=#REF!,"Y","N")</f>
        <v>#REF!</v>
      </c>
    </row>
    <row r="770" spans="1:14">
      <c r="A770" t="s">
        <v>130</v>
      </c>
      <c r="B770" t="s">
        <v>130</v>
      </c>
      <c r="C770" t="s">
        <v>53</v>
      </c>
      <c r="D770" t="s">
        <v>53</v>
      </c>
      <c r="E770" t="s">
        <v>206</v>
      </c>
      <c r="F770" s="14">
        <v>41730</v>
      </c>
      <c r="G770">
        <v>201501</v>
      </c>
      <c r="H770" t="s">
        <v>3</v>
      </c>
      <c r="I770" t="s">
        <v>87</v>
      </c>
      <c r="J770" t="s">
        <v>98</v>
      </c>
      <c r="K770">
        <v>0</v>
      </c>
      <c r="L770">
        <v>1.24</v>
      </c>
      <c r="M770">
        <v>0</v>
      </c>
      <c r="N770" s="25" t="e">
        <f>IF($G770&lt;=#REF!,"Y","N")</f>
        <v>#REF!</v>
      </c>
    </row>
    <row r="771" spans="1:14">
      <c r="A771" t="s">
        <v>130</v>
      </c>
      <c r="B771" t="s">
        <v>130</v>
      </c>
      <c r="C771" t="s">
        <v>53</v>
      </c>
      <c r="D771" t="s">
        <v>53</v>
      </c>
      <c r="E771" t="s">
        <v>206</v>
      </c>
      <c r="F771" s="14">
        <v>41730</v>
      </c>
      <c r="G771">
        <v>201501</v>
      </c>
      <c r="H771" t="s">
        <v>3</v>
      </c>
      <c r="I771" t="s">
        <v>88</v>
      </c>
      <c r="J771" t="s">
        <v>98</v>
      </c>
      <c r="K771">
        <v>1</v>
      </c>
      <c r="L771" s="29">
        <v>2.4300000000000002</v>
      </c>
      <c r="M771">
        <v>2.4300000000000002</v>
      </c>
      <c r="N771" s="25" t="e">
        <f>IF($G771&lt;=#REF!,"Y","N")</f>
        <v>#REF!</v>
      </c>
    </row>
    <row r="772" spans="1:14">
      <c r="A772" t="s">
        <v>130</v>
      </c>
      <c r="B772" t="s">
        <v>130</v>
      </c>
      <c r="C772" t="s">
        <v>53</v>
      </c>
      <c r="D772" t="s">
        <v>53</v>
      </c>
      <c r="E772" t="s">
        <v>206</v>
      </c>
      <c r="F772" s="14">
        <v>41730</v>
      </c>
      <c r="G772">
        <v>201501</v>
      </c>
      <c r="H772" t="s">
        <v>3</v>
      </c>
      <c r="I772" t="s">
        <v>83</v>
      </c>
      <c r="J772" t="s">
        <v>96</v>
      </c>
      <c r="K772">
        <v>6</v>
      </c>
      <c r="L772" s="29">
        <v>1.97</v>
      </c>
      <c r="M772">
        <v>11.82</v>
      </c>
      <c r="N772" s="25" t="e">
        <f>IF($G772&lt;=#REF!,"Y","N")</f>
        <v>#REF!</v>
      </c>
    </row>
    <row r="773" spans="1:14">
      <c r="A773" t="s">
        <v>130</v>
      </c>
      <c r="B773" t="s">
        <v>130</v>
      </c>
      <c r="C773" t="s">
        <v>53</v>
      </c>
      <c r="D773" t="s">
        <v>53</v>
      </c>
      <c r="E773" t="s">
        <v>206</v>
      </c>
      <c r="F773" s="14">
        <v>41730</v>
      </c>
      <c r="G773">
        <v>201501</v>
      </c>
      <c r="H773" t="s">
        <v>3</v>
      </c>
      <c r="I773" t="s">
        <v>85</v>
      </c>
      <c r="J773" t="s">
        <v>97</v>
      </c>
      <c r="K773">
        <v>120</v>
      </c>
      <c r="L773" s="29">
        <v>2.0699999999999998</v>
      </c>
      <c r="M773">
        <v>248.39999999999998</v>
      </c>
      <c r="N773" s="25" t="e">
        <f>IF($G773&lt;=#REF!,"Y","N")</f>
        <v>#REF!</v>
      </c>
    </row>
    <row r="774" spans="1:14">
      <c r="A774" t="s">
        <v>130</v>
      </c>
      <c r="B774" t="s">
        <v>130</v>
      </c>
      <c r="C774" t="s">
        <v>53</v>
      </c>
      <c r="D774" t="s">
        <v>53</v>
      </c>
      <c r="E774" t="s">
        <v>206</v>
      </c>
      <c r="F774" s="14">
        <v>41730</v>
      </c>
      <c r="G774">
        <v>201501</v>
      </c>
      <c r="H774" t="s">
        <v>4</v>
      </c>
      <c r="I774" t="s">
        <v>102</v>
      </c>
      <c r="J774" t="s">
        <v>66</v>
      </c>
      <c r="K774">
        <v>4.5</v>
      </c>
      <c r="L774">
        <v>27.43</v>
      </c>
      <c r="M774">
        <v>123.435</v>
      </c>
      <c r="N774" s="25" t="e">
        <f>IF($G774&lt;=#REF!,"Y","N")</f>
        <v>#REF!</v>
      </c>
    </row>
    <row r="775" spans="1:14">
      <c r="A775" t="s">
        <v>130</v>
      </c>
      <c r="B775" t="s">
        <v>130</v>
      </c>
      <c r="C775" t="s">
        <v>53</v>
      </c>
      <c r="D775" t="s">
        <v>53</v>
      </c>
      <c r="E775" t="s">
        <v>206</v>
      </c>
      <c r="F775" s="14">
        <v>41730</v>
      </c>
      <c r="G775">
        <v>201501</v>
      </c>
      <c r="H775" t="s">
        <v>4</v>
      </c>
      <c r="I775" t="s">
        <v>104</v>
      </c>
      <c r="J775" t="s">
        <v>66</v>
      </c>
      <c r="K775">
        <v>104.5</v>
      </c>
      <c r="L775" s="29">
        <v>14.02</v>
      </c>
      <c r="M775">
        <v>1465.09</v>
      </c>
      <c r="N775" s="25" t="e">
        <f>IF($G775&lt;=#REF!,"Y","N")</f>
        <v>#REF!</v>
      </c>
    </row>
    <row r="776" spans="1:14">
      <c r="A776" t="s">
        <v>130</v>
      </c>
      <c r="B776" t="s">
        <v>130</v>
      </c>
      <c r="C776" t="s">
        <v>53</v>
      </c>
      <c r="D776" t="s">
        <v>53</v>
      </c>
      <c r="E776" t="s">
        <v>206</v>
      </c>
      <c r="F776" s="14">
        <v>41730</v>
      </c>
      <c r="G776">
        <v>201501</v>
      </c>
      <c r="H776" t="s">
        <v>161</v>
      </c>
      <c r="I776" t="s">
        <v>166</v>
      </c>
      <c r="J776" t="s">
        <v>163</v>
      </c>
      <c r="K776">
        <v>8</v>
      </c>
      <c r="L776">
        <v>75</v>
      </c>
      <c r="M776">
        <v>600</v>
      </c>
      <c r="N776" s="25" t="e">
        <f>IF($G776&lt;=#REF!,"Y","N")</f>
        <v>#REF!</v>
      </c>
    </row>
    <row r="777" spans="1:14">
      <c r="A777" t="s">
        <v>130</v>
      </c>
      <c r="B777" t="s">
        <v>130</v>
      </c>
      <c r="C777" t="s">
        <v>53</v>
      </c>
      <c r="D777" t="s">
        <v>53</v>
      </c>
      <c r="E777" t="s">
        <v>206</v>
      </c>
      <c r="F777" s="14">
        <v>41730</v>
      </c>
      <c r="G777">
        <v>201501</v>
      </c>
      <c r="H777" t="s">
        <v>161</v>
      </c>
      <c r="I777" t="s">
        <v>172</v>
      </c>
      <c r="J777" t="s">
        <v>163</v>
      </c>
      <c r="K777">
        <v>5</v>
      </c>
      <c r="L777" s="29">
        <v>15</v>
      </c>
      <c r="M777">
        <v>75</v>
      </c>
      <c r="N777" s="25" t="e">
        <f>IF($G777&lt;=#REF!,"Y","N")</f>
        <v>#REF!</v>
      </c>
    </row>
    <row r="778" spans="1:14" s="29" customFormat="1">
      <c r="A778" s="29" t="s">
        <v>130</v>
      </c>
      <c r="B778" s="29" t="s">
        <v>130</v>
      </c>
      <c r="C778" s="29" t="s">
        <v>53</v>
      </c>
      <c r="D778" s="29" t="s">
        <v>53</v>
      </c>
      <c r="E778" s="29" t="s">
        <v>206</v>
      </c>
      <c r="F778" s="30">
        <v>41760</v>
      </c>
      <c r="G778" s="29">
        <v>201502</v>
      </c>
      <c r="H778" s="29" t="s">
        <v>1</v>
      </c>
      <c r="I778" s="29" t="s">
        <v>107</v>
      </c>
      <c r="J778" s="29" t="s">
        <v>66</v>
      </c>
      <c r="K778" s="29">
        <v>7.25</v>
      </c>
      <c r="L778" s="29">
        <v>44.33</v>
      </c>
      <c r="M778" s="29">
        <v>321.39249999999998</v>
      </c>
      <c r="N778" s="25" t="e">
        <f>IF($G778&lt;=#REF!,"Y","N")</f>
        <v>#REF!</v>
      </c>
    </row>
    <row r="779" spans="1:14">
      <c r="A779" t="s">
        <v>130</v>
      </c>
      <c r="B779" t="s">
        <v>130</v>
      </c>
      <c r="C779" t="s">
        <v>53</v>
      </c>
      <c r="D779" t="s">
        <v>53</v>
      </c>
      <c r="E779" t="s">
        <v>206</v>
      </c>
      <c r="F779" s="14">
        <v>41760</v>
      </c>
      <c r="G779">
        <v>201502</v>
      </c>
      <c r="H779" t="s">
        <v>1</v>
      </c>
      <c r="I779" t="s">
        <v>110</v>
      </c>
      <c r="J779" t="s">
        <v>66</v>
      </c>
      <c r="K779">
        <v>6.5</v>
      </c>
      <c r="L779" s="29">
        <v>45.04</v>
      </c>
      <c r="M779">
        <v>292.76</v>
      </c>
      <c r="N779" s="25" t="e">
        <f>IF($G779&lt;=#REF!,"Y","N")</f>
        <v>#REF!</v>
      </c>
    </row>
    <row r="780" spans="1:14">
      <c r="A780" t="s">
        <v>130</v>
      </c>
      <c r="B780" t="s">
        <v>130</v>
      </c>
      <c r="C780" t="s">
        <v>53</v>
      </c>
      <c r="D780" t="s">
        <v>53</v>
      </c>
      <c r="E780" t="s">
        <v>206</v>
      </c>
      <c r="F780" s="14">
        <v>41760</v>
      </c>
      <c r="G780">
        <v>201502</v>
      </c>
      <c r="H780" t="s">
        <v>1</v>
      </c>
      <c r="I780" t="s">
        <v>111</v>
      </c>
      <c r="J780" t="s">
        <v>66</v>
      </c>
      <c r="K780">
        <v>8</v>
      </c>
      <c r="L780" s="29">
        <v>8.06</v>
      </c>
      <c r="M780">
        <v>64.48</v>
      </c>
      <c r="N780" s="25" t="e">
        <f>IF($G780&lt;=#REF!,"Y","N")</f>
        <v>#REF!</v>
      </c>
    </row>
    <row r="781" spans="1:14">
      <c r="A781" t="s">
        <v>130</v>
      </c>
      <c r="B781" t="s">
        <v>130</v>
      </c>
      <c r="C781" t="s">
        <v>53</v>
      </c>
      <c r="D781" t="s">
        <v>53</v>
      </c>
      <c r="E781" t="s">
        <v>206</v>
      </c>
      <c r="F781" s="14">
        <v>41760</v>
      </c>
      <c r="G781">
        <v>201502</v>
      </c>
      <c r="H781" t="s">
        <v>6</v>
      </c>
      <c r="I781" t="s">
        <v>112</v>
      </c>
      <c r="J781" t="s">
        <v>114</v>
      </c>
      <c r="K781">
        <v>3460</v>
      </c>
      <c r="L781">
        <v>0.41</v>
      </c>
      <c r="M781">
        <v>1418.6</v>
      </c>
      <c r="N781" s="25" t="e">
        <f>IF($G781&lt;=#REF!,"Y","N")</f>
        <v>#REF!</v>
      </c>
    </row>
    <row r="782" spans="1:14">
      <c r="A782" t="s">
        <v>130</v>
      </c>
      <c r="B782" t="s">
        <v>130</v>
      </c>
      <c r="C782" t="s">
        <v>53</v>
      </c>
      <c r="D782" t="s">
        <v>53</v>
      </c>
      <c r="E782" t="s">
        <v>206</v>
      </c>
      <c r="F782" s="14">
        <v>41760</v>
      </c>
      <c r="G782">
        <v>201502</v>
      </c>
      <c r="H782" t="s">
        <v>6</v>
      </c>
      <c r="I782" t="s">
        <v>113</v>
      </c>
      <c r="J782" t="s">
        <v>66</v>
      </c>
      <c r="K782" s="29">
        <v>11.75</v>
      </c>
      <c r="L782" s="29">
        <v>15.36</v>
      </c>
      <c r="M782">
        <v>180.48</v>
      </c>
      <c r="N782" s="25" t="e">
        <f>IF($G782&lt;=#REF!,"Y","N")</f>
        <v>#REF!</v>
      </c>
    </row>
    <row r="783" spans="1:14">
      <c r="A783" t="s">
        <v>130</v>
      </c>
      <c r="B783" t="s">
        <v>130</v>
      </c>
      <c r="C783" t="s">
        <v>53</v>
      </c>
      <c r="D783" t="s">
        <v>53</v>
      </c>
      <c r="E783" t="s">
        <v>206</v>
      </c>
      <c r="F783" s="14">
        <v>41760</v>
      </c>
      <c r="G783">
        <v>201502</v>
      </c>
      <c r="H783" t="s">
        <v>6</v>
      </c>
      <c r="I783" t="s">
        <v>232</v>
      </c>
      <c r="J783" t="s">
        <v>233</v>
      </c>
      <c r="K783">
        <v>15</v>
      </c>
      <c r="L783">
        <v>0.82</v>
      </c>
      <c r="M783">
        <v>12.299999999999999</v>
      </c>
      <c r="N783" s="25" t="e">
        <f>IF($G783&lt;=#REF!,"Y","N")</f>
        <v>#REF!</v>
      </c>
    </row>
    <row r="784" spans="1:14">
      <c r="A784" t="s">
        <v>130</v>
      </c>
      <c r="B784" t="s">
        <v>130</v>
      </c>
      <c r="C784" t="s">
        <v>53</v>
      </c>
      <c r="D784" t="s">
        <v>53</v>
      </c>
      <c r="E784" t="s">
        <v>206</v>
      </c>
      <c r="F784" s="14">
        <v>41760</v>
      </c>
      <c r="G784">
        <v>201502</v>
      </c>
      <c r="H784" t="s">
        <v>318</v>
      </c>
      <c r="I784" t="s">
        <v>186</v>
      </c>
      <c r="J784" t="s">
        <v>163</v>
      </c>
      <c r="K784">
        <v>2</v>
      </c>
      <c r="L784">
        <v>686.41</v>
      </c>
      <c r="M784">
        <v>1372.82</v>
      </c>
      <c r="N784" s="25" t="e">
        <f>IF($G784&lt;=#REF!,"Y","N")</f>
        <v>#REF!</v>
      </c>
    </row>
    <row r="785" spans="1:14">
      <c r="A785" t="s">
        <v>130</v>
      </c>
      <c r="B785" t="s">
        <v>130</v>
      </c>
      <c r="C785" t="s">
        <v>53</v>
      </c>
      <c r="D785" t="s">
        <v>53</v>
      </c>
      <c r="E785" t="s">
        <v>206</v>
      </c>
      <c r="F785" s="14">
        <v>41730</v>
      </c>
      <c r="G785">
        <v>201501</v>
      </c>
      <c r="H785" t="s">
        <v>5</v>
      </c>
      <c r="I785" t="s">
        <v>145</v>
      </c>
      <c r="J785" t="s">
        <v>66</v>
      </c>
      <c r="K785">
        <v>15</v>
      </c>
      <c r="L785" s="29">
        <v>37.86</v>
      </c>
      <c r="M785">
        <v>567.9</v>
      </c>
      <c r="N785" s="25" t="e">
        <f>IF($G785&lt;=#REF!,"Y","N")</f>
        <v>#REF!</v>
      </c>
    </row>
    <row r="786" spans="1:14">
      <c r="A786" t="s">
        <v>130</v>
      </c>
      <c r="B786" t="s">
        <v>130</v>
      </c>
      <c r="C786" t="s">
        <v>53</v>
      </c>
      <c r="D786" t="s">
        <v>53</v>
      </c>
      <c r="E786" t="s">
        <v>206</v>
      </c>
      <c r="F786" s="14">
        <v>41760</v>
      </c>
      <c r="G786">
        <v>201502</v>
      </c>
      <c r="H786" t="s">
        <v>3</v>
      </c>
      <c r="I786" t="s">
        <v>87</v>
      </c>
      <c r="J786" t="s">
        <v>98</v>
      </c>
      <c r="K786">
        <v>0</v>
      </c>
      <c r="L786" s="29">
        <v>1.24</v>
      </c>
      <c r="M786">
        <v>0</v>
      </c>
      <c r="N786" s="25" t="e">
        <f>IF($G786&lt;=#REF!,"Y","N")</f>
        <v>#REF!</v>
      </c>
    </row>
    <row r="787" spans="1:14">
      <c r="A787" s="29" t="s">
        <v>130</v>
      </c>
      <c r="B787" s="29" t="s">
        <v>130</v>
      </c>
      <c r="C787" s="29" t="s">
        <v>53</v>
      </c>
      <c r="D787" s="29" t="s">
        <v>53</v>
      </c>
      <c r="E787" s="29" t="s">
        <v>206</v>
      </c>
      <c r="F787" s="30">
        <v>41760</v>
      </c>
      <c r="G787" s="29">
        <v>201502</v>
      </c>
      <c r="H787" s="29" t="s">
        <v>3</v>
      </c>
      <c r="I787" s="29" t="s">
        <v>88</v>
      </c>
      <c r="J787" s="29" t="s">
        <v>98</v>
      </c>
      <c r="K787" s="29">
        <v>0</v>
      </c>
      <c r="L787" s="29">
        <v>2.4300000000000002</v>
      </c>
      <c r="M787" s="29">
        <v>0</v>
      </c>
      <c r="N787" s="25" t="e">
        <f>IF($G787&lt;=#REF!,"Y","N")</f>
        <v>#REF!</v>
      </c>
    </row>
    <row r="788" spans="1:14">
      <c r="A788" s="29" t="s">
        <v>130</v>
      </c>
      <c r="B788" s="29" t="s">
        <v>130</v>
      </c>
      <c r="C788" s="29" t="s">
        <v>53</v>
      </c>
      <c r="D788" s="29" t="s">
        <v>53</v>
      </c>
      <c r="E788" s="29" t="s">
        <v>206</v>
      </c>
      <c r="F788" s="30">
        <v>41760</v>
      </c>
      <c r="G788" s="29">
        <v>201502</v>
      </c>
      <c r="H788" s="29" t="s">
        <v>3</v>
      </c>
      <c r="I788" s="29" t="s">
        <v>83</v>
      </c>
      <c r="J788" s="29" t="s">
        <v>96</v>
      </c>
      <c r="K788" s="29">
        <v>21</v>
      </c>
      <c r="L788" s="29">
        <v>1.97</v>
      </c>
      <c r="M788" s="29">
        <v>41.37</v>
      </c>
      <c r="N788" s="25" t="e">
        <f>IF($G788&lt;=#REF!,"Y","N")</f>
        <v>#REF!</v>
      </c>
    </row>
    <row r="789" spans="1:14">
      <c r="A789" t="s">
        <v>130</v>
      </c>
      <c r="B789" t="s">
        <v>130</v>
      </c>
      <c r="C789" t="s">
        <v>53</v>
      </c>
      <c r="D789" t="s">
        <v>53</v>
      </c>
      <c r="E789" t="s">
        <v>206</v>
      </c>
      <c r="F789" s="14">
        <v>41760</v>
      </c>
      <c r="G789">
        <v>201502</v>
      </c>
      <c r="H789" t="s">
        <v>3</v>
      </c>
      <c r="I789" t="s">
        <v>85</v>
      </c>
      <c r="J789" t="s">
        <v>97</v>
      </c>
      <c r="K789">
        <v>180</v>
      </c>
      <c r="L789">
        <v>2.0699999999999998</v>
      </c>
      <c r="M789">
        <v>372.59999999999997</v>
      </c>
      <c r="N789" s="25" t="e">
        <f>IF($G789&lt;=#REF!,"Y","N")</f>
        <v>#REF!</v>
      </c>
    </row>
    <row r="790" spans="1:14">
      <c r="A790" t="s">
        <v>130</v>
      </c>
      <c r="B790" t="s">
        <v>130</v>
      </c>
      <c r="C790" t="s">
        <v>53</v>
      </c>
      <c r="D790" t="s">
        <v>53</v>
      </c>
      <c r="E790" t="s">
        <v>206</v>
      </c>
      <c r="F790" s="14">
        <v>41760</v>
      </c>
      <c r="G790">
        <v>201502</v>
      </c>
      <c r="H790" t="s">
        <v>3</v>
      </c>
      <c r="I790" t="s">
        <v>94</v>
      </c>
      <c r="J790" t="s">
        <v>98</v>
      </c>
      <c r="K790">
        <v>19</v>
      </c>
      <c r="L790" s="29">
        <v>6.15</v>
      </c>
      <c r="M790">
        <v>116.85000000000001</v>
      </c>
      <c r="N790" s="25" t="e">
        <f>IF($G790&lt;=#REF!,"Y","N")</f>
        <v>#REF!</v>
      </c>
    </row>
    <row r="791" spans="1:14">
      <c r="A791" t="s">
        <v>130</v>
      </c>
      <c r="B791" t="s">
        <v>130</v>
      </c>
      <c r="C791" t="s">
        <v>53</v>
      </c>
      <c r="D791" t="s">
        <v>53</v>
      </c>
      <c r="E791" t="s">
        <v>206</v>
      </c>
      <c r="F791" s="14">
        <v>41760</v>
      </c>
      <c r="G791">
        <v>201502</v>
      </c>
      <c r="H791" t="s">
        <v>319</v>
      </c>
      <c r="I791" t="s">
        <v>342</v>
      </c>
      <c r="J791" t="s">
        <v>317</v>
      </c>
      <c r="K791">
        <v>1</v>
      </c>
      <c r="L791" s="29">
        <v>6.67</v>
      </c>
      <c r="M791">
        <v>6.67</v>
      </c>
      <c r="N791" s="25" t="e">
        <f>IF($G791&lt;=#REF!,"Y","N")</f>
        <v>#REF!</v>
      </c>
    </row>
    <row r="792" spans="1:14">
      <c r="A792" t="s">
        <v>130</v>
      </c>
      <c r="B792" t="s">
        <v>130</v>
      </c>
      <c r="C792" t="s">
        <v>53</v>
      </c>
      <c r="D792" t="s">
        <v>53</v>
      </c>
      <c r="E792" t="s">
        <v>206</v>
      </c>
      <c r="F792" s="14">
        <v>41760</v>
      </c>
      <c r="G792">
        <v>201502</v>
      </c>
      <c r="H792" t="s">
        <v>319</v>
      </c>
      <c r="I792" t="s">
        <v>298</v>
      </c>
      <c r="J792" t="s">
        <v>163</v>
      </c>
      <c r="K792">
        <v>3</v>
      </c>
      <c r="L792" s="29">
        <v>10.35</v>
      </c>
      <c r="M792">
        <v>31.049999999999997</v>
      </c>
      <c r="N792" s="25" t="e">
        <f>IF($G792&lt;=#REF!,"Y","N")</f>
        <v>#REF!</v>
      </c>
    </row>
    <row r="793" spans="1:14">
      <c r="A793" t="s">
        <v>130</v>
      </c>
      <c r="B793" t="s">
        <v>130</v>
      </c>
      <c r="C793" t="s">
        <v>53</v>
      </c>
      <c r="D793" t="s">
        <v>53</v>
      </c>
      <c r="E793" t="s">
        <v>206</v>
      </c>
      <c r="F793" s="14">
        <v>41791</v>
      </c>
      <c r="G793">
        <v>201503</v>
      </c>
      <c r="H793" t="s">
        <v>6</v>
      </c>
      <c r="I793" t="s">
        <v>112</v>
      </c>
      <c r="J793" t="s">
        <v>114</v>
      </c>
      <c r="K793">
        <v>9432</v>
      </c>
      <c r="L793" s="29">
        <v>0.41</v>
      </c>
      <c r="M793">
        <v>3867.12</v>
      </c>
      <c r="N793" s="25" t="e">
        <f>IF($G793&lt;=#REF!,"Y","N")</f>
        <v>#REF!</v>
      </c>
    </row>
    <row r="794" spans="1:14">
      <c r="A794" t="s">
        <v>130</v>
      </c>
      <c r="B794" t="s">
        <v>130</v>
      </c>
      <c r="C794" t="s">
        <v>53</v>
      </c>
      <c r="D794" t="s">
        <v>53</v>
      </c>
      <c r="E794" t="s">
        <v>206</v>
      </c>
      <c r="F794" s="14">
        <v>41791</v>
      </c>
      <c r="G794">
        <v>201503</v>
      </c>
      <c r="H794" t="s">
        <v>6</v>
      </c>
      <c r="I794" t="s">
        <v>113</v>
      </c>
      <c r="J794" t="s">
        <v>66</v>
      </c>
      <c r="K794">
        <v>8.5</v>
      </c>
      <c r="L794" s="29">
        <v>15.36</v>
      </c>
      <c r="M794">
        <v>130.56</v>
      </c>
      <c r="N794" s="25" t="e">
        <f>IF($G794&lt;=#REF!,"Y","N")</f>
        <v>#REF!</v>
      </c>
    </row>
    <row r="795" spans="1:14">
      <c r="A795" t="s">
        <v>130</v>
      </c>
      <c r="B795" t="s">
        <v>130</v>
      </c>
      <c r="C795" t="s">
        <v>53</v>
      </c>
      <c r="D795" t="s">
        <v>53</v>
      </c>
      <c r="E795" t="s">
        <v>206</v>
      </c>
      <c r="F795" s="14">
        <v>41791</v>
      </c>
      <c r="G795">
        <v>201503</v>
      </c>
      <c r="H795" t="s">
        <v>6</v>
      </c>
      <c r="I795" t="s">
        <v>232</v>
      </c>
      <c r="J795" t="s">
        <v>233</v>
      </c>
      <c r="K795">
        <v>4</v>
      </c>
      <c r="L795" s="29">
        <v>0.82</v>
      </c>
      <c r="M795">
        <v>3.28</v>
      </c>
      <c r="N795" s="25" t="e">
        <f>IF($G795&lt;=#REF!,"Y","N")</f>
        <v>#REF!</v>
      </c>
    </row>
    <row r="796" spans="1:14">
      <c r="A796" t="s">
        <v>130</v>
      </c>
      <c r="B796" t="s">
        <v>130</v>
      </c>
      <c r="C796" t="s">
        <v>53</v>
      </c>
      <c r="D796" t="s">
        <v>53</v>
      </c>
      <c r="E796" t="s">
        <v>206</v>
      </c>
      <c r="F796" s="14">
        <v>41791</v>
      </c>
      <c r="G796">
        <v>201503</v>
      </c>
      <c r="H796" t="s">
        <v>1</v>
      </c>
      <c r="I796" t="s">
        <v>107</v>
      </c>
      <c r="J796" t="s">
        <v>66</v>
      </c>
      <c r="K796">
        <v>1</v>
      </c>
      <c r="L796" s="29">
        <v>44.33</v>
      </c>
      <c r="M796">
        <v>44.33</v>
      </c>
      <c r="N796" s="25" t="e">
        <f>IF($G796&lt;=#REF!,"Y","N")</f>
        <v>#REF!</v>
      </c>
    </row>
    <row r="797" spans="1:14">
      <c r="A797" t="s">
        <v>130</v>
      </c>
      <c r="B797" t="s">
        <v>130</v>
      </c>
      <c r="C797" t="s">
        <v>53</v>
      </c>
      <c r="D797" t="s">
        <v>53</v>
      </c>
      <c r="E797" t="s">
        <v>206</v>
      </c>
      <c r="F797" s="14">
        <v>41791</v>
      </c>
      <c r="G797">
        <v>201503</v>
      </c>
      <c r="H797" t="s">
        <v>1</v>
      </c>
      <c r="I797" t="s">
        <v>111</v>
      </c>
      <c r="J797" t="s">
        <v>66</v>
      </c>
      <c r="K797">
        <v>4</v>
      </c>
      <c r="L797" s="29">
        <v>8.06</v>
      </c>
      <c r="M797">
        <v>32.24</v>
      </c>
      <c r="N797" s="25" t="e">
        <f>IF($G797&lt;=#REF!,"Y","N")</f>
        <v>#REF!</v>
      </c>
    </row>
    <row r="798" spans="1:14">
      <c r="A798" t="s">
        <v>130</v>
      </c>
      <c r="B798" t="s">
        <v>130</v>
      </c>
      <c r="C798" t="s">
        <v>53</v>
      </c>
      <c r="D798" t="s">
        <v>53</v>
      </c>
      <c r="E798" t="s">
        <v>206</v>
      </c>
      <c r="F798" s="14">
        <v>41791</v>
      </c>
      <c r="G798">
        <v>201503</v>
      </c>
      <c r="H798" t="s">
        <v>161</v>
      </c>
      <c r="I798" t="s">
        <v>162</v>
      </c>
      <c r="J798" t="s">
        <v>163</v>
      </c>
      <c r="K798">
        <v>4</v>
      </c>
      <c r="L798" s="29">
        <v>40</v>
      </c>
      <c r="M798">
        <v>160</v>
      </c>
      <c r="N798" s="25" t="e">
        <f>IF($G798&lt;=#REF!,"Y","N")</f>
        <v>#REF!</v>
      </c>
    </row>
    <row r="799" spans="1:14">
      <c r="A799" t="s">
        <v>130</v>
      </c>
      <c r="B799" t="s">
        <v>130</v>
      </c>
      <c r="C799" t="s">
        <v>53</v>
      </c>
      <c r="D799" t="s">
        <v>53</v>
      </c>
      <c r="E799" t="s">
        <v>206</v>
      </c>
      <c r="F799" s="14">
        <v>41791</v>
      </c>
      <c r="G799">
        <v>201503</v>
      </c>
      <c r="H799" t="s">
        <v>161</v>
      </c>
      <c r="I799" t="s">
        <v>166</v>
      </c>
      <c r="J799" t="s">
        <v>163</v>
      </c>
      <c r="K799">
        <v>1</v>
      </c>
      <c r="L799" s="29">
        <v>75</v>
      </c>
      <c r="M799">
        <v>75</v>
      </c>
      <c r="N799" s="25" t="e">
        <f>IF($G799&lt;=#REF!,"Y","N")</f>
        <v>#REF!</v>
      </c>
    </row>
    <row r="800" spans="1:14">
      <c r="A800" t="s">
        <v>130</v>
      </c>
      <c r="B800" t="s">
        <v>130</v>
      </c>
      <c r="C800" t="s">
        <v>53</v>
      </c>
      <c r="D800" t="s">
        <v>53</v>
      </c>
      <c r="E800" t="s">
        <v>206</v>
      </c>
      <c r="F800" s="14">
        <v>41791</v>
      </c>
      <c r="G800">
        <v>201503</v>
      </c>
      <c r="H800" t="s">
        <v>161</v>
      </c>
      <c r="I800" t="s">
        <v>172</v>
      </c>
      <c r="J800" t="s">
        <v>163</v>
      </c>
      <c r="K800">
        <v>4</v>
      </c>
      <c r="L800" s="29">
        <v>15</v>
      </c>
      <c r="M800">
        <v>60</v>
      </c>
      <c r="N800" s="25" t="e">
        <f>IF($G800&lt;=#REF!,"Y","N")</f>
        <v>#REF!</v>
      </c>
    </row>
    <row r="801" spans="1:14">
      <c r="A801" t="s">
        <v>130</v>
      </c>
      <c r="B801" t="s">
        <v>130</v>
      </c>
      <c r="C801" t="s">
        <v>53</v>
      </c>
      <c r="D801" t="s">
        <v>53</v>
      </c>
      <c r="E801" t="s">
        <v>206</v>
      </c>
      <c r="F801" s="14">
        <v>41791</v>
      </c>
      <c r="G801">
        <v>201503</v>
      </c>
      <c r="H801" t="s">
        <v>319</v>
      </c>
      <c r="I801" t="s">
        <v>342</v>
      </c>
      <c r="J801" t="s">
        <v>317</v>
      </c>
      <c r="K801">
        <v>1</v>
      </c>
      <c r="L801" s="29">
        <v>6.67</v>
      </c>
      <c r="M801">
        <v>6.67</v>
      </c>
      <c r="N801" s="25" t="e">
        <f>IF($G801&lt;=#REF!,"Y","N")</f>
        <v>#REF!</v>
      </c>
    </row>
    <row r="802" spans="1:14">
      <c r="A802" t="s">
        <v>130</v>
      </c>
      <c r="B802" t="s">
        <v>130</v>
      </c>
      <c r="C802" t="s">
        <v>53</v>
      </c>
      <c r="D802" t="s">
        <v>53</v>
      </c>
      <c r="E802" t="s">
        <v>206</v>
      </c>
      <c r="F802" s="14">
        <v>41791</v>
      </c>
      <c r="G802">
        <v>201503</v>
      </c>
      <c r="H802" t="s">
        <v>319</v>
      </c>
      <c r="I802" t="s">
        <v>298</v>
      </c>
      <c r="J802" t="s">
        <v>163</v>
      </c>
      <c r="K802">
        <v>10</v>
      </c>
      <c r="L802" s="29">
        <v>10.35</v>
      </c>
      <c r="M802">
        <v>103.5</v>
      </c>
      <c r="N802" s="25" t="e">
        <f>IF($G802&lt;=#REF!,"Y","N")</f>
        <v>#REF!</v>
      </c>
    </row>
    <row r="803" spans="1:14">
      <c r="A803" t="s">
        <v>130</v>
      </c>
      <c r="B803" t="s">
        <v>130</v>
      </c>
      <c r="C803" t="s">
        <v>53</v>
      </c>
      <c r="D803" t="s">
        <v>53</v>
      </c>
      <c r="E803" t="s">
        <v>206</v>
      </c>
      <c r="F803" s="14">
        <v>41760</v>
      </c>
      <c r="G803">
        <v>201502</v>
      </c>
      <c r="H803" t="s">
        <v>0</v>
      </c>
      <c r="I803" t="s">
        <v>65</v>
      </c>
      <c r="J803" t="s">
        <v>66</v>
      </c>
      <c r="K803">
        <v>26</v>
      </c>
      <c r="L803" s="29">
        <v>30.64</v>
      </c>
      <c r="M803">
        <v>796.64</v>
      </c>
      <c r="N803" s="25" t="e">
        <f>IF($G803&lt;=#REF!,"Y","N")</f>
        <v>#REF!</v>
      </c>
    </row>
    <row r="804" spans="1:14">
      <c r="A804" t="s">
        <v>130</v>
      </c>
      <c r="B804" t="s">
        <v>130</v>
      </c>
      <c r="C804" t="s">
        <v>53</v>
      </c>
      <c r="D804" t="s">
        <v>53</v>
      </c>
      <c r="E804" t="s">
        <v>206</v>
      </c>
      <c r="F804" s="14">
        <v>41791</v>
      </c>
      <c r="G804">
        <v>201503</v>
      </c>
      <c r="H804" t="s">
        <v>0</v>
      </c>
      <c r="I804" t="s">
        <v>65</v>
      </c>
      <c r="J804" t="s">
        <v>66</v>
      </c>
      <c r="K804">
        <v>3</v>
      </c>
      <c r="L804" s="29">
        <v>30.64</v>
      </c>
      <c r="M804">
        <v>91.92</v>
      </c>
      <c r="N804" s="25" t="e">
        <f>IF($G804&lt;=#REF!,"Y","N")</f>
        <v>#REF!</v>
      </c>
    </row>
    <row r="805" spans="1:14">
      <c r="A805" t="s">
        <v>130</v>
      </c>
      <c r="B805" t="s">
        <v>130</v>
      </c>
      <c r="C805" t="s">
        <v>53</v>
      </c>
      <c r="D805" t="s">
        <v>53</v>
      </c>
      <c r="E805" t="s">
        <v>206</v>
      </c>
      <c r="F805" s="14">
        <v>41913</v>
      </c>
      <c r="G805">
        <v>201507</v>
      </c>
      <c r="H805" t="s">
        <v>5</v>
      </c>
      <c r="I805" t="s">
        <v>146</v>
      </c>
      <c r="J805" t="s">
        <v>66</v>
      </c>
      <c r="K805">
        <v>2</v>
      </c>
      <c r="L805" s="29">
        <v>20.79</v>
      </c>
      <c r="M805">
        <v>41.58</v>
      </c>
      <c r="N805" s="25" t="e">
        <f>IF($G805&lt;=#REF!,"Y","N")</f>
        <v>#REF!</v>
      </c>
    </row>
    <row r="806" spans="1:14">
      <c r="A806" s="29" t="s">
        <v>130</v>
      </c>
      <c r="B806" s="29" t="s">
        <v>130</v>
      </c>
      <c r="C806" s="29" t="s">
        <v>53</v>
      </c>
      <c r="D806" s="29" t="s">
        <v>53</v>
      </c>
      <c r="E806" s="29" t="s">
        <v>206</v>
      </c>
      <c r="F806" s="30">
        <v>41913</v>
      </c>
      <c r="G806" s="29">
        <v>201507</v>
      </c>
      <c r="H806" s="29" t="s">
        <v>5</v>
      </c>
      <c r="I806" s="29" t="s">
        <v>148</v>
      </c>
      <c r="J806" s="29" t="s">
        <v>115</v>
      </c>
      <c r="K806" s="29">
        <v>2</v>
      </c>
      <c r="L806" s="29">
        <v>5.1100000000000003</v>
      </c>
      <c r="M806" s="29">
        <v>10.220000000000001</v>
      </c>
      <c r="N806" s="25" t="e">
        <f>IF($G806&lt;=#REF!,"Y","N")</f>
        <v>#REF!</v>
      </c>
    </row>
    <row r="807" spans="1:14">
      <c r="A807" s="29" t="s">
        <v>130</v>
      </c>
      <c r="B807" s="29" t="s">
        <v>130</v>
      </c>
      <c r="C807" s="29" t="s">
        <v>53</v>
      </c>
      <c r="D807" s="29" t="s">
        <v>53</v>
      </c>
      <c r="E807" s="29" t="s">
        <v>206</v>
      </c>
      <c r="F807" s="30">
        <v>41913</v>
      </c>
      <c r="G807" s="29">
        <v>201507</v>
      </c>
      <c r="H807" s="29" t="s">
        <v>5</v>
      </c>
      <c r="I807" s="29" t="s">
        <v>361</v>
      </c>
      <c r="J807" s="29" t="s">
        <v>66</v>
      </c>
      <c r="K807" s="29">
        <v>18</v>
      </c>
      <c r="L807" s="29">
        <v>24.29</v>
      </c>
      <c r="M807" s="29">
        <v>437.21999999999997</v>
      </c>
      <c r="N807" s="25" t="e">
        <f>IF($G807&lt;=#REF!,"Y","N")</f>
        <v>#REF!</v>
      </c>
    </row>
    <row r="808" spans="1:14">
      <c r="A808" t="s">
        <v>130</v>
      </c>
      <c r="B808" t="s">
        <v>130</v>
      </c>
      <c r="C808" t="s">
        <v>53</v>
      </c>
      <c r="D808" t="s">
        <v>53</v>
      </c>
      <c r="E808" t="s">
        <v>206</v>
      </c>
      <c r="F808" s="14">
        <v>41791</v>
      </c>
      <c r="G808">
        <v>201503</v>
      </c>
      <c r="H808" t="s">
        <v>3</v>
      </c>
      <c r="I808" t="s">
        <v>87</v>
      </c>
      <c r="J808" t="s">
        <v>98</v>
      </c>
      <c r="K808">
        <v>0</v>
      </c>
      <c r="L808" s="29">
        <v>1.24</v>
      </c>
      <c r="M808">
        <v>0</v>
      </c>
      <c r="N808" s="25" t="e">
        <f>IF($G808&lt;=#REF!,"Y","N")</f>
        <v>#REF!</v>
      </c>
    </row>
    <row r="809" spans="1:14">
      <c r="A809" t="s">
        <v>130</v>
      </c>
      <c r="B809" t="s">
        <v>130</v>
      </c>
      <c r="C809" t="s">
        <v>53</v>
      </c>
      <c r="D809" t="s">
        <v>53</v>
      </c>
      <c r="E809" t="s">
        <v>206</v>
      </c>
      <c r="F809" s="14">
        <v>41791</v>
      </c>
      <c r="G809">
        <v>201503</v>
      </c>
      <c r="H809" t="s">
        <v>3</v>
      </c>
      <c r="I809" t="s">
        <v>88</v>
      </c>
      <c r="J809" t="s">
        <v>98</v>
      </c>
      <c r="K809">
        <v>0</v>
      </c>
      <c r="L809" s="29">
        <v>2.4300000000000002</v>
      </c>
      <c r="M809">
        <v>0</v>
      </c>
      <c r="N809" s="25" t="e">
        <f>IF($G809&lt;=#REF!,"Y","N")</f>
        <v>#REF!</v>
      </c>
    </row>
    <row r="810" spans="1:14">
      <c r="A810" t="s">
        <v>130</v>
      </c>
      <c r="B810" t="s">
        <v>130</v>
      </c>
      <c r="C810" t="s">
        <v>53</v>
      </c>
      <c r="D810" t="s">
        <v>53</v>
      </c>
      <c r="E810" t="s">
        <v>206</v>
      </c>
      <c r="F810" s="14">
        <v>41821</v>
      </c>
      <c r="G810">
        <v>201504</v>
      </c>
      <c r="H810" t="s">
        <v>3</v>
      </c>
      <c r="I810" t="s">
        <v>87</v>
      </c>
      <c r="J810" t="s">
        <v>98</v>
      </c>
      <c r="K810" s="29">
        <v>0</v>
      </c>
      <c r="L810" s="29">
        <v>1.24</v>
      </c>
      <c r="M810">
        <v>0</v>
      </c>
      <c r="N810" s="25" t="e">
        <f>IF($G810&lt;=#REF!,"Y","N")</f>
        <v>#REF!</v>
      </c>
    </row>
    <row r="811" spans="1:14">
      <c r="A811" t="s">
        <v>130</v>
      </c>
      <c r="B811" t="s">
        <v>130</v>
      </c>
      <c r="C811" t="s">
        <v>53</v>
      </c>
      <c r="D811" t="s">
        <v>53</v>
      </c>
      <c r="E811" t="s">
        <v>206</v>
      </c>
      <c r="F811" s="14">
        <v>41821</v>
      </c>
      <c r="G811">
        <v>201504</v>
      </c>
      <c r="H811" t="s">
        <v>3</v>
      </c>
      <c r="I811" t="s">
        <v>88</v>
      </c>
      <c r="J811" t="s">
        <v>98</v>
      </c>
      <c r="K811">
        <v>0</v>
      </c>
      <c r="L811">
        <v>2.4300000000000002</v>
      </c>
      <c r="M811">
        <v>0</v>
      </c>
      <c r="N811" s="25" t="e">
        <f>IF($G811&lt;=#REF!,"Y","N")</f>
        <v>#REF!</v>
      </c>
    </row>
    <row r="812" spans="1:14">
      <c r="A812" t="s">
        <v>130</v>
      </c>
      <c r="B812" t="s">
        <v>130</v>
      </c>
      <c r="C812" t="s">
        <v>53</v>
      </c>
      <c r="D812" t="s">
        <v>53</v>
      </c>
      <c r="E812" t="s">
        <v>206</v>
      </c>
      <c r="F812" s="14">
        <v>41821</v>
      </c>
      <c r="G812">
        <v>201504</v>
      </c>
      <c r="H812" t="s">
        <v>3</v>
      </c>
      <c r="I812" t="s">
        <v>83</v>
      </c>
      <c r="J812" t="s">
        <v>96</v>
      </c>
      <c r="K812">
        <v>41</v>
      </c>
      <c r="L812" s="29">
        <v>1.97</v>
      </c>
      <c r="M812">
        <v>80.77</v>
      </c>
      <c r="N812" s="25" t="e">
        <f>IF($G812&lt;=#REF!,"Y","N")</f>
        <v>#REF!</v>
      </c>
    </row>
    <row r="813" spans="1:14">
      <c r="A813" t="s">
        <v>130</v>
      </c>
      <c r="B813" t="s">
        <v>130</v>
      </c>
      <c r="C813" t="s">
        <v>53</v>
      </c>
      <c r="D813" t="s">
        <v>53</v>
      </c>
      <c r="E813" t="s">
        <v>206</v>
      </c>
      <c r="F813" s="14">
        <v>41821</v>
      </c>
      <c r="G813">
        <v>201504</v>
      </c>
      <c r="H813" t="s">
        <v>3</v>
      </c>
      <c r="I813" t="s">
        <v>89</v>
      </c>
      <c r="J813" t="s">
        <v>98</v>
      </c>
      <c r="K813">
        <v>20</v>
      </c>
      <c r="L813" s="29">
        <v>0.62</v>
      </c>
      <c r="M813">
        <v>12.4</v>
      </c>
      <c r="N813" s="25" t="e">
        <f>IF($G813&lt;=#REF!,"Y","N")</f>
        <v>#REF!</v>
      </c>
    </row>
    <row r="814" spans="1:14">
      <c r="A814" t="s">
        <v>130</v>
      </c>
      <c r="B814" t="s">
        <v>130</v>
      </c>
      <c r="C814" t="s">
        <v>53</v>
      </c>
      <c r="D814" t="s">
        <v>53</v>
      </c>
      <c r="E814" t="s">
        <v>206</v>
      </c>
      <c r="F814" s="14">
        <v>41821</v>
      </c>
      <c r="G814">
        <v>201504</v>
      </c>
      <c r="H814" t="s">
        <v>3</v>
      </c>
      <c r="I814" t="s">
        <v>85</v>
      </c>
      <c r="J814" t="s">
        <v>97</v>
      </c>
      <c r="K814">
        <v>140</v>
      </c>
      <c r="L814">
        <v>2.0699999999999998</v>
      </c>
      <c r="M814">
        <v>289.79999999999995</v>
      </c>
      <c r="N814" s="25" t="e">
        <f>IF($G814&lt;=#REF!,"Y","N")</f>
        <v>#REF!</v>
      </c>
    </row>
    <row r="815" spans="1:14">
      <c r="A815" t="s">
        <v>130</v>
      </c>
      <c r="B815" t="s">
        <v>130</v>
      </c>
      <c r="C815" t="s">
        <v>53</v>
      </c>
      <c r="D815" t="s">
        <v>53</v>
      </c>
      <c r="E815" t="s">
        <v>206</v>
      </c>
      <c r="F815" s="14">
        <v>41821</v>
      </c>
      <c r="G815">
        <v>201504</v>
      </c>
      <c r="H815" t="s">
        <v>3</v>
      </c>
      <c r="I815" t="s">
        <v>79</v>
      </c>
      <c r="J815" t="s">
        <v>96</v>
      </c>
      <c r="K815">
        <v>24</v>
      </c>
      <c r="L815" s="29">
        <v>1.1200000000000001</v>
      </c>
      <c r="M815">
        <v>26.880000000000003</v>
      </c>
      <c r="N815" s="25" t="e">
        <f>IF($G815&lt;=#REF!,"Y","N")</f>
        <v>#REF!</v>
      </c>
    </row>
    <row r="816" spans="1:14">
      <c r="A816" t="s">
        <v>130</v>
      </c>
      <c r="B816" t="s">
        <v>130</v>
      </c>
      <c r="C816" t="s">
        <v>53</v>
      </c>
      <c r="D816" t="s">
        <v>53</v>
      </c>
      <c r="E816" t="s">
        <v>206</v>
      </c>
      <c r="F816" s="14">
        <v>41852</v>
      </c>
      <c r="G816">
        <v>201505</v>
      </c>
      <c r="H816" t="s">
        <v>3</v>
      </c>
      <c r="I816" t="s">
        <v>81</v>
      </c>
      <c r="J816" t="s">
        <v>97</v>
      </c>
      <c r="K816">
        <v>75</v>
      </c>
      <c r="L816" s="29">
        <v>0.48</v>
      </c>
      <c r="M816">
        <v>36</v>
      </c>
      <c r="N816" s="25" t="e">
        <f>IF($G816&lt;=#REF!,"Y","N")</f>
        <v>#REF!</v>
      </c>
    </row>
    <row r="817" spans="1:14">
      <c r="A817" t="s">
        <v>130</v>
      </c>
      <c r="B817" t="s">
        <v>130</v>
      </c>
      <c r="C817" t="s">
        <v>53</v>
      </c>
      <c r="D817" t="s">
        <v>53</v>
      </c>
      <c r="E817" t="s">
        <v>206</v>
      </c>
      <c r="F817" s="14">
        <v>41852</v>
      </c>
      <c r="G817">
        <v>201505</v>
      </c>
      <c r="H817" t="s">
        <v>3</v>
      </c>
      <c r="I817" t="s">
        <v>87</v>
      </c>
      <c r="J817" t="s">
        <v>98</v>
      </c>
      <c r="K817">
        <v>0</v>
      </c>
      <c r="L817" s="29">
        <v>1.24</v>
      </c>
      <c r="M817">
        <v>0</v>
      </c>
      <c r="N817" s="25" t="e">
        <f>IF($G817&lt;=#REF!,"Y","N")</f>
        <v>#REF!</v>
      </c>
    </row>
    <row r="818" spans="1:14">
      <c r="A818" t="s">
        <v>130</v>
      </c>
      <c r="B818" t="s">
        <v>130</v>
      </c>
      <c r="C818" t="s">
        <v>53</v>
      </c>
      <c r="D818" t="s">
        <v>53</v>
      </c>
      <c r="E818" t="s">
        <v>206</v>
      </c>
      <c r="F818" s="14">
        <v>41852</v>
      </c>
      <c r="G818">
        <v>201505</v>
      </c>
      <c r="H818" t="s">
        <v>3</v>
      </c>
      <c r="I818" t="s">
        <v>88</v>
      </c>
      <c r="J818" t="s">
        <v>98</v>
      </c>
      <c r="K818">
        <v>2</v>
      </c>
      <c r="L818" s="29">
        <v>2.4300000000000002</v>
      </c>
      <c r="M818">
        <v>4.8600000000000003</v>
      </c>
      <c r="N818" s="25" t="e">
        <f>IF($G818&lt;=#REF!,"Y","N")</f>
        <v>#REF!</v>
      </c>
    </row>
    <row r="819" spans="1:14">
      <c r="A819" t="s">
        <v>130</v>
      </c>
      <c r="B819" t="s">
        <v>130</v>
      </c>
      <c r="C819" t="s">
        <v>53</v>
      </c>
      <c r="D819" t="s">
        <v>53</v>
      </c>
      <c r="E819" t="s">
        <v>206</v>
      </c>
      <c r="F819" s="14">
        <v>41852</v>
      </c>
      <c r="G819">
        <v>201505</v>
      </c>
      <c r="H819" t="s">
        <v>3</v>
      </c>
      <c r="I819" t="s">
        <v>89</v>
      </c>
      <c r="J819" t="s">
        <v>98</v>
      </c>
      <c r="K819">
        <v>15</v>
      </c>
      <c r="L819" s="29">
        <v>0.62</v>
      </c>
      <c r="M819">
        <v>9.3000000000000007</v>
      </c>
      <c r="N819" s="25" t="e">
        <f>IF($G819&lt;=#REF!,"Y","N")</f>
        <v>#REF!</v>
      </c>
    </row>
    <row r="820" spans="1:14">
      <c r="A820" t="s">
        <v>130</v>
      </c>
      <c r="B820" t="s">
        <v>130</v>
      </c>
      <c r="C820" t="s">
        <v>53</v>
      </c>
      <c r="D820" t="s">
        <v>53</v>
      </c>
      <c r="E820" t="s">
        <v>206</v>
      </c>
      <c r="F820" s="14">
        <v>41852</v>
      </c>
      <c r="G820">
        <v>201505</v>
      </c>
      <c r="H820" t="s">
        <v>3</v>
      </c>
      <c r="I820" t="s">
        <v>80</v>
      </c>
      <c r="J820" t="s">
        <v>97</v>
      </c>
      <c r="K820" s="29">
        <v>17</v>
      </c>
      <c r="L820" s="29">
        <v>2.08</v>
      </c>
      <c r="M820">
        <v>35.36</v>
      </c>
      <c r="N820" s="25" t="e">
        <f>IF($G820&lt;=#REF!,"Y","N")</f>
        <v>#REF!</v>
      </c>
    </row>
    <row r="821" spans="1:14">
      <c r="A821" t="s">
        <v>130</v>
      </c>
      <c r="B821" t="s">
        <v>130</v>
      </c>
      <c r="C821" t="s">
        <v>53</v>
      </c>
      <c r="D821" t="s">
        <v>53</v>
      </c>
      <c r="E821" t="s">
        <v>206</v>
      </c>
      <c r="F821" s="14">
        <v>41852</v>
      </c>
      <c r="G821">
        <v>201505</v>
      </c>
      <c r="H821" t="s">
        <v>3</v>
      </c>
      <c r="I821" t="s">
        <v>79</v>
      </c>
      <c r="J821" t="s">
        <v>96</v>
      </c>
      <c r="K821">
        <v>15</v>
      </c>
      <c r="L821">
        <v>1.1200000000000001</v>
      </c>
      <c r="M821">
        <v>16.8</v>
      </c>
      <c r="N821" s="25" t="e">
        <f>IF($G821&lt;=#REF!,"Y","N")</f>
        <v>#REF!</v>
      </c>
    </row>
    <row r="822" spans="1:14">
      <c r="A822" t="s">
        <v>130</v>
      </c>
      <c r="B822" t="s">
        <v>130</v>
      </c>
      <c r="C822" t="s">
        <v>53</v>
      </c>
      <c r="D822" t="s">
        <v>53</v>
      </c>
      <c r="E822" t="s">
        <v>206</v>
      </c>
      <c r="F822" s="14">
        <v>41852</v>
      </c>
      <c r="G822">
        <v>201505</v>
      </c>
      <c r="H822" t="s">
        <v>3</v>
      </c>
      <c r="I822" t="s">
        <v>82</v>
      </c>
      <c r="J822" t="s">
        <v>97</v>
      </c>
      <c r="K822">
        <v>1</v>
      </c>
      <c r="L822">
        <v>1.63</v>
      </c>
      <c r="M822">
        <v>1.63</v>
      </c>
      <c r="N822" s="25" t="e">
        <f>IF($G822&lt;=#REF!,"Y","N")</f>
        <v>#REF!</v>
      </c>
    </row>
    <row r="823" spans="1:14">
      <c r="A823" s="29" t="s">
        <v>130</v>
      </c>
      <c r="B823" s="29" t="s">
        <v>130</v>
      </c>
      <c r="C823" s="29" t="s">
        <v>53</v>
      </c>
      <c r="D823" s="29" t="s">
        <v>53</v>
      </c>
      <c r="E823" s="29" t="s">
        <v>206</v>
      </c>
      <c r="F823" s="30">
        <v>41852</v>
      </c>
      <c r="G823" s="29">
        <v>201505</v>
      </c>
      <c r="H823" s="29" t="s">
        <v>3</v>
      </c>
      <c r="I823" s="29" t="s">
        <v>94</v>
      </c>
      <c r="J823" s="29" t="s">
        <v>98</v>
      </c>
      <c r="K823" s="29">
        <v>3</v>
      </c>
      <c r="L823" s="29">
        <v>6.15</v>
      </c>
      <c r="M823" s="29">
        <v>18.450000000000003</v>
      </c>
      <c r="N823" s="25" t="e">
        <f>IF($G823&lt;=#REF!,"Y","N")</f>
        <v>#REF!</v>
      </c>
    </row>
    <row r="824" spans="1:14">
      <c r="A824" s="29" t="s">
        <v>130</v>
      </c>
      <c r="B824" s="29" t="s">
        <v>130</v>
      </c>
      <c r="C824" s="29" t="s">
        <v>53</v>
      </c>
      <c r="D824" s="29" t="s">
        <v>53</v>
      </c>
      <c r="E824" s="29" t="s">
        <v>206</v>
      </c>
      <c r="F824" s="30">
        <v>41883</v>
      </c>
      <c r="G824" s="29">
        <v>201506</v>
      </c>
      <c r="H824" s="29" t="s">
        <v>3</v>
      </c>
      <c r="I824" s="29" t="s">
        <v>81</v>
      </c>
      <c r="J824" s="29" t="s">
        <v>97</v>
      </c>
      <c r="K824" s="29">
        <v>18</v>
      </c>
      <c r="L824" s="29">
        <v>0.48</v>
      </c>
      <c r="M824" s="29">
        <v>8.64</v>
      </c>
      <c r="N824" s="25" t="e">
        <f>IF($G824&lt;=#REF!,"Y","N")</f>
        <v>#REF!</v>
      </c>
    </row>
    <row r="825" spans="1:14">
      <c r="A825" t="s">
        <v>130</v>
      </c>
      <c r="B825" t="s">
        <v>130</v>
      </c>
      <c r="C825" t="s">
        <v>53</v>
      </c>
      <c r="D825" t="s">
        <v>53</v>
      </c>
      <c r="E825" t="s">
        <v>206</v>
      </c>
      <c r="F825" s="14">
        <v>41883</v>
      </c>
      <c r="G825">
        <v>201506</v>
      </c>
      <c r="H825" t="s">
        <v>3</v>
      </c>
      <c r="I825" t="s">
        <v>87</v>
      </c>
      <c r="J825" t="s">
        <v>98</v>
      </c>
      <c r="K825" s="28">
        <v>24</v>
      </c>
      <c r="L825" s="29">
        <v>1.24</v>
      </c>
      <c r="M825">
        <v>29.759999999999998</v>
      </c>
      <c r="N825" s="25" t="e">
        <f>IF($G825&lt;=#REF!,"Y","N")</f>
        <v>#REF!</v>
      </c>
    </row>
    <row r="826" spans="1:14">
      <c r="A826" t="s">
        <v>130</v>
      </c>
      <c r="B826" t="s">
        <v>130</v>
      </c>
      <c r="C826" t="s">
        <v>53</v>
      </c>
      <c r="D826" t="s">
        <v>53</v>
      </c>
      <c r="E826" t="s">
        <v>206</v>
      </c>
      <c r="F826" s="14">
        <v>41883</v>
      </c>
      <c r="G826">
        <v>201506</v>
      </c>
      <c r="H826" t="s">
        <v>3</v>
      </c>
      <c r="I826" t="s">
        <v>88</v>
      </c>
      <c r="J826" t="s">
        <v>98</v>
      </c>
      <c r="K826">
        <v>0</v>
      </c>
      <c r="L826">
        <v>2.4300000000000002</v>
      </c>
      <c r="M826">
        <v>0</v>
      </c>
      <c r="N826" s="25" t="e">
        <f>IF($G826&lt;=#REF!,"Y","N")</f>
        <v>#REF!</v>
      </c>
    </row>
    <row r="827" spans="1:14">
      <c r="A827" t="s">
        <v>130</v>
      </c>
      <c r="B827" t="s">
        <v>130</v>
      </c>
      <c r="C827" t="s">
        <v>53</v>
      </c>
      <c r="D827" t="s">
        <v>53</v>
      </c>
      <c r="E827" t="s">
        <v>206</v>
      </c>
      <c r="F827" s="14">
        <v>41883</v>
      </c>
      <c r="G827">
        <v>201506</v>
      </c>
      <c r="H827" t="s">
        <v>3</v>
      </c>
      <c r="I827" t="s">
        <v>89</v>
      </c>
      <c r="J827" t="s">
        <v>98</v>
      </c>
      <c r="K827">
        <v>9</v>
      </c>
      <c r="L827">
        <v>0.62</v>
      </c>
      <c r="M827">
        <v>5.58</v>
      </c>
      <c r="N827" s="25" t="e">
        <f>IF($G827&lt;=#REF!,"Y","N")</f>
        <v>#REF!</v>
      </c>
    </row>
    <row r="828" spans="1:14">
      <c r="A828" t="s">
        <v>130</v>
      </c>
      <c r="B828" t="s">
        <v>130</v>
      </c>
      <c r="C828" t="s">
        <v>53</v>
      </c>
      <c r="D828" t="s">
        <v>53</v>
      </c>
      <c r="E828" t="s">
        <v>206</v>
      </c>
      <c r="F828" s="14">
        <v>41883</v>
      </c>
      <c r="G828">
        <v>201506</v>
      </c>
      <c r="H828" t="s">
        <v>3</v>
      </c>
      <c r="I828" t="s">
        <v>80</v>
      </c>
      <c r="J828" t="s">
        <v>97</v>
      </c>
      <c r="K828">
        <v>9</v>
      </c>
      <c r="L828">
        <v>2.08</v>
      </c>
      <c r="M828">
        <v>18.72</v>
      </c>
      <c r="N828" s="25" t="e">
        <f>IF($G828&lt;=#REF!,"Y","N")</f>
        <v>#REF!</v>
      </c>
    </row>
    <row r="829" spans="1:14">
      <c r="A829" t="s">
        <v>130</v>
      </c>
      <c r="B829" t="s">
        <v>130</v>
      </c>
      <c r="C829" t="s">
        <v>53</v>
      </c>
      <c r="D829" t="s">
        <v>53</v>
      </c>
      <c r="E829" t="s">
        <v>206</v>
      </c>
      <c r="F829" s="14">
        <v>41883</v>
      </c>
      <c r="G829">
        <v>201506</v>
      </c>
      <c r="H829" t="s">
        <v>3</v>
      </c>
      <c r="I829" t="s">
        <v>79</v>
      </c>
      <c r="J829" t="s">
        <v>96</v>
      </c>
      <c r="K829">
        <v>30</v>
      </c>
      <c r="L829" s="29">
        <v>1.1200000000000001</v>
      </c>
      <c r="M829">
        <v>33.6</v>
      </c>
      <c r="N829" s="25" t="e">
        <f>IF($G829&lt;=#REF!,"Y","N")</f>
        <v>#REF!</v>
      </c>
    </row>
    <row r="830" spans="1:14">
      <c r="A830" t="s">
        <v>130</v>
      </c>
      <c r="B830" t="s">
        <v>130</v>
      </c>
      <c r="C830" t="s">
        <v>53</v>
      </c>
      <c r="D830" t="s">
        <v>53</v>
      </c>
      <c r="E830" t="s">
        <v>206</v>
      </c>
      <c r="F830" s="14">
        <v>41883</v>
      </c>
      <c r="G830">
        <v>201506</v>
      </c>
      <c r="H830" t="s">
        <v>3</v>
      </c>
      <c r="I830" t="s">
        <v>82</v>
      </c>
      <c r="J830" t="s">
        <v>97</v>
      </c>
      <c r="K830">
        <v>147</v>
      </c>
      <c r="L830">
        <v>1.63</v>
      </c>
      <c r="M830">
        <v>239.60999999999999</v>
      </c>
      <c r="N830" s="25" t="e">
        <f>IF($G830&lt;=#REF!,"Y","N")</f>
        <v>#REF!</v>
      </c>
    </row>
    <row r="831" spans="1:14">
      <c r="A831" t="s">
        <v>130</v>
      </c>
      <c r="B831" t="s">
        <v>130</v>
      </c>
      <c r="C831" t="s">
        <v>53</v>
      </c>
      <c r="D831" t="s">
        <v>53</v>
      </c>
      <c r="E831" t="s">
        <v>206</v>
      </c>
      <c r="F831" s="14">
        <v>41913</v>
      </c>
      <c r="G831">
        <v>201507</v>
      </c>
      <c r="H831" t="s">
        <v>3</v>
      </c>
      <c r="I831" t="s">
        <v>81</v>
      </c>
      <c r="J831" t="s">
        <v>97</v>
      </c>
      <c r="K831">
        <v>136</v>
      </c>
      <c r="L831">
        <v>0.48</v>
      </c>
      <c r="M831">
        <v>65.28</v>
      </c>
      <c r="N831" s="25" t="e">
        <f>IF($G831&lt;=#REF!,"Y","N")</f>
        <v>#REF!</v>
      </c>
    </row>
    <row r="832" spans="1:14">
      <c r="A832" t="s">
        <v>130</v>
      </c>
      <c r="B832" t="s">
        <v>130</v>
      </c>
      <c r="C832" t="s">
        <v>53</v>
      </c>
      <c r="D832" t="s">
        <v>53</v>
      </c>
      <c r="E832" t="s">
        <v>206</v>
      </c>
      <c r="F832" s="14">
        <v>41913</v>
      </c>
      <c r="G832">
        <v>201507</v>
      </c>
      <c r="H832" t="s">
        <v>3</v>
      </c>
      <c r="I832" t="s">
        <v>87</v>
      </c>
      <c r="J832" t="s">
        <v>98</v>
      </c>
      <c r="K832">
        <v>34</v>
      </c>
      <c r="L832">
        <v>1.24</v>
      </c>
      <c r="M832">
        <v>42.16</v>
      </c>
      <c r="N832" s="25" t="e">
        <f>IF($G832&lt;=#REF!,"Y","N")</f>
        <v>#REF!</v>
      </c>
    </row>
    <row r="833" spans="1:14">
      <c r="A833" t="s">
        <v>130</v>
      </c>
      <c r="B833" t="s">
        <v>130</v>
      </c>
      <c r="C833" t="s">
        <v>53</v>
      </c>
      <c r="D833" t="s">
        <v>53</v>
      </c>
      <c r="E833" t="s">
        <v>206</v>
      </c>
      <c r="F833" s="14">
        <v>41913</v>
      </c>
      <c r="G833">
        <v>201507</v>
      </c>
      <c r="H833" t="s">
        <v>3</v>
      </c>
      <c r="I833" t="s">
        <v>88</v>
      </c>
      <c r="J833" t="s">
        <v>98</v>
      </c>
      <c r="K833">
        <v>24</v>
      </c>
      <c r="L833">
        <v>2.4300000000000002</v>
      </c>
      <c r="M833">
        <v>58.320000000000007</v>
      </c>
      <c r="N833" s="25" t="e">
        <f>IF($G833&lt;=#REF!,"Y","N")</f>
        <v>#REF!</v>
      </c>
    </row>
    <row r="834" spans="1:14">
      <c r="A834" t="s">
        <v>130</v>
      </c>
      <c r="B834" t="s">
        <v>130</v>
      </c>
      <c r="C834" t="s">
        <v>53</v>
      </c>
      <c r="D834" t="s">
        <v>53</v>
      </c>
      <c r="E834" t="s">
        <v>206</v>
      </c>
      <c r="F834" s="14">
        <v>41913</v>
      </c>
      <c r="G834">
        <v>201507</v>
      </c>
      <c r="H834" t="s">
        <v>3</v>
      </c>
      <c r="I834" t="s">
        <v>89</v>
      </c>
      <c r="J834" t="s">
        <v>98</v>
      </c>
      <c r="K834">
        <v>34</v>
      </c>
      <c r="L834">
        <v>0.62</v>
      </c>
      <c r="M834">
        <v>21.08</v>
      </c>
      <c r="N834" s="25" t="e">
        <f>IF($G834&lt;=#REF!,"Y","N")</f>
        <v>#REF!</v>
      </c>
    </row>
    <row r="835" spans="1:14">
      <c r="A835" t="s">
        <v>130</v>
      </c>
      <c r="B835" t="s">
        <v>130</v>
      </c>
      <c r="C835" t="s">
        <v>53</v>
      </c>
      <c r="D835" t="s">
        <v>53</v>
      </c>
      <c r="E835" t="s">
        <v>206</v>
      </c>
      <c r="F835" s="14">
        <v>41913</v>
      </c>
      <c r="G835">
        <v>201507</v>
      </c>
      <c r="H835" t="s">
        <v>3</v>
      </c>
      <c r="I835" t="s">
        <v>80</v>
      </c>
      <c r="J835" t="s">
        <v>97</v>
      </c>
      <c r="K835">
        <v>34</v>
      </c>
      <c r="L835" s="29">
        <v>2.08</v>
      </c>
      <c r="M835">
        <v>70.72</v>
      </c>
      <c r="N835" s="25" t="e">
        <f>IF($G835&lt;=#REF!,"Y","N")</f>
        <v>#REF!</v>
      </c>
    </row>
    <row r="836" spans="1:14">
      <c r="A836" t="s">
        <v>130</v>
      </c>
      <c r="B836" t="s">
        <v>130</v>
      </c>
      <c r="C836" t="s">
        <v>53</v>
      </c>
      <c r="D836" t="s">
        <v>53</v>
      </c>
      <c r="E836" t="s">
        <v>206</v>
      </c>
      <c r="F836" s="30">
        <v>41913</v>
      </c>
      <c r="G836" s="29">
        <v>201507</v>
      </c>
      <c r="H836" t="s">
        <v>3</v>
      </c>
      <c r="I836" t="s">
        <v>79</v>
      </c>
      <c r="J836" t="s">
        <v>96</v>
      </c>
      <c r="K836">
        <v>34</v>
      </c>
      <c r="L836" s="29">
        <v>1.1200000000000001</v>
      </c>
      <c r="M836" s="29">
        <v>38.080000000000005</v>
      </c>
      <c r="N836" s="25" t="e">
        <f>IF($G836&lt;=#REF!,"Y","N")</f>
        <v>#REF!</v>
      </c>
    </row>
    <row r="837" spans="1:14">
      <c r="A837" t="s">
        <v>130</v>
      </c>
      <c r="B837" t="s">
        <v>130</v>
      </c>
      <c r="C837" t="s">
        <v>53</v>
      </c>
      <c r="D837" t="s">
        <v>53</v>
      </c>
      <c r="E837" t="s">
        <v>206</v>
      </c>
      <c r="F837" s="30">
        <v>41913</v>
      </c>
      <c r="G837" s="29">
        <v>201507</v>
      </c>
      <c r="H837" t="s">
        <v>3</v>
      </c>
      <c r="I837" t="s">
        <v>94</v>
      </c>
      <c r="J837" t="s">
        <v>98</v>
      </c>
      <c r="K837">
        <v>30</v>
      </c>
      <c r="L837" s="29">
        <v>6.15</v>
      </c>
      <c r="M837" s="29">
        <v>184.5</v>
      </c>
      <c r="N837" s="25" t="e">
        <f>IF($G837&lt;=#REF!,"Y","N")</f>
        <v>#REF!</v>
      </c>
    </row>
    <row r="838" spans="1:14">
      <c r="A838" t="s">
        <v>130</v>
      </c>
      <c r="B838" t="s">
        <v>130</v>
      </c>
      <c r="C838" t="s">
        <v>53</v>
      </c>
      <c r="D838" t="s">
        <v>53</v>
      </c>
      <c r="E838" t="s">
        <v>206</v>
      </c>
      <c r="F838" s="14">
        <v>41944</v>
      </c>
      <c r="G838">
        <v>201508</v>
      </c>
      <c r="H838" t="s">
        <v>3</v>
      </c>
      <c r="I838" t="s">
        <v>81</v>
      </c>
      <c r="J838" t="s">
        <v>97</v>
      </c>
      <c r="K838">
        <v>28</v>
      </c>
      <c r="L838" s="29">
        <v>0.48</v>
      </c>
      <c r="M838">
        <v>13.44</v>
      </c>
      <c r="N838" s="25" t="e">
        <f>IF($G838&lt;=#REF!,"Y","N")</f>
        <v>#REF!</v>
      </c>
    </row>
    <row r="839" spans="1:14">
      <c r="A839" t="s">
        <v>130</v>
      </c>
      <c r="B839" t="s">
        <v>130</v>
      </c>
      <c r="C839" t="s">
        <v>53</v>
      </c>
      <c r="D839" t="s">
        <v>53</v>
      </c>
      <c r="E839" t="s">
        <v>206</v>
      </c>
      <c r="F839" s="14">
        <v>41944</v>
      </c>
      <c r="G839">
        <v>201508</v>
      </c>
      <c r="H839" t="s">
        <v>3</v>
      </c>
      <c r="I839" t="s">
        <v>87</v>
      </c>
      <c r="J839" t="s">
        <v>98</v>
      </c>
      <c r="K839">
        <v>77</v>
      </c>
      <c r="L839" s="29">
        <v>1.24</v>
      </c>
      <c r="M839">
        <v>95.48</v>
      </c>
      <c r="N839" s="25" t="e">
        <f>IF($G839&lt;=#REF!,"Y","N")</f>
        <v>#REF!</v>
      </c>
    </row>
    <row r="840" spans="1:14">
      <c r="A840" t="s">
        <v>130</v>
      </c>
      <c r="B840" t="s">
        <v>130</v>
      </c>
      <c r="C840" t="s">
        <v>53</v>
      </c>
      <c r="D840" t="s">
        <v>53</v>
      </c>
      <c r="E840" t="s">
        <v>206</v>
      </c>
      <c r="F840" s="14">
        <v>41944</v>
      </c>
      <c r="G840">
        <v>201508</v>
      </c>
      <c r="H840" t="s">
        <v>3</v>
      </c>
      <c r="I840" t="s">
        <v>88</v>
      </c>
      <c r="J840" t="s">
        <v>98</v>
      </c>
      <c r="K840">
        <v>0</v>
      </c>
      <c r="L840" s="29">
        <v>2.4300000000000002</v>
      </c>
      <c r="M840">
        <v>0</v>
      </c>
      <c r="N840" s="25" t="e">
        <f>IF($G840&lt;=#REF!,"Y","N")</f>
        <v>#REF!</v>
      </c>
    </row>
    <row r="841" spans="1:14">
      <c r="A841" t="s">
        <v>130</v>
      </c>
      <c r="B841" t="s">
        <v>130</v>
      </c>
      <c r="C841" t="s">
        <v>53</v>
      </c>
      <c r="D841" t="s">
        <v>53</v>
      </c>
      <c r="E841" t="s">
        <v>206</v>
      </c>
      <c r="F841" s="14">
        <v>41944</v>
      </c>
      <c r="G841">
        <v>201508</v>
      </c>
      <c r="H841" t="s">
        <v>3</v>
      </c>
      <c r="I841" t="s">
        <v>94</v>
      </c>
      <c r="J841" t="s">
        <v>98</v>
      </c>
      <c r="K841">
        <v>77</v>
      </c>
      <c r="L841">
        <v>6.15</v>
      </c>
      <c r="M841">
        <v>473.55</v>
      </c>
      <c r="N841" s="25" t="e">
        <f>IF($G841&lt;=#REF!,"Y","N")</f>
        <v>#REF!</v>
      </c>
    </row>
    <row r="842" spans="1:14">
      <c r="A842" t="s">
        <v>130</v>
      </c>
      <c r="B842" t="s">
        <v>130</v>
      </c>
      <c r="C842" t="s">
        <v>53</v>
      </c>
      <c r="D842" t="s">
        <v>53</v>
      </c>
      <c r="E842" t="s">
        <v>206</v>
      </c>
      <c r="F842" s="14">
        <v>41974</v>
      </c>
      <c r="G842">
        <v>201509</v>
      </c>
      <c r="H842" t="s">
        <v>3</v>
      </c>
      <c r="I842" t="s">
        <v>81</v>
      </c>
      <c r="J842" t="s">
        <v>97</v>
      </c>
      <c r="K842">
        <v>9</v>
      </c>
      <c r="L842">
        <v>0.48</v>
      </c>
      <c r="M842">
        <v>4.32</v>
      </c>
      <c r="N842" s="25" t="e">
        <f>IF($G842&lt;=#REF!,"Y","N")</f>
        <v>#REF!</v>
      </c>
    </row>
    <row r="843" spans="1:14">
      <c r="A843" s="29" t="s">
        <v>130</v>
      </c>
      <c r="B843" s="29" t="s">
        <v>130</v>
      </c>
      <c r="C843" s="29" t="s">
        <v>53</v>
      </c>
      <c r="D843" s="29" t="s">
        <v>53</v>
      </c>
      <c r="E843" s="29" t="s">
        <v>206</v>
      </c>
      <c r="F843" s="30">
        <v>41974</v>
      </c>
      <c r="G843" s="29">
        <v>201509</v>
      </c>
      <c r="H843" s="29" t="s">
        <v>3</v>
      </c>
      <c r="I843" s="29" t="s">
        <v>87</v>
      </c>
      <c r="J843" s="29" t="s">
        <v>98</v>
      </c>
      <c r="K843" s="29">
        <v>19</v>
      </c>
      <c r="L843" s="29">
        <v>1.24</v>
      </c>
      <c r="M843" s="29">
        <v>23.56</v>
      </c>
      <c r="N843" s="25" t="e">
        <f>IF($G843&lt;=#REF!,"Y","N")</f>
        <v>#REF!</v>
      </c>
    </row>
    <row r="844" spans="1:14">
      <c r="A844" s="29" t="s">
        <v>130</v>
      </c>
      <c r="B844" s="29" t="s">
        <v>130</v>
      </c>
      <c r="C844" s="29" t="s">
        <v>53</v>
      </c>
      <c r="D844" s="29" t="s">
        <v>53</v>
      </c>
      <c r="E844" s="29" t="s">
        <v>206</v>
      </c>
      <c r="F844" s="30">
        <v>41974</v>
      </c>
      <c r="G844" s="29">
        <v>201509</v>
      </c>
      <c r="H844" s="29" t="s">
        <v>3</v>
      </c>
      <c r="I844" s="29" t="s">
        <v>88</v>
      </c>
      <c r="J844" s="29" t="s">
        <v>98</v>
      </c>
      <c r="K844" s="29">
        <v>0</v>
      </c>
      <c r="L844" s="29">
        <v>2.4300000000000002</v>
      </c>
      <c r="M844" s="29">
        <v>0</v>
      </c>
      <c r="N844" s="25" t="e">
        <f>IF($G844&lt;=#REF!,"Y","N")</f>
        <v>#REF!</v>
      </c>
    </row>
    <row r="845" spans="1:14">
      <c r="A845" t="s">
        <v>130</v>
      </c>
      <c r="B845" t="s">
        <v>130</v>
      </c>
      <c r="C845" t="s">
        <v>53</v>
      </c>
      <c r="D845" t="s">
        <v>53</v>
      </c>
      <c r="E845" t="s">
        <v>206</v>
      </c>
      <c r="F845" s="14">
        <v>41974</v>
      </c>
      <c r="G845">
        <v>201509</v>
      </c>
      <c r="H845" t="s">
        <v>3</v>
      </c>
      <c r="I845" t="s">
        <v>83</v>
      </c>
      <c r="J845" t="s">
        <v>96</v>
      </c>
      <c r="K845">
        <v>4</v>
      </c>
      <c r="L845" s="29">
        <v>1.97</v>
      </c>
      <c r="M845">
        <v>7.88</v>
      </c>
      <c r="N845" s="25" t="e">
        <f>IF($G845&lt;=#REF!,"Y","N")</f>
        <v>#REF!</v>
      </c>
    </row>
    <row r="846" spans="1:14">
      <c r="A846" t="s">
        <v>130</v>
      </c>
      <c r="B846" t="s">
        <v>130</v>
      </c>
      <c r="C846" t="s">
        <v>53</v>
      </c>
      <c r="D846" t="s">
        <v>53</v>
      </c>
      <c r="E846" t="s">
        <v>206</v>
      </c>
      <c r="F846" s="14">
        <v>41974</v>
      </c>
      <c r="G846">
        <v>201509</v>
      </c>
      <c r="H846" t="s">
        <v>3</v>
      </c>
      <c r="I846" t="s">
        <v>89</v>
      </c>
      <c r="J846" t="s">
        <v>98</v>
      </c>
      <c r="K846">
        <v>1</v>
      </c>
      <c r="L846" s="29">
        <v>0.62</v>
      </c>
      <c r="M846">
        <v>0.62</v>
      </c>
      <c r="N846" s="25" t="e">
        <f>IF($G846&lt;=#REF!,"Y","N")</f>
        <v>#REF!</v>
      </c>
    </row>
    <row r="847" spans="1:14">
      <c r="A847" t="s">
        <v>130</v>
      </c>
      <c r="B847" t="s">
        <v>130</v>
      </c>
      <c r="C847" t="s">
        <v>53</v>
      </c>
      <c r="D847" t="s">
        <v>53</v>
      </c>
      <c r="E847" t="s">
        <v>206</v>
      </c>
      <c r="F847" s="14">
        <v>41974</v>
      </c>
      <c r="G847">
        <v>201509</v>
      </c>
      <c r="H847" t="s">
        <v>3</v>
      </c>
      <c r="I847" t="s">
        <v>80</v>
      </c>
      <c r="J847" t="s">
        <v>97</v>
      </c>
      <c r="K847">
        <v>1</v>
      </c>
      <c r="L847" s="29">
        <v>2.08</v>
      </c>
      <c r="M847">
        <v>2.08</v>
      </c>
      <c r="N847" s="25" t="e">
        <f>IF($G847&lt;=#REF!,"Y","N")</f>
        <v>#REF!</v>
      </c>
    </row>
    <row r="848" spans="1:14">
      <c r="A848" t="s">
        <v>130</v>
      </c>
      <c r="B848" t="s">
        <v>130</v>
      </c>
      <c r="C848" t="s">
        <v>53</v>
      </c>
      <c r="D848" t="s">
        <v>53</v>
      </c>
      <c r="E848" t="s">
        <v>206</v>
      </c>
      <c r="F848" s="14">
        <v>41974</v>
      </c>
      <c r="G848">
        <v>201509</v>
      </c>
      <c r="H848" t="s">
        <v>3</v>
      </c>
      <c r="I848" t="s">
        <v>79</v>
      </c>
      <c r="J848" t="s">
        <v>96</v>
      </c>
      <c r="K848">
        <v>1</v>
      </c>
      <c r="L848" s="29">
        <v>1.1200000000000001</v>
      </c>
      <c r="M848">
        <v>1.1200000000000001</v>
      </c>
      <c r="N848" s="25" t="e">
        <f>IF($G848&lt;=#REF!,"Y","N")</f>
        <v>#REF!</v>
      </c>
    </row>
    <row r="849" spans="1:14">
      <c r="A849" t="s">
        <v>130</v>
      </c>
      <c r="B849" t="s">
        <v>130</v>
      </c>
      <c r="C849" t="s">
        <v>53</v>
      </c>
      <c r="D849" t="s">
        <v>53</v>
      </c>
      <c r="E849" t="s">
        <v>206</v>
      </c>
      <c r="F849" s="14">
        <v>41974</v>
      </c>
      <c r="G849">
        <v>201509</v>
      </c>
      <c r="H849" t="s">
        <v>3</v>
      </c>
      <c r="I849" t="s">
        <v>82</v>
      </c>
      <c r="J849" t="s">
        <v>97</v>
      </c>
      <c r="K849">
        <v>6</v>
      </c>
      <c r="L849" s="29">
        <v>1.63</v>
      </c>
      <c r="M849">
        <v>9.7799999999999994</v>
      </c>
      <c r="N849" s="25" t="e">
        <f>IF($G849&lt;=#REF!,"Y","N")</f>
        <v>#REF!</v>
      </c>
    </row>
    <row r="850" spans="1:14">
      <c r="A850" t="s">
        <v>130</v>
      </c>
      <c r="B850" t="s">
        <v>130</v>
      </c>
      <c r="C850" t="s">
        <v>53</v>
      </c>
      <c r="D850" t="s">
        <v>53</v>
      </c>
      <c r="E850" t="s">
        <v>206</v>
      </c>
      <c r="F850" s="14">
        <v>41974</v>
      </c>
      <c r="G850">
        <v>201509</v>
      </c>
      <c r="H850" t="s">
        <v>3</v>
      </c>
      <c r="I850" t="s">
        <v>94</v>
      </c>
      <c r="J850" t="s">
        <v>98</v>
      </c>
      <c r="K850">
        <v>19</v>
      </c>
      <c r="L850">
        <v>6.15</v>
      </c>
      <c r="M850">
        <v>116.85000000000001</v>
      </c>
      <c r="N850" s="25" t="e">
        <f>IF($G850&lt;=#REF!,"Y","N")</f>
        <v>#REF!</v>
      </c>
    </row>
    <row r="851" spans="1:14">
      <c r="A851" t="s">
        <v>130</v>
      </c>
      <c r="B851" t="s">
        <v>130</v>
      </c>
      <c r="C851" t="s">
        <v>53</v>
      </c>
      <c r="D851" t="s">
        <v>53</v>
      </c>
      <c r="E851" t="s">
        <v>206</v>
      </c>
      <c r="F851" s="14">
        <v>41821</v>
      </c>
      <c r="G851">
        <v>201504</v>
      </c>
      <c r="H851" t="s">
        <v>6</v>
      </c>
      <c r="I851" t="s">
        <v>112</v>
      </c>
      <c r="J851" t="s">
        <v>114</v>
      </c>
      <c r="K851">
        <v>8572</v>
      </c>
      <c r="L851">
        <v>0.41</v>
      </c>
      <c r="M851">
        <v>3514.52</v>
      </c>
      <c r="N851" s="25" t="e">
        <f>IF($G851&lt;=#REF!,"Y","N")</f>
        <v>#REF!</v>
      </c>
    </row>
    <row r="852" spans="1:14">
      <c r="A852" t="s">
        <v>130</v>
      </c>
      <c r="B852" t="s">
        <v>130</v>
      </c>
      <c r="C852" t="s">
        <v>53</v>
      </c>
      <c r="D852" t="s">
        <v>53</v>
      </c>
      <c r="E852" t="s">
        <v>206</v>
      </c>
      <c r="F852" s="14">
        <v>41821</v>
      </c>
      <c r="G852">
        <v>201504</v>
      </c>
      <c r="H852" t="s">
        <v>6</v>
      </c>
      <c r="I852" t="s">
        <v>113</v>
      </c>
      <c r="J852" t="s">
        <v>66</v>
      </c>
      <c r="K852">
        <v>1</v>
      </c>
      <c r="L852" s="29">
        <v>15.36</v>
      </c>
      <c r="M852">
        <v>15.36</v>
      </c>
      <c r="N852" s="25" t="e">
        <f>IF($G852&lt;=#REF!,"Y","N")</f>
        <v>#REF!</v>
      </c>
    </row>
    <row r="853" spans="1:14">
      <c r="A853" t="s">
        <v>130</v>
      </c>
      <c r="B853" t="s">
        <v>130</v>
      </c>
      <c r="C853" t="s">
        <v>53</v>
      </c>
      <c r="D853" t="s">
        <v>53</v>
      </c>
      <c r="E853" t="s">
        <v>206</v>
      </c>
      <c r="F853" s="14">
        <v>41821</v>
      </c>
      <c r="G853">
        <v>201504</v>
      </c>
      <c r="H853" t="s">
        <v>6</v>
      </c>
      <c r="I853" t="s">
        <v>232</v>
      </c>
      <c r="J853" t="s">
        <v>233</v>
      </c>
      <c r="K853">
        <v>2</v>
      </c>
      <c r="L853">
        <v>0.82</v>
      </c>
      <c r="M853">
        <v>1.64</v>
      </c>
      <c r="N853" s="25" t="e">
        <f>IF($G853&lt;=#REF!,"Y","N")</f>
        <v>#REF!</v>
      </c>
    </row>
    <row r="854" spans="1:14">
      <c r="A854" t="s">
        <v>130</v>
      </c>
      <c r="B854" t="s">
        <v>130</v>
      </c>
      <c r="C854" t="s">
        <v>53</v>
      </c>
      <c r="D854" t="s">
        <v>53</v>
      </c>
      <c r="E854" t="s">
        <v>206</v>
      </c>
      <c r="F854" s="14">
        <v>41852</v>
      </c>
      <c r="G854">
        <v>201505</v>
      </c>
      <c r="H854" t="s">
        <v>6</v>
      </c>
      <c r="I854" t="s">
        <v>112</v>
      </c>
      <c r="J854" t="s">
        <v>114</v>
      </c>
      <c r="K854">
        <v>11963</v>
      </c>
      <c r="L854">
        <v>0.41</v>
      </c>
      <c r="M854">
        <v>4904.83</v>
      </c>
      <c r="N854" s="25" t="e">
        <f>IF($G854&lt;=#REF!,"Y","N")</f>
        <v>#REF!</v>
      </c>
    </row>
    <row r="855" spans="1:14">
      <c r="A855" t="s">
        <v>130</v>
      </c>
      <c r="B855" t="s">
        <v>130</v>
      </c>
      <c r="C855" t="s">
        <v>53</v>
      </c>
      <c r="D855" t="s">
        <v>53</v>
      </c>
      <c r="E855" t="s">
        <v>206</v>
      </c>
      <c r="F855" s="14">
        <v>41852</v>
      </c>
      <c r="G855">
        <v>201505</v>
      </c>
      <c r="H855" t="s">
        <v>6</v>
      </c>
      <c r="I855" t="s">
        <v>113</v>
      </c>
      <c r="J855" t="s">
        <v>66</v>
      </c>
      <c r="K855">
        <v>15.5</v>
      </c>
      <c r="L855" s="29">
        <v>15.36</v>
      </c>
      <c r="M855">
        <v>238.07999999999998</v>
      </c>
      <c r="N855" s="25" t="e">
        <f>IF($G855&lt;=#REF!,"Y","N")</f>
        <v>#REF!</v>
      </c>
    </row>
    <row r="856" spans="1:14">
      <c r="A856" t="s">
        <v>130</v>
      </c>
      <c r="B856" t="s">
        <v>130</v>
      </c>
      <c r="C856" t="s">
        <v>53</v>
      </c>
      <c r="D856" t="s">
        <v>53</v>
      </c>
      <c r="E856" t="s">
        <v>206</v>
      </c>
      <c r="F856" s="14">
        <v>41852</v>
      </c>
      <c r="G856">
        <v>201505</v>
      </c>
      <c r="H856" t="s">
        <v>6</v>
      </c>
      <c r="I856" t="s">
        <v>139</v>
      </c>
      <c r="J856" t="s">
        <v>140</v>
      </c>
      <c r="K856">
        <v>2.5</v>
      </c>
      <c r="L856" s="29">
        <v>1</v>
      </c>
      <c r="M856">
        <v>2.5</v>
      </c>
      <c r="N856" s="25" t="e">
        <f>IF($G856&lt;=#REF!,"Y","N")</f>
        <v>#REF!</v>
      </c>
    </row>
    <row r="857" spans="1:14">
      <c r="A857" t="s">
        <v>130</v>
      </c>
      <c r="B857" t="s">
        <v>130</v>
      </c>
      <c r="C857" t="s">
        <v>53</v>
      </c>
      <c r="D857" t="s">
        <v>53</v>
      </c>
      <c r="E857" t="s">
        <v>206</v>
      </c>
      <c r="F857" s="14">
        <v>41852</v>
      </c>
      <c r="G857">
        <v>201505</v>
      </c>
      <c r="H857" t="s">
        <v>6</v>
      </c>
      <c r="I857" t="s">
        <v>232</v>
      </c>
      <c r="J857" t="s">
        <v>233</v>
      </c>
      <c r="K857">
        <v>25</v>
      </c>
      <c r="L857" s="29">
        <v>0.82</v>
      </c>
      <c r="M857">
        <v>20.5</v>
      </c>
      <c r="N857" s="25" t="e">
        <f>IF($G857&lt;=#REF!,"Y","N")</f>
        <v>#REF!</v>
      </c>
    </row>
    <row r="858" spans="1:14">
      <c r="A858" t="s">
        <v>130</v>
      </c>
      <c r="B858" t="s">
        <v>130</v>
      </c>
      <c r="C858" t="s">
        <v>53</v>
      </c>
      <c r="D858" t="s">
        <v>53</v>
      </c>
      <c r="E858" t="s">
        <v>206</v>
      </c>
      <c r="F858" s="14">
        <v>41883</v>
      </c>
      <c r="G858">
        <v>201506</v>
      </c>
      <c r="H858" t="s">
        <v>6</v>
      </c>
      <c r="I858" t="s">
        <v>112</v>
      </c>
      <c r="J858" t="s">
        <v>114</v>
      </c>
      <c r="K858">
        <v>5880</v>
      </c>
      <c r="L858" s="29">
        <v>0.41</v>
      </c>
      <c r="M858">
        <v>2410.7999999999997</v>
      </c>
      <c r="N858" s="25" t="e">
        <f>IF($G858&lt;=#REF!,"Y","N")</f>
        <v>#REF!</v>
      </c>
    </row>
    <row r="859" spans="1:14">
      <c r="A859" t="s">
        <v>130</v>
      </c>
      <c r="B859" t="s">
        <v>130</v>
      </c>
      <c r="C859" t="s">
        <v>53</v>
      </c>
      <c r="D859" t="s">
        <v>53</v>
      </c>
      <c r="E859" t="s">
        <v>206</v>
      </c>
      <c r="F859" s="14">
        <v>41883</v>
      </c>
      <c r="G859">
        <v>201506</v>
      </c>
      <c r="H859" t="s">
        <v>6</v>
      </c>
      <c r="I859" t="s">
        <v>113</v>
      </c>
      <c r="J859" t="s">
        <v>66</v>
      </c>
      <c r="K859">
        <v>9.75</v>
      </c>
      <c r="L859">
        <v>15.36</v>
      </c>
      <c r="M859">
        <v>149.76</v>
      </c>
      <c r="N859" s="25" t="e">
        <f>IF($G859&lt;=#REF!,"Y","N")</f>
        <v>#REF!</v>
      </c>
    </row>
    <row r="860" spans="1:14">
      <c r="A860" t="s">
        <v>130</v>
      </c>
      <c r="B860" t="s">
        <v>130</v>
      </c>
      <c r="C860" t="s">
        <v>53</v>
      </c>
      <c r="D860" t="s">
        <v>53</v>
      </c>
      <c r="E860" t="s">
        <v>206</v>
      </c>
      <c r="F860" s="30">
        <v>41883</v>
      </c>
      <c r="G860" s="29">
        <v>201506</v>
      </c>
      <c r="H860" t="s">
        <v>6</v>
      </c>
      <c r="I860" t="s">
        <v>232</v>
      </c>
      <c r="J860" t="s">
        <v>233</v>
      </c>
      <c r="K860">
        <v>13</v>
      </c>
      <c r="L860">
        <v>0.82</v>
      </c>
      <c r="M860" s="29">
        <v>10.66</v>
      </c>
      <c r="N860" s="25" t="e">
        <f>IF($G860&lt;=#REF!,"Y","N")</f>
        <v>#REF!</v>
      </c>
    </row>
    <row r="861" spans="1:14">
      <c r="A861" t="s">
        <v>130</v>
      </c>
      <c r="B861" t="s">
        <v>130</v>
      </c>
      <c r="C861" t="s">
        <v>53</v>
      </c>
      <c r="D861" t="s">
        <v>53</v>
      </c>
      <c r="E861" t="s">
        <v>206</v>
      </c>
      <c r="F861" s="30">
        <v>41913</v>
      </c>
      <c r="G861" s="29">
        <v>201507</v>
      </c>
      <c r="H861" t="s">
        <v>6</v>
      </c>
      <c r="I861" t="s">
        <v>112</v>
      </c>
      <c r="J861" t="s">
        <v>114</v>
      </c>
      <c r="K861">
        <v>4116</v>
      </c>
      <c r="L861" s="29">
        <v>0.41</v>
      </c>
      <c r="M861" s="29">
        <v>1687.56</v>
      </c>
      <c r="N861" s="25" t="e">
        <f>IF($G861&lt;=#REF!,"Y","N")</f>
        <v>#REF!</v>
      </c>
    </row>
    <row r="862" spans="1:14">
      <c r="A862" t="s">
        <v>130</v>
      </c>
      <c r="B862" t="s">
        <v>130</v>
      </c>
      <c r="C862" t="s">
        <v>53</v>
      </c>
      <c r="D862" t="s">
        <v>53</v>
      </c>
      <c r="E862" t="s">
        <v>206</v>
      </c>
      <c r="F862" s="14">
        <v>41913</v>
      </c>
      <c r="G862">
        <v>201507</v>
      </c>
      <c r="H862" t="s">
        <v>6</v>
      </c>
      <c r="I862" t="s">
        <v>113</v>
      </c>
      <c r="J862" t="s">
        <v>66</v>
      </c>
      <c r="K862">
        <v>11.8</v>
      </c>
      <c r="L862" s="29">
        <v>15.36</v>
      </c>
      <c r="M862">
        <v>181.24799999999999</v>
      </c>
      <c r="N862" s="25" t="e">
        <f>IF($G862&lt;=#REF!,"Y","N")</f>
        <v>#REF!</v>
      </c>
    </row>
    <row r="863" spans="1:14">
      <c r="A863" t="s">
        <v>130</v>
      </c>
      <c r="B863" t="s">
        <v>130</v>
      </c>
      <c r="C863" t="s">
        <v>53</v>
      </c>
      <c r="D863" t="s">
        <v>53</v>
      </c>
      <c r="E863" t="s">
        <v>206</v>
      </c>
      <c r="F863" s="14">
        <v>41913</v>
      </c>
      <c r="G863">
        <v>201507</v>
      </c>
      <c r="H863" t="s">
        <v>6</v>
      </c>
      <c r="I863" t="s">
        <v>232</v>
      </c>
      <c r="J863" t="s">
        <v>233</v>
      </c>
      <c r="K863">
        <v>13</v>
      </c>
      <c r="L863" s="29">
        <v>0.82</v>
      </c>
      <c r="M863">
        <v>10.66</v>
      </c>
      <c r="N863" s="25" t="e">
        <f>IF($G863&lt;=#REF!,"Y","N")</f>
        <v>#REF!</v>
      </c>
    </row>
    <row r="864" spans="1:14">
      <c r="A864" s="29" t="s">
        <v>130</v>
      </c>
      <c r="B864" s="29" t="s">
        <v>130</v>
      </c>
      <c r="C864" s="29" t="s">
        <v>53</v>
      </c>
      <c r="D864" s="29" t="s">
        <v>53</v>
      </c>
      <c r="E864" s="29" t="s">
        <v>206</v>
      </c>
      <c r="F864" s="30">
        <v>41974</v>
      </c>
      <c r="G864" s="29">
        <v>201509</v>
      </c>
      <c r="H864" s="29" t="s">
        <v>6</v>
      </c>
      <c r="I864" s="29" t="s">
        <v>112</v>
      </c>
      <c r="J864" s="29" t="s">
        <v>114</v>
      </c>
      <c r="K864" s="29">
        <v>3844</v>
      </c>
      <c r="L864" s="29">
        <v>0.41</v>
      </c>
      <c r="M864" s="29">
        <v>1576.04</v>
      </c>
      <c r="N864" s="25" t="e">
        <f>IF($G864&lt;=#REF!,"Y","N")</f>
        <v>#REF!</v>
      </c>
    </row>
    <row r="865" spans="1:14">
      <c r="A865" s="29" t="s">
        <v>130</v>
      </c>
      <c r="B865" s="29" t="s">
        <v>130</v>
      </c>
      <c r="C865" s="29" t="s">
        <v>53</v>
      </c>
      <c r="D865" s="29" t="s">
        <v>53</v>
      </c>
      <c r="E865" s="29" t="s">
        <v>206</v>
      </c>
      <c r="F865" s="30">
        <v>41974</v>
      </c>
      <c r="G865" s="29">
        <v>201509</v>
      </c>
      <c r="H865" s="29" t="s">
        <v>6</v>
      </c>
      <c r="I865" s="29" t="s">
        <v>113</v>
      </c>
      <c r="J865" s="29" t="s">
        <v>66</v>
      </c>
      <c r="K865" s="29">
        <v>2.5</v>
      </c>
      <c r="L865" s="29">
        <v>15.36</v>
      </c>
      <c r="M865" s="29">
        <v>38.4</v>
      </c>
      <c r="N865" s="25" t="e">
        <f>IF($G865&lt;=#REF!,"Y","N")</f>
        <v>#REF!</v>
      </c>
    </row>
    <row r="866" spans="1:14">
      <c r="A866" t="s">
        <v>130</v>
      </c>
      <c r="B866" t="s">
        <v>130</v>
      </c>
      <c r="C866" t="s">
        <v>53</v>
      </c>
      <c r="D866" t="s">
        <v>53</v>
      </c>
      <c r="E866" t="s">
        <v>206</v>
      </c>
      <c r="F866" s="14">
        <v>41974</v>
      </c>
      <c r="G866">
        <v>201509</v>
      </c>
      <c r="H866" t="s">
        <v>6</v>
      </c>
      <c r="I866" t="s">
        <v>232</v>
      </c>
      <c r="J866" t="s">
        <v>233</v>
      </c>
      <c r="K866">
        <v>31</v>
      </c>
      <c r="L866" s="29">
        <v>0.82</v>
      </c>
      <c r="M866">
        <v>25.419999999999998</v>
      </c>
      <c r="N866" s="25" t="e">
        <f>IF($G866&lt;=#REF!,"Y","N")</f>
        <v>#REF!</v>
      </c>
    </row>
    <row r="867" spans="1:14">
      <c r="A867" t="s">
        <v>130</v>
      </c>
      <c r="B867" t="s">
        <v>130</v>
      </c>
      <c r="C867" t="s">
        <v>53</v>
      </c>
      <c r="D867" t="s">
        <v>53</v>
      </c>
      <c r="E867" t="s">
        <v>206</v>
      </c>
      <c r="F867" s="14">
        <v>41821</v>
      </c>
      <c r="G867">
        <v>201504</v>
      </c>
      <c r="H867" t="s">
        <v>1</v>
      </c>
      <c r="I867" t="s">
        <v>107</v>
      </c>
      <c r="J867" t="s">
        <v>66</v>
      </c>
      <c r="K867">
        <v>9.75</v>
      </c>
      <c r="L867" s="29">
        <v>44.33</v>
      </c>
      <c r="M867">
        <v>432.21749999999997</v>
      </c>
      <c r="N867" s="25" t="e">
        <f>IF($G867&lt;=#REF!,"Y","N")</f>
        <v>#REF!</v>
      </c>
    </row>
    <row r="868" spans="1:14">
      <c r="A868" t="s">
        <v>130</v>
      </c>
      <c r="B868" t="s">
        <v>130</v>
      </c>
      <c r="C868" t="s">
        <v>53</v>
      </c>
      <c r="D868" t="s">
        <v>53</v>
      </c>
      <c r="E868" t="s">
        <v>206</v>
      </c>
      <c r="F868" s="14">
        <v>41821</v>
      </c>
      <c r="G868">
        <v>201504</v>
      </c>
      <c r="H868" t="s">
        <v>1</v>
      </c>
      <c r="I868" t="s">
        <v>111</v>
      </c>
      <c r="J868" t="s">
        <v>66</v>
      </c>
      <c r="K868">
        <v>11</v>
      </c>
      <c r="L868" s="29">
        <v>8.06</v>
      </c>
      <c r="M868">
        <v>88.660000000000011</v>
      </c>
      <c r="N868" s="25" t="e">
        <f>IF($G868&lt;=#REF!,"Y","N")</f>
        <v>#REF!</v>
      </c>
    </row>
    <row r="869" spans="1:14">
      <c r="A869" t="s">
        <v>130</v>
      </c>
      <c r="B869" t="s">
        <v>130</v>
      </c>
      <c r="C869" t="s">
        <v>53</v>
      </c>
      <c r="D869" t="s">
        <v>53</v>
      </c>
      <c r="E869" t="s">
        <v>206</v>
      </c>
      <c r="F869" s="14">
        <v>41852</v>
      </c>
      <c r="G869">
        <v>201505</v>
      </c>
      <c r="H869" t="s">
        <v>1</v>
      </c>
      <c r="I869" t="s">
        <v>107</v>
      </c>
      <c r="J869" t="s">
        <v>66</v>
      </c>
      <c r="K869">
        <v>10.5</v>
      </c>
      <c r="L869" s="29">
        <v>44.33</v>
      </c>
      <c r="M869">
        <v>465.46499999999997</v>
      </c>
      <c r="N869" s="25" t="e">
        <f>IF($G869&lt;=#REF!,"Y","N")</f>
        <v>#REF!</v>
      </c>
    </row>
    <row r="870" spans="1:14">
      <c r="A870" t="s">
        <v>130</v>
      </c>
      <c r="B870" t="s">
        <v>130</v>
      </c>
      <c r="C870" t="s">
        <v>53</v>
      </c>
      <c r="D870" t="s">
        <v>53</v>
      </c>
      <c r="E870" t="s">
        <v>206</v>
      </c>
      <c r="F870" s="14">
        <v>41852</v>
      </c>
      <c r="G870">
        <v>201505</v>
      </c>
      <c r="H870" t="s">
        <v>1</v>
      </c>
      <c r="I870" t="s">
        <v>109</v>
      </c>
      <c r="J870" t="s">
        <v>66</v>
      </c>
      <c r="K870">
        <v>3.5</v>
      </c>
      <c r="L870" s="29">
        <v>28.74</v>
      </c>
      <c r="M870">
        <v>100.58999999999999</v>
      </c>
      <c r="N870" s="25" t="e">
        <f>IF($G870&lt;=#REF!,"Y","N")</f>
        <v>#REF!</v>
      </c>
    </row>
    <row r="871" spans="1:14">
      <c r="A871" t="s">
        <v>130</v>
      </c>
      <c r="B871" t="s">
        <v>130</v>
      </c>
      <c r="C871" t="s">
        <v>53</v>
      </c>
      <c r="D871" t="s">
        <v>53</v>
      </c>
      <c r="E871" t="s">
        <v>206</v>
      </c>
      <c r="F871" s="14">
        <v>41852</v>
      </c>
      <c r="G871">
        <v>201505</v>
      </c>
      <c r="H871" t="s">
        <v>1</v>
      </c>
      <c r="I871" t="s">
        <v>111</v>
      </c>
      <c r="J871" t="s">
        <v>66</v>
      </c>
      <c r="K871">
        <v>6.5</v>
      </c>
      <c r="L871" s="29">
        <v>8.06</v>
      </c>
      <c r="M871">
        <v>52.39</v>
      </c>
      <c r="N871" s="25" t="e">
        <f>IF($G871&lt;=#REF!,"Y","N")</f>
        <v>#REF!</v>
      </c>
    </row>
    <row r="872" spans="1:14">
      <c r="A872" t="s">
        <v>130</v>
      </c>
      <c r="B872" t="s">
        <v>130</v>
      </c>
      <c r="C872" t="s">
        <v>53</v>
      </c>
      <c r="D872" t="s">
        <v>53</v>
      </c>
      <c r="E872" t="s">
        <v>206</v>
      </c>
      <c r="F872" s="14">
        <v>41974</v>
      </c>
      <c r="G872">
        <v>201509</v>
      </c>
      <c r="H872" t="s">
        <v>1</v>
      </c>
      <c r="I872" t="s">
        <v>107</v>
      </c>
      <c r="J872" t="s">
        <v>66</v>
      </c>
      <c r="K872">
        <v>2</v>
      </c>
      <c r="L872" s="29">
        <v>44.33</v>
      </c>
      <c r="M872">
        <v>88.66</v>
      </c>
      <c r="N872" s="25" t="e">
        <f>IF($G872&lt;=#REF!,"Y","N")</f>
        <v>#REF!</v>
      </c>
    </row>
    <row r="873" spans="1:14">
      <c r="A873" t="s">
        <v>130</v>
      </c>
      <c r="B873" t="s">
        <v>130</v>
      </c>
      <c r="C873" t="s">
        <v>53</v>
      </c>
      <c r="D873" t="s">
        <v>53</v>
      </c>
      <c r="E873" t="s">
        <v>206</v>
      </c>
      <c r="F873" s="14">
        <v>41974</v>
      </c>
      <c r="G873">
        <v>201509</v>
      </c>
      <c r="H873" t="s">
        <v>1</v>
      </c>
      <c r="I873" t="s">
        <v>111</v>
      </c>
      <c r="J873" t="s">
        <v>66</v>
      </c>
      <c r="K873">
        <v>22.5</v>
      </c>
      <c r="L873">
        <v>8.06</v>
      </c>
      <c r="M873">
        <v>181.35000000000002</v>
      </c>
      <c r="N873" s="25" t="e">
        <f>IF($G873&lt;=#REF!,"Y","N")</f>
        <v>#REF!</v>
      </c>
    </row>
    <row r="874" spans="1:14">
      <c r="A874" t="s">
        <v>130</v>
      </c>
      <c r="B874" t="s">
        <v>130</v>
      </c>
      <c r="C874" t="s">
        <v>53</v>
      </c>
      <c r="D874" t="s">
        <v>53</v>
      </c>
      <c r="E874" t="s">
        <v>206</v>
      </c>
      <c r="F874" s="30">
        <v>41821</v>
      </c>
      <c r="G874" s="29">
        <v>201504</v>
      </c>
      <c r="H874" t="s">
        <v>319</v>
      </c>
      <c r="I874" t="s">
        <v>295</v>
      </c>
      <c r="J874" t="s">
        <v>163</v>
      </c>
      <c r="K874">
        <v>2</v>
      </c>
      <c r="L874" s="29">
        <v>9.06</v>
      </c>
      <c r="M874" s="29">
        <v>18.12</v>
      </c>
      <c r="N874" s="25" t="e">
        <f>IF($G874&lt;=#REF!,"Y","N")</f>
        <v>#REF!</v>
      </c>
    </row>
    <row r="875" spans="1:14">
      <c r="A875" t="s">
        <v>130</v>
      </c>
      <c r="B875" t="s">
        <v>130</v>
      </c>
      <c r="C875" t="s">
        <v>53</v>
      </c>
      <c r="D875" t="s">
        <v>53</v>
      </c>
      <c r="E875" t="s">
        <v>206</v>
      </c>
      <c r="F875" s="30">
        <v>41821</v>
      </c>
      <c r="G875" s="29">
        <v>201504</v>
      </c>
      <c r="H875" t="s">
        <v>319</v>
      </c>
      <c r="I875" t="s">
        <v>337</v>
      </c>
      <c r="J875" t="s">
        <v>163</v>
      </c>
      <c r="K875">
        <v>5</v>
      </c>
      <c r="L875" s="29">
        <v>0.35</v>
      </c>
      <c r="M875" s="29">
        <v>1.75</v>
      </c>
      <c r="N875" s="25" t="e">
        <f>IF($G875&lt;=#REF!,"Y","N")</f>
        <v>#REF!</v>
      </c>
    </row>
    <row r="876" spans="1:14">
      <c r="A876" t="s">
        <v>130</v>
      </c>
      <c r="B876" t="s">
        <v>130</v>
      </c>
      <c r="C876" t="s">
        <v>53</v>
      </c>
      <c r="D876" t="s">
        <v>53</v>
      </c>
      <c r="E876" t="s">
        <v>206</v>
      </c>
      <c r="F876" s="14">
        <v>41852</v>
      </c>
      <c r="G876">
        <v>201505</v>
      </c>
      <c r="H876" t="s">
        <v>319</v>
      </c>
      <c r="I876" t="s">
        <v>337</v>
      </c>
      <c r="J876" t="s">
        <v>163</v>
      </c>
      <c r="K876">
        <v>3</v>
      </c>
      <c r="L876" s="29">
        <v>0.35</v>
      </c>
      <c r="M876">
        <v>1.0499999999999998</v>
      </c>
      <c r="N876" s="25" t="e">
        <f>IF($G876&lt;=#REF!,"Y","N")</f>
        <v>#REF!</v>
      </c>
    </row>
    <row r="877" spans="1:14">
      <c r="A877" t="s">
        <v>130</v>
      </c>
      <c r="B877" t="s">
        <v>130</v>
      </c>
      <c r="C877" t="s">
        <v>53</v>
      </c>
      <c r="D877" t="s">
        <v>53</v>
      </c>
      <c r="E877" t="s">
        <v>206</v>
      </c>
      <c r="F877" s="14">
        <v>41883</v>
      </c>
      <c r="G877">
        <v>201506</v>
      </c>
      <c r="H877" t="s">
        <v>319</v>
      </c>
      <c r="I877" t="s">
        <v>337</v>
      </c>
      <c r="J877" t="s">
        <v>163</v>
      </c>
      <c r="K877">
        <v>11</v>
      </c>
      <c r="L877">
        <v>15</v>
      </c>
      <c r="M877">
        <v>165</v>
      </c>
      <c r="N877" s="25" t="e">
        <f>IF($G877&lt;=#REF!,"Y","N")</f>
        <v>#REF!</v>
      </c>
    </row>
    <row r="878" spans="1:14">
      <c r="A878" t="s">
        <v>130</v>
      </c>
      <c r="B878" t="s">
        <v>130</v>
      </c>
      <c r="C878" t="s">
        <v>53</v>
      </c>
      <c r="D878" t="s">
        <v>53</v>
      </c>
      <c r="E878" t="s">
        <v>206</v>
      </c>
      <c r="F878" s="14">
        <v>41913</v>
      </c>
      <c r="G878">
        <v>201507</v>
      </c>
      <c r="H878" t="s">
        <v>319</v>
      </c>
      <c r="I878" t="s">
        <v>337</v>
      </c>
      <c r="J878" t="s">
        <v>163</v>
      </c>
      <c r="K878">
        <v>8</v>
      </c>
      <c r="L878">
        <v>5.25</v>
      </c>
      <c r="M878">
        <v>42</v>
      </c>
      <c r="N878" s="25" t="e">
        <f>IF($G878&lt;=#REF!,"Y","N")</f>
        <v>#REF!</v>
      </c>
    </row>
    <row r="879" spans="1:14">
      <c r="A879" t="s">
        <v>130</v>
      </c>
      <c r="B879" t="s">
        <v>130</v>
      </c>
      <c r="C879" t="s">
        <v>53</v>
      </c>
      <c r="D879" t="s">
        <v>53</v>
      </c>
      <c r="E879" t="s">
        <v>206</v>
      </c>
      <c r="F879" s="32">
        <v>41944</v>
      </c>
      <c r="G879" s="31">
        <v>201508</v>
      </c>
      <c r="H879" t="s">
        <v>319</v>
      </c>
      <c r="I879" t="s">
        <v>304</v>
      </c>
      <c r="J879" t="s">
        <v>305</v>
      </c>
      <c r="K879">
        <v>1</v>
      </c>
      <c r="L879" s="29">
        <v>8.2799999999999994</v>
      </c>
      <c r="M879" s="31">
        <v>8.2799999999999994</v>
      </c>
      <c r="N879" s="25" t="e">
        <f>IF($G879&lt;=#REF!,"Y","N")</f>
        <v>#REF!</v>
      </c>
    </row>
    <row r="880" spans="1:14">
      <c r="A880" t="s">
        <v>130</v>
      </c>
      <c r="B880" t="s">
        <v>130</v>
      </c>
      <c r="C880" t="s">
        <v>53</v>
      </c>
      <c r="D880" t="s">
        <v>53</v>
      </c>
      <c r="E880" t="s">
        <v>206</v>
      </c>
      <c r="F880" s="32">
        <v>41944</v>
      </c>
      <c r="G880" s="31">
        <v>201508</v>
      </c>
      <c r="H880" t="s">
        <v>319</v>
      </c>
      <c r="I880" t="s">
        <v>298</v>
      </c>
      <c r="J880" t="s">
        <v>163</v>
      </c>
      <c r="K880">
        <v>2</v>
      </c>
      <c r="L880">
        <v>10.35</v>
      </c>
      <c r="M880" s="31">
        <v>20.7</v>
      </c>
      <c r="N880" s="25" t="e">
        <f>IF($G880&lt;=#REF!,"Y","N")</f>
        <v>#REF!</v>
      </c>
    </row>
    <row r="881" spans="1:14">
      <c r="A881" t="s">
        <v>130</v>
      </c>
      <c r="B881" t="s">
        <v>130</v>
      </c>
      <c r="C881" t="s">
        <v>53</v>
      </c>
      <c r="D881" t="s">
        <v>53</v>
      </c>
      <c r="E881" t="s">
        <v>206</v>
      </c>
      <c r="F881" s="14">
        <v>41883</v>
      </c>
      <c r="G881">
        <v>201506</v>
      </c>
      <c r="H881" t="s">
        <v>1</v>
      </c>
      <c r="I881" t="s">
        <v>107</v>
      </c>
      <c r="J881" t="s">
        <v>66</v>
      </c>
      <c r="K881">
        <v>3</v>
      </c>
      <c r="L881" s="29">
        <v>44.33</v>
      </c>
      <c r="M881">
        <v>132.99</v>
      </c>
      <c r="N881" s="25" t="e">
        <f>IF($G881&lt;=#REF!,"Y","N")</f>
        <v>#REF!</v>
      </c>
    </row>
    <row r="882" spans="1:14">
      <c r="A882" t="s">
        <v>130</v>
      </c>
      <c r="B882" t="s">
        <v>130</v>
      </c>
      <c r="C882" t="s">
        <v>53</v>
      </c>
      <c r="D882" t="s">
        <v>53</v>
      </c>
      <c r="E882" t="s">
        <v>206</v>
      </c>
      <c r="F882" s="14">
        <v>41883</v>
      </c>
      <c r="G882">
        <v>201506</v>
      </c>
      <c r="H882" t="s">
        <v>1</v>
      </c>
      <c r="I882" t="s">
        <v>110</v>
      </c>
      <c r="J882" t="s">
        <v>66</v>
      </c>
      <c r="K882">
        <v>6</v>
      </c>
      <c r="L882" s="29">
        <v>45.04</v>
      </c>
      <c r="M882">
        <v>270.24</v>
      </c>
      <c r="N882" s="25" t="e">
        <f>IF($G882&lt;=#REF!,"Y","N")</f>
        <v>#REF!</v>
      </c>
    </row>
    <row r="883" spans="1:14">
      <c r="A883" t="s">
        <v>130</v>
      </c>
      <c r="B883" t="s">
        <v>130</v>
      </c>
      <c r="C883" t="s">
        <v>53</v>
      </c>
      <c r="D883" t="s">
        <v>53</v>
      </c>
      <c r="E883" t="s">
        <v>206</v>
      </c>
      <c r="F883" s="14">
        <v>41883</v>
      </c>
      <c r="G883">
        <v>201506</v>
      </c>
      <c r="H883" t="s">
        <v>1</v>
      </c>
      <c r="I883" t="s">
        <v>111</v>
      </c>
      <c r="J883" t="s">
        <v>66</v>
      </c>
      <c r="K883">
        <v>13</v>
      </c>
      <c r="L883" s="29">
        <v>8.06</v>
      </c>
      <c r="M883">
        <v>104.78</v>
      </c>
      <c r="N883" s="25" t="e">
        <f>IF($G883&lt;=#REF!,"Y","N")</f>
        <v>#REF!</v>
      </c>
    </row>
    <row r="884" spans="1:14">
      <c r="A884" t="s">
        <v>130</v>
      </c>
      <c r="B884" t="s">
        <v>130</v>
      </c>
      <c r="C884" t="s">
        <v>53</v>
      </c>
      <c r="D884" t="s">
        <v>53</v>
      </c>
      <c r="E884" t="s">
        <v>206</v>
      </c>
      <c r="F884" s="14">
        <v>41913</v>
      </c>
      <c r="G884">
        <v>201507</v>
      </c>
      <c r="H884" t="s">
        <v>1</v>
      </c>
      <c r="I884" t="s">
        <v>107</v>
      </c>
      <c r="J884" t="s">
        <v>66</v>
      </c>
      <c r="K884">
        <v>1.5</v>
      </c>
      <c r="L884" s="31">
        <v>44.33</v>
      </c>
      <c r="M884" s="31">
        <v>66.495000000000005</v>
      </c>
      <c r="N884" s="25" t="e">
        <f>IF($G884&lt;=#REF!,"Y","N")</f>
        <v>#REF!</v>
      </c>
    </row>
    <row r="885" spans="1:14">
      <c r="A885" t="s">
        <v>130</v>
      </c>
      <c r="B885" t="s">
        <v>130</v>
      </c>
      <c r="C885" t="s">
        <v>53</v>
      </c>
      <c r="D885" t="s">
        <v>53</v>
      </c>
      <c r="E885" t="s">
        <v>206</v>
      </c>
      <c r="F885" s="14">
        <v>41913</v>
      </c>
      <c r="G885">
        <v>201507</v>
      </c>
      <c r="H885" t="s">
        <v>1</v>
      </c>
      <c r="I885" t="s">
        <v>111</v>
      </c>
      <c r="J885" t="s">
        <v>66</v>
      </c>
      <c r="K885">
        <v>21</v>
      </c>
      <c r="L885" s="31">
        <v>8.06</v>
      </c>
      <c r="M885" s="31">
        <v>169.26000000000002</v>
      </c>
      <c r="N885" s="25" t="e">
        <f>IF($G885&lt;=#REF!,"Y","N")</f>
        <v>#REF!</v>
      </c>
    </row>
    <row r="886" spans="1:14" s="29" customFormat="1">
      <c r="A886" s="29" t="s">
        <v>130</v>
      </c>
      <c r="B886" s="29" t="s">
        <v>130</v>
      </c>
      <c r="C886" s="29" t="s">
        <v>53</v>
      </c>
      <c r="D886" s="29" t="s">
        <v>53</v>
      </c>
      <c r="E886" s="29" t="s">
        <v>206</v>
      </c>
      <c r="F886" s="30">
        <v>41944</v>
      </c>
      <c r="G886" s="29">
        <v>201508</v>
      </c>
      <c r="H886" s="29" t="s">
        <v>1</v>
      </c>
      <c r="I886" s="29" t="s">
        <v>107</v>
      </c>
      <c r="J886" s="29" t="s">
        <v>66</v>
      </c>
      <c r="K886" s="29">
        <v>5.5</v>
      </c>
      <c r="L886" s="29">
        <v>44.33</v>
      </c>
      <c r="M886" s="29">
        <v>243.815</v>
      </c>
      <c r="N886" s="25" t="e">
        <f>IF($G886&lt;=#REF!,"Y","N")</f>
        <v>#REF!</v>
      </c>
    </row>
    <row r="887" spans="1:14">
      <c r="A887" t="s">
        <v>130</v>
      </c>
      <c r="B887" t="s">
        <v>130</v>
      </c>
      <c r="C887" t="s">
        <v>53</v>
      </c>
      <c r="D887" t="s">
        <v>53</v>
      </c>
      <c r="E887" t="s">
        <v>206</v>
      </c>
      <c r="F887" s="14">
        <v>41944</v>
      </c>
      <c r="G887">
        <v>201508</v>
      </c>
      <c r="H887" t="s">
        <v>1</v>
      </c>
      <c r="I887" t="s">
        <v>111</v>
      </c>
      <c r="J887" t="s">
        <v>66</v>
      </c>
      <c r="K887">
        <v>19.75</v>
      </c>
      <c r="L887">
        <v>8.06</v>
      </c>
      <c r="M887">
        <v>159.185</v>
      </c>
      <c r="N887" s="25" t="e">
        <f>IF($G887&lt;=#REF!,"Y","N")</f>
        <v>#REF!</v>
      </c>
    </row>
    <row r="888" spans="1:14">
      <c r="A888" s="29" t="s">
        <v>130</v>
      </c>
      <c r="B888" s="29" t="s">
        <v>223</v>
      </c>
      <c r="C888" s="29" t="s">
        <v>54</v>
      </c>
      <c r="D888" s="29" t="s">
        <v>229</v>
      </c>
      <c r="E888" s="29" t="s">
        <v>225</v>
      </c>
      <c r="F888" s="30">
        <v>41821</v>
      </c>
      <c r="G888" s="29">
        <v>201504</v>
      </c>
      <c r="H888" s="29" t="s">
        <v>161</v>
      </c>
      <c r="I888" s="29" t="s">
        <v>166</v>
      </c>
      <c r="J888" s="29" t="s">
        <v>163</v>
      </c>
      <c r="K888" s="29">
        <v>4</v>
      </c>
      <c r="L888" s="29">
        <v>75</v>
      </c>
      <c r="M888" s="29">
        <v>300</v>
      </c>
      <c r="N888" s="25" t="e">
        <f>IF($G888&lt;=#REF!,"Y","N")</f>
        <v>#REF!</v>
      </c>
    </row>
    <row r="889" spans="1:14">
      <c r="A889" s="29" t="s">
        <v>130</v>
      </c>
      <c r="B889" s="29" t="s">
        <v>251</v>
      </c>
      <c r="C889" s="29" t="s">
        <v>54</v>
      </c>
      <c r="D889" s="29" t="s">
        <v>226</v>
      </c>
      <c r="E889" s="29" t="s">
        <v>252</v>
      </c>
      <c r="F889" s="30">
        <v>41730</v>
      </c>
      <c r="G889" s="29">
        <v>201501</v>
      </c>
      <c r="H889" s="29" t="s">
        <v>1</v>
      </c>
      <c r="I889" s="29" t="s">
        <v>111</v>
      </c>
      <c r="J889" s="29" t="s">
        <v>66</v>
      </c>
      <c r="K889" s="29">
        <v>2</v>
      </c>
      <c r="L889" s="29">
        <v>8.06</v>
      </c>
      <c r="M889" s="29">
        <v>16.12</v>
      </c>
      <c r="N889" s="25" t="e">
        <f>IF($G889&lt;=#REF!,"Y","N")</f>
        <v>#REF!</v>
      </c>
    </row>
    <row r="890" spans="1:14">
      <c r="A890" t="s">
        <v>130</v>
      </c>
      <c r="B890" t="s">
        <v>251</v>
      </c>
      <c r="C890" t="s">
        <v>54</v>
      </c>
      <c r="D890" t="s">
        <v>226</v>
      </c>
      <c r="E890" t="s">
        <v>252</v>
      </c>
      <c r="F890" s="14">
        <v>41821</v>
      </c>
      <c r="G890">
        <v>201504</v>
      </c>
      <c r="H890" t="s">
        <v>161</v>
      </c>
      <c r="I890" t="s">
        <v>162</v>
      </c>
      <c r="J890" t="s">
        <v>163</v>
      </c>
      <c r="K890">
        <v>5</v>
      </c>
      <c r="L890">
        <v>40</v>
      </c>
      <c r="M890">
        <v>200</v>
      </c>
      <c r="N890" s="25" t="e">
        <f>IF($G890&lt;=#REF!,"Y","N")</f>
        <v>#REF!</v>
      </c>
    </row>
    <row r="891" spans="1:14">
      <c r="A891" t="s">
        <v>130</v>
      </c>
      <c r="B891" t="s">
        <v>246</v>
      </c>
      <c r="C891" t="s">
        <v>54</v>
      </c>
      <c r="D891" t="s">
        <v>226</v>
      </c>
      <c r="E891" t="s">
        <v>247</v>
      </c>
      <c r="F891" s="14">
        <v>41730</v>
      </c>
      <c r="G891">
        <v>201501</v>
      </c>
      <c r="H891" t="s">
        <v>2</v>
      </c>
      <c r="I891" t="s">
        <v>277</v>
      </c>
      <c r="J891" t="s">
        <v>163</v>
      </c>
      <c r="K891">
        <v>4</v>
      </c>
      <c r="L891">
        <v>583.62</v>
      </c>
      <c r="M891">
        <v>2334.48</v>
      </c>
      <c r="N891" s="25" t="e">
        <f>IF($G891&lt;=#REF!,"Y","N")</f>
        <v>#REF!</v>
      </c>
    </row>
    <row r="892" spans="1:14">
      <c r="A892" t="s">
        <v>130</v>
      </c>
      <c r="B892" t="s">
        <v>246</v>
      </c>
      <c r="C892" t="s">
        <v>54</v>
      </c>
      <c r="D892" t="s">
        <v>226</v>
      </c>
      <c r="E892" t="s">
        <v>247</v>
      </c>
      <c r="F892" s="14">
        <v>41730</v>
      </c>
      <c r="G892">
        <v>201501</v>
      </c>
      <c r="H892" t="s">
        <v>3</v>
      </c>
      <c r="I892" t="s">
        <v>82</v>
      </c>
      <c r="J892" t="s">
        <v>97</v>
      </c>
      <c r="K892">
        <v>4</v>
      </c>
      <c r="L892" s="29">
        <v>1.63</v>
      </c>
      <c r="M892">
        <v>6.52</v>
      </c>
      <c r="N892" s="25" t="e">
        <f>IF($G892&lt;=#REF!,"Y","N")</f>
        <v>#REF!</v>
      </c>
    </row>
    <row r="893" spans="1:14">
      <c r="A893" s="29" t="s">
        <v>130</v>
      </c>
      <c r="B893" s="29" t="s">
        <v>246</v>
      </c>
      <c r="C893" s="29" t="s">
        <v>54</v>
      </c>
      <c r="D893" s="29" t="s">
        <v>226</v>
      </c>
      <c r="E893" s="29" t="s">
        <v>247</v>
      </c>
      <c r="F893" s="30">
        <v>41760</v>
      </c>
      <c r="G893" s="29">
        <v>201502</v>
      </c>
      <c r="H893" s="29" t="s">
        <v>3</v>
      </c>
      <c r="I893" t="s">
        <v>81</v>
      </c>
      <c r="J893" t="s">
        <v>97</v>
      </c>
      <c r="K893">
        <v>33</v>
      </c>
      <c r="L893">
        <v>0.48</v>
      </c>
      <c r="M893">
        <v>15.84</v>
      </c>
      <c r="N893" s="25" t="e">
        <f>IF($G893&lt;=#REF!,"Y","N")</f>
        <v>#REF!</v>
      </c>
    </row>
    <row r="894" spans="1:14">
      <c r="A894" s="29" t="s">
        <v>130</v>
      </c>
      <c r="B894" s="29" t="s">
        <v>246</v>
      </c>
      <c r="C894" s="29" t="s">
        <v>54</v>
      </c>
      <c r="D894" s="29" t="s">
        <v>226</v>
      </c>
      <c r="E894" s="29" t="s">
        <v>247</v>
      </c>
      <c r="F894" s="30">
        <v>41760</v>
      </c>
      <c r="G894" s="29">
        <v>201502</v>
      </c>
      <c r="H894" s="29" t="s">
        <v>3</v>
      </c>
      <c r="I894" t="s">
        <v>94</v>
      </c>
      <c r="J894" t="s">
        <v>98</v>
      </c>
      <c r="K894">
        <v>19</v>
      </c>
      <c r="L894" s="29">
        <v>6.15</v>
      </c>
      <c r="M894">
        <v>116.85000000000001</v>
      </c>
      <c r="N894" s="25" t="e">
        <f>IF($G894&lt;=#REF!,"Y","N")</f>
        <v>#REF!</v>
      </c>
    </row>
    <row r="895" spans="1:14">
      <c r="A895" s="29" t="s">
        <v>130</v>
      </c>
      <c r="B895" s="29" t="s">
        <v>246</v>
      </c>
      <c r="C895" s="29" t="s">
        <v>54</v>
      </c>
      <c r="D895" s="29" t="s">
        <v>226</v>
      </c>
      <c r="E895" s="29" t="s">
        <v>247</v>
      </c>
      <c r="F895" s="30">
        <v>41791</v>
      </c>
      <c r="G895" s="29">
        <v>201503</v>
      </c>
      <c r="H895" s="29" t="s">
        <v>161</v>
      </c>
      <c r="I895" s="29" t="s">
        <v>162</v>
      </c>
      <c r="J895" s="29" t="s">
        <v>163</v>
      </c>
      <c r="K895" s="29">
        <v>3</v>
      </c>
      <c r="L895" s="29">
        <v>40</v>
      </c>
      <c r="M895" s="29">
        <v>120</v>
      </c>
      <c r="N895" s="25" t="e">
        <f>IF($G895&lt;=#REF!,"Y","N")</f>
        <v>#REF!</v>
      </c>
    </row>
    <row r="896" spans="1:14">
      <c r="A896" s="29" t="s">
        <v>130</v>
      </c>
      <c r="B896" s="29" t="s">
        <v>246</v>
      </c>
      <c r="C896" s="29" t="s">
        <v>54</v>
      </c>
      <c r="D896" s="29" t="s">
        <v>226</v>
      </c>
      <c r="E896" s="29" t="s">
        <v>247</v>
      </c>
      <c r="F896" s="30">
        <v>41791</v>
      </c>
      <c r="G896" s="29">
        <v>201503</v>
      </c>
      <c r="H896" s="29" t="s">
        <v>161</v>
      </c>
      <c r="I896" s="29" t="s">
        <v>166</v>
      </c>
      <c r="J896" s="29" t="s">
        <v>163</v>
      </c>
      <c r="K896" s="29">
        <v>4</v>
      </c>
      <c r="L896" s="29">
        <v>75</v>
      </c>
      <c r="M896" s="29">
        <v>300</v>
      </c>
      <c r="N896" s="25" t="e">
        <f>IF($G896&lt;=#REF!,"Y","N")</f>
        <v>#REF!</v>
      </c>
    </row>
    <row r="897" spans="1:14">
      <c r="A897" t="s">
        <v>130</v>
      </c>
      <c r="B897" t="s">
        <v>246</v>
      </c>
      <c r="C897" t="s">
        <v>54</v>
      </c>
      <c r="D897" t="s">
        <v>226</v>
      </c>
      <c r="E897" t="s">
        <v>247</v>
      </c>
      <c r="F897" s="14">
        <v>41791</v>
      </c>
      <c r="G897">
        <v>201503</v>
      </c>
      <c r="H897" t="s">
        <v>161</v>
      </c>
      <c r="I897" t="s">
        <v>172</v>
      </c>
      <c r="J897" t="s">
        <v>163</v>
      </c>
      <c r="K897">
        <v>16</v>
      </c>
      <c r="L897" s="29">
        <v>15</v>
      </c>
      <c r="M897" s="29">
        <v>240</v>
      </c>
      <c r="N897" s="25" t="e">
        <f>IF($G897&lt;=#REF!,"Y","N")</f>
        <v>#REF!</v>
      </c>
    </row>
    <row r="898" spans="1:14">
      <c r="A898" t="s">
        <v>130</v>
      </c>
      <c r="B898" t="s">
        <v>246</v>
      </c>
      <c r="C898" t="s">
        <v>54</v>
      </c>
      <c r="D898" t="s">
        <v>226</v>
      </c>
      <c r="E898" t="s">
        <v>247</v>
      </c>
      <c r="F898" s="14">
        <v>41791</v>
      </c>
      <c r="G898">
        <v>201503</v>
      </c>
      <c r="H898" t="s">
        <v>3</v>
      </c>
      <c r="I898" t="s">
        <v>83</v>
      </c>
      <c r="J898" t="s">
        <v>96</v>
      </c>
      <c r="K898">
        <v>2</v>
      </c>
      <c r="L898" s="29">
        <v>1.97</v>
      </c>
      <c r="M898" s="29">
        <v>3.94</v>
      </c>
      <c r="N898" s="25" t="e">
        <f>IF($G898&lt;=#REF!,"Y","N")</f>
        <v>#REF!</v>
      </c>
    </row>
    <row r="899" spans="1:14">
      <c r="A899" t="s">
        <v>130</v>
      </c>
      <c r="B899" t="s">
        <v>246</v>
      </c>
      <c r="C899" t="s">
        <v>54</v>
      </c>
      <c r="D899" t="s">
        <v>226</v>
      </c>
      <c r="E899" t="s">
        <v>247</v>
      </c>
      <c r="F899" s="14">
        <v>41791</v>
      </c>
      <c r="G899">
        <v>201503</v>
      </c>
      <c r="H899" t="s">
        <v>3</v>
      </c>
      <c r="I899" t="s">
        <v>82</v>
      </c>
      <c r="J899" t="s">
        <v>97</v>
      </c>
      <c r="K899">
        <v>20</v>
      </c>
      <c r="L899" s="29">
        <v>1.63</v>
      </c>
      <c r="M899" s="29">
        <v>32.599999999999994</v>
      </c>
      <c r="N899" s="25" t="e">
        <f>IF($G899&lt;=#REF!,"Y","N")</f>
        <v>#REF!</v>
      </c>
    </row>
    <row r="900" spans="1:14">
      <c r="A900" t="s">
        <v>130</v>
      </c>
      <c r="B900" t="s">
        <v>246</v>
      </c>
      <c r="C900" t="s">
        <v>54</v>
      </c>
      <c r="D900" t="s">
        <v>226</v>
      </c>
      <c r="E900" t="s">
        <v>247</v>
      </c>
      <c r="F900" s="14">
        <v>41821</v>
      </c>
      <c r="G900">
        <v>201504</v>
      </c>
      <c r="H900" t="s">
        <v>3</v>
      </c>
      <c r="I900" t="s">
        <v>83</v>
      </c>
      <c r="J900" t="s">
        <v>96</v>
      </c>
      <c r="K900">
        <v>1</v>
      </c>
      <c r="L900" s="29">
        <v>1.97</v>
      </c>
      <c r="M900" s="29">
        <v>1.97</v>
      </c>
      <c r="N900" s="25" t="e">
        <f>IF($G900&lt;=#REF!,"Y","N")</f>
        <v>#REF!</v>
      </c>
    </row>
    <row r="901" spans="1:14">
      <c r="A901" t="s">
        <v>130</v>
      </c>
      <c r="B901" t="s">
        <v>246</v>
      </c>
      <c r="C901" t="s">
        <v>54</v>
      </c>
      <c r="D901" t="s">
        <v>226</v>
      </c>
      <c r="E901" t="s">
        <v>247</v>
      </c>
      <c r="F901" s="14">
        <v>41821</v>
      </c>
      <c r="G901">
        <v>201504</v>
      </c>
      <c r="H901" t="s">
        <v>3</v>
      </c>
      <c r="I901" t="s">
        <v>89</v>
      </c>
      <c r="J901" t="s">
        <v>98</v>
      </c>
      <c r="K901">
        <v>2</v>
      </c>
      <c r="L901" s="29">
        <v>0.62</v>
      </c>
      <c r="M901" s="29">
        <v>1.24</v>
      </c>
      <c r="N901" s="25" t="e">
        <f>IF($G901&lt;=#REF!,"Y","N")</f>
        <v>#REF!</v>
      </c>
    </row>
    <row r="902" spans="1:14">
      <c r="A902" t="s">
        <v>130</v>
      </c>
      <c r="B902" t="s">
        <v>246</v>
      </c>
      <c r="C902" t="s">
        <v>54</v>
      </c>
      <c r="D902" t="s">
        <v>226</v>
      </c>
      <c r="E902" t="s">
        <v>247</v>
      </c>
      <c r="F902" s="14">
        <v>41821</v>
      </c>
      <c r="G902">
        <v>201504</v>
      </c>
      <c r="H902" t="s">
        <v>3</v>
      </c>
      <c r="I902" t="s">
        <v>85</v>
      </c>
      <c r="J902" t="s">
        <v>97</v>
      </c>
      <c r="K902">
        <v>40</v>
      </c>
      <c r="L902" s="29">
        <v>2.0699999999999998</v>
      </c>
      <c r="M902" s="29">
        <v>82.8</v>
      </c>
      <c r="N902" s="25" t="e">
        <f>IF($G902&lt;=#REF!,"Y","N")</f>
        <v>#REF!</v>
      </c>
    </row>
    <row r="903" spans="1:14">
      <c r="A903" t="s">
        <v>130</v>
      </c>
      <c r="B903" t="s">
        <v>246</v>
      </c>
      <c r="C903" t="s">
        <v>54</v>
      </c>
      <c r="D903" t="s">
        <v>226</v>
      </c>
      <c r="E903" t="s">
        <v>247</v>
      </c>
      <c r="F903" s="14">
        <v>41821</v>
      </c>
      <c r="G903">
        <v>201504</v>
      </c>
      <c r="H903" t="s">
        <v>3</v>
      </c>
      <c r="I903" t="s">
        <v>82</v>
      </c>
      <c r="J903" t="s">
        <v>97</v>
      </c>
      <c r="K903">
        <v>31</v>
      </c>
      <c r="L903" s="29">
        <v>1.63</v>
      </c>
      <c r="M903" s="29">
        <v>50.529999999999994</v>
      </c>
      <c r="N903" s="25" t="e">
        <f>IF($G903&lt;=#REF!,"Y","N")</f>
        <v>#REF!</v>
      </c>
    </row>
    <row r="904" spans="1:14">
      <c r="A904" t="s">
        <v>130</v>
      </c>
      <c r="B904" t="s">
        <v>246</v>
      </c>
      <c r="C904" t="s">
        <v>54</v>
      </c>
      <c r="D904" t="s">
        <v>226</v>
      </c>
      <c r="E904" t="s">
        <v>247</v>
      </c>
      <c r="F904" s="14">
        <v>41852</v>
      </c>
      <c r="G904">
        <v>201505</v>
      </c>
      <c r="H904" t="s">
        <v>3</v>
      </c>
      <c r="I904" t="s">
        <v>82</v>
      </c>
      <c r="J904" t="s">
        <v>97</v>
      </c>
      <c r="K904">
        <v>6</v>
      </c>
      <c r="L904" s="29">
        <v>1.63</v>
      </c>
      <c r="M904" s="29">
        <v>9.7799999999999994</v>
      </c>
      <c r="N904" s="25" t="e">
        <f>IF($G904&lt;=#REF!,"Y","N")</f>
        <v>#REF!</v>
      </c>
    </row>
    <row r="905" spans="1:14">
      <c r="A905" t="s">
        <v>130</v>
      </c>
      <c r="B905" t="s">
        <v>246</v>
      </c>
      <c r="C905" t="s">
        <v>54</v>
      </c>
      <c r="D905" t="s">
        <v>226</v>
      </c>
      <c r="E905" t="s">
        <v>247</v>
      </c>
      <c r="F905" s="14">
        <v>41883</v>
      </c>
      <c r="G905">
        <v>201506</v>
      </c>
      <c r="H905" t="s">
        <v>3</v>
      </c>
      <c r="I905" t="s">
        <v>82</v>
      </c>
      <c r="J905" t="s">
        <v>97</v>
      </c>
      <c r="K905">
        <v>65</v>
      </c>
      <c r="L905" s="29">
        <v>1.63</v>
      </c>
      <c r="M905" s="29">
        <v>105.94999999999999</v>
      </c>
      <c r="N905" s="25" t="e">
        <f>IF($G905&lt;=#REF!,"Y","N")</f>
        <v>#REF!</v>
      </c>
    </row>
    <row r="906" spans="1:14">
      <c r="A906" t="s">
        <v>130</v>
      </c>
      <c r="B906" t="s">
        <v>246</v>
      </c>
      <c r="C906" t="s">
        <v>54</v>
      </c>
      <c r="D906" t="s">
        <v>226</v>
      </c>
      <c r="E906" t="s">
        <v>247</v>
      </c>
      <c r="F906" s="14">
        <v>41913</v>
      </c>
      <c r="G906">
        <v>201507</v>
      </c>
      <c r="H906" t="s">
        <v>3</v>
      </c>
      <c r="I906" t="s">
        <v>85</v>
      </c>
      <c r="J906" t="s">
        <v>97</v>
      </c>
      <c r="K906">
        <v>10</v>
      </c>
      <c r="L906" s="29">
        <v>2.0699999999999998</v>
      </c>
      <c r="M906" s="29">
        <v>20.7</v>
      </c>
      <c r="N906" s="25" t="e">
        <f>IF($G906&lt;=#REF!,"Y","N")</f>
        <v>#REF!</v>
      </c>
    </row>
    <row r="907" spans="1:14">
      <c r="A907" s="29" t="s">
        <v>130</v>
      </c>
      <c r="B907" s="29" t="s">
        <v>246</v>
      </c>
      <c r="C907" s="29" t="s">
        <v>54</v>
      </c>
      <c r="D907" s="29" t="s">
        <v>226</v>
      </c>
      <c r="E907" s="29" t="s">
        <v>247</v>
      </c>
      <c r="F907" s="30">
        <v>41913</v>
      </c>
      <c r="G907" s="29">
        <v>201507</v>
      </c>
      <c r="H907" s="29" t="s">
        <v>3</v>
      </c>
      <c r="I907" s="29" t="s">
        <v>82</v>
      </c>
      <c r="J907" s="29" t="s">
        <v>97</v>
      </c>
      <c r="K907" s="29">
        <v>99</v>
      </c>
      <c r="L907" s="29">
        <v>1.63</v>
      </c>
      <c r="M907" s="29">
        <v>161.36999999999998</v>
      </c>
      <c r="N907" s="25" t="e">
        <f>IF($G907&lt;=#REF!,"Y","N")</f>
        <v>#REF!</v>
      </c>
    </row>
    <row r="908" spans="1:14" s="29" customFormat="1">
      <c r="A908" s="29" t="s">
        <v>130</v>
      </c>
      <c r="B908" s="29" t="s">
        <v>246</v>
      </c>
      <c r="C908" s="29" t="s">
        <v>54</v>
      </c>
      <c r="D908" s="29" t="s">
        <v>226</v>
      </c>
      <c r="E908" s="29" t="s">
        <v>247</v>
      </c>
      <c r="F908" s="30">
        <v>41944</v>
      </c>
      <c r="G908" s="29">
        <v>201508</v>
      </c>
      <c r="H908" s="29" t="s">
        <v>3</v>
      </c>
      <c r="I908" s="29" t="s">
        <v>83</v>
      </c>
      <c r="J908" s="29" t="s">
        <v>96</v>
      </c>
      <c r="K908" s="29">
        <v>8</v>
      </c>
      <c r="L908" s="29">
        <v>1.97</v>
      </c>
      <c r="M908" s="29">
        <v>15.76</v>
      </c>
      <c r="N908" s="25" t="e">
        <f>IF($G908&lt;=#REF!,"Y","N")</f>
        <v>#REF!</v>
      </c>
    </row>
    <row r="909" spans="1:14">
      <c r="A909" t="s">
        <v>130</v>
      </c>
      <c r="B909" t="s">
        <v>246</v>
      </c>
      <c r="C909" t="s">
        <v>54</v>
      </c>
      <c r="D909" t="s">
        <v>226</v>
      </c>
      <c r="E909" t="s">
        <v>247</v>
      </c>
      <c r="F909" s="14">
        <v>41944</v>
      </c>
      <c r="G909">
        <v>201508</v>
      </c>
      <c r="H909" t="s">
        <v>3</v>
      </c>
      <c r="I909" t="s">
        <v>89</v>
      </c>
      <c r="J909" t="s">
        <v>98</v>
      </c>
      <c r="K909">
        <v>4</v>
      </c>
      <c r="L909" s="29">
        <v>0.62</v>
      </c>
      <c r="M909" s="29">
        <v>2.48</v>
      </c>
      <c r="N909" s="25" t="e">
        <f>IF($G909&lt;=#REF!,"Y","N")</f>
        <v>#REF!</v>
      </c>
    </row>
    <row r="910" spans="1:14">
      <c r="A910" t="s">
        <v>130</v>
      </c>
      <c r="B910" t="s">
        <v>246</v>
      </c>
      <c r="C910" t="s">
        <v>54</v>
      </c>
      <c r="D910" t="s">
        <v>226</v>
      </c>
      <c r="E910" t="s">
        <v>247</v>
      </c>
      <c r="F910" s="14">
        <v>41944</v>
      </c>
      <c r="G910">
        <v>201508</v>
      </c>
      <c r="H910" t="s">
        <v>3</v>
      </c>
      <c r="I910" t="s">
        <v>85</v>
      </c>
      <c r="J910" t="s">
        <v>97</v>
      </c>
      <c r="K910">
        <v>40</v>
      </c>
      <c r="L910" s="29">
        <v>2.0699999999999998</v>
      </c>
      <c r="M910" s="29">
        <v>82.8</v>
      </c>
      <c r="N910" s="25" t="e">
        <f>IF($G910&lt;=#REF!,"Y","N")</f>
        <v>#REF!</v>
      </c>
    </row>
    <row r="911" spans="1:14">
      <c r="A911" t="s">
        <v>130</v>
      </c>
      <c r="B911" t="s">
        <v>246</v>
      </c>
      <c r="C911" t="s">
        <v>54</v>
      </c>
      <c r="D911" t="s">
        <v>226</v>
      </c>
      <c r="E911" t="s">
        <v>247</v>
      </c>
      <c r="F911" s="14">
        <v>41944</v>
      </c>
      <c r="G911">
        <v>201508</v>
      </c>
      <c r="H911" t="s">
        <v>3</v>
      </c>
      <c r="I911" t="s">
        <v>82</v>
      </c>
      <c r="J911" t="s">
        <v>97</v>
      </c>
      <c r="K911">
        <v>36</v>
      </c>
      <c r="L911" s="29">
        <v>1.63</v>
      </c>
      <c r="M911" s="29">
        <v>58.679999999999993</v>
      </c>
      <c r="N911" s="25" t="e">
        <f>IF($G911&lt;=#REF!,"Y","N")</f>
        <v>#REF!</v>
      </c>
    </row>
    <row r="912" spans="1:14">
      <c r="A912" t="s">
        <v>130</v>
      </c>
      <c r="B912" t="s">
        <v>246</v>
      </c>
      <c r="C912" t="s">
        <v>54</v>
      </c>
      <c r="D912" t="s">
        <v>226</v>
      </c>
      <c r="E912" t="s">
        <v>247</v>
      </c>
      <c r="F912" s="14">
        <v>41974</v>
      </c>
      <c r="G912">
        <v>201509</v>
      </c>
      <c r="H912" t="s">
        <v>3</v>
      </c>
      <c r="I912" t="s">
        <v>89</v>
      </c>
      <c r="J912" t="s">
        <v>98</v>
      </c>
      <c r="K912" s="29">
        <v>4</v>
      </c>
      <c r="L912" s="29">
        <v>0.62</v>
      </c>
      <c r="M912" s="29">
        <v>2.48</v>
      </c>
      <c r="N912" s="25" t="e">
        <f>IF($G912&lt;=#REF!,"Y","N")</f>
        <v>#REF!</v>
      </c>
    </row>
    <row r="913" spans="1:14">
      <c r="A913" t="s">
        <v>130</v>
      </c>
      <c r="B913" t="s">
        <v>246</v>
      </c>
      <c r="C913" t="s">
        <v>54</v>
      </c>
      <c r="D913" t="s">
        <v>226</v>
      </c>
      <c r="E913" t="s">
        <v>247</v>
      </c>
      <c r="F913" s="14">
        <v>41974</v>
      </c>
      <c r="G913">
        <v>201509</v>
      </c>
      <c r="H913" t="s">
        <v>3</v>
      </c>
      <c r="I913" t="s">
        <v>85</v>
      </c>
      <c r="J913" t="s">
        <v>97</v>
      </c>
      <c r="K913">
        <v>40</v>
      </c>
      <c r="L913" s="29">
        <v>2.0699999999999998</v>
      </c>
      <c r="M913" s="29">
        <v>82.8</v>
      </c>
      <c r="N913" s="25" t="e">
        <f>IF($G913&lt;=#REF!,"Y","N")</f>
        <v>#REF!</v>
      </c>
    </row>
    <row r="914" spans="1:14">
      <c r="A914" s="31" t="s">
        <v>130</v>
      </c>
      <c r="B914" s="31" t="s">
        <v>246</v>
      </c>
      <c r="C914" s="31" t="s">
        <v>54</v>
      </c>
      <c r="D914" s="31" t="s">
        <v>226</v>
      </c>
      <c r="E914" s="31" t="s">
        <v>247</v>
      </c>
      <c r="F914" s="32">
        <v>41883</v>
      </c>
      <c r="G914" s="31">
        <v>201506</v>
      </c>
      <c r="H914" s="31" t="s">
        <v>318</v>
      </c>
      <c r="I914" s="31" t="s">
        <v>180</v>
      </c>
      <c r="J914" s="31" t="s">
        <v>163</v>
      </c>
      <c r="K914" s="31">
        <v>1</v>
      </c>
      <c r="L914" s="31">
        <v>713.5</v>
      </c>
      <c r="M914" s="31">
        <v>713.5</v>
      </c>
      <c r="N914" s="25" t="e">
        <f>IF($G914&lt;=#REF!,"Y","N")</f>
        <v>#REF!</v>
      </c>
    </row>
    <row r="915" spans="1:14">
      <c r="A915" s="31" t="s">
        <v>130</v>
      </c>
      <c r="B915" s="31" t="s">
        <v>246</v>
      </c>
      <c r="C915" s="31" t="s">
        <v>54</v>
      </c>
      <c r="D915" s="31" t="s">
        <v>226</v>
      </c>
      <c r="E915" s="31" t="s">
        <v>247</v>
      </c>
      <c r="F915" s="32">
        <v>41883</v>
      </c>
      <c r="G915" s="31">
        <v>201506</v>
      </c>
      <c r="H915" s="31" t="s">
        <v>318</v>
      </c>
      <c r="I915" s="31" t="s">
        <v>183</v>
      </c>
      <c r="J915" s="31" t="s">
        <v>163</v>
      </c>
      <c r="K915" s="31">
        <v>1</v>
      </c>
      <c r="L915" s="31">
        <v>993.79</v>
      </c>
      <c r="M915" s="31">
        <v>993.79</v>
      </c>
      <c r="N915" s="25" t="e">
        <f>IF($G915&lt;=#REF!,"Y","N")</f>
        <v>#REF!</v>
      </c>
    </row>
    <row r="916" spans="1:14">
      <c r="A916" t="s">
        <v>130</v>
      </c>
      <c r="B916" t="s">
        <v>246</v>
      </c>
      <c r="C916" t="s">
        <v>54</v>
      </c>
      <c r="D916" t="s">
        <v>226</v>
      </c>
      <c r="E916" t="s">
        <v>247</v>
      </c>
      <c r="F916" s="14">
        <v>41913</v>
      </c>
      <c r="G916">
        <v>201507</v>
      </c>
      <c r="H916" t="s">
        <v>318</v>
      </c>
      <c r="I916" t="s">
        <v>187</v>
      </c>
      <c r="J916" t="s">
        <v>163</v>
      </c>
      <c r="K916">
        <v>1</v>
      </c>
      <c r="L916" s="29">
        <v>1076.69</v>
      </c>
      <c r="M916" s="29">
        <v>1076.69</v>
      </c>
      <c r="N916" s="25" t="e">
        <f>IF($G916&lt;=#REF!,"Y","N")</f>
        <v>#REF!</v>
      </c>
    </row>
    <row r="917" spans="1:14">
      <c r="A917" t="s">
        <v>130</v>
      </c>
      <c r="B917" t="s">
        <v>246</v>
      </c>
      <c r="C917" t="s">
        <v>54</v>
      </c>
      <c r="D917" t="s">
        <v>226</v>
      </c>
      <c r="E917" t="s">
        <v>247</v>
      </c>
      <c r="F917" s="14">
        <v>41852</v>
      </c>
      <c r="G917">
        <v>201505</v>
      </c>
      <c r="H917" t="s">
        <v>161</v>
      </c>
      <c r="I917" t="s">
        <v>162</v>
      </c>
      <c r="J917" t="s">
        <v>163</v>
      </c>
      <c r="K917">
        <v>11</v>
      </c>
      <c r="L917" s="29">
        <v>40</v>
      </c>
      <c r="M917" s="29">
        <v>440</v>
      </c>
      <c r="N917" s="25" t="e">
        <f>IF($G917&lt;=#REF!,"Y","N")</f>
        <v>#REF!</v>
      </c>
    </row>
    <row r="918" spans="1:14">
      <c r="A918" t="s">
        <v>130</v>
      </c>
      <c r="B918" t="s">
        <v>246</v>
      </c>
      <c r="C918" t="s">
        <v>54</v>
      </c>
      <c r="D918" t="s">
        <v>226</v>
      </c>
      <c r="E918" t="s">
        <v>247</v>
      </c>
      <c r="F918" s="14">
        <v>41852</v>
      </c>
      <c r="G918">
        <v>201505</v>
      </c>
      <c r="H918" t="s">
        <v>161</v>
      </c>
      <c r="I918" t="s">
        <v>166</v>
      </c>
      <c r="J918" t="s">
        <v>163</v>
      </c>
      <c r="K918">
        <v>6</v>
      </c>
      <c r="L918" s="29">
        <v>75</v>
      </c>
      <c r="M918" s="29">
        <v>450</v>
      </c>
      <c r="N918" s="25" t="e">
        <f>IF($G918&lt;=#REF!,"Y","N")</f>
        <v>#REF!</v>
      </c>
    </row>
    <row r="919" spans="1:14">
      <c r="A919" t="s">
        <v>130</v>
      </c>
      <c r="B919" t="s">
        <v>246</v>
      </c>
      <c r="C919" t="s">
        <v>54</v>
      </c>
      <c r="D919" t="s">
        <v>226</v>
      </c>
      <c r="E919" t="s">
        <v>247</v>
      </c>
      <c r="F919" s="14">
        <v>41852</v>
      </c>
      <c r="G919">
        <v>201505</v>
      </c>
      <c r="H919" t="s">
        <v>161</v>
      </c>
      <c r="I919" t="s">
        <v>172</v>
      </c>
      <c r="J919" t="s">
        <v>163</v>
      </c>
      <c r="K919">
        <v>3</v>
      </c>
      <c r="L919" s="29">
        <v>15</v>
      </c>
      <c r="M919" s="29">
        <v>45</v>
      </c>
      <c r="N919" s="25" t="e">
        <f>IF($G919&lt;=#REF!,"Y","N")</f>
        <v>#REF!</v>
      </c>
    </row>
    <row r="920" spans="1:14">
      <c r="A920" t="s">
        <v>130</v>
      </c>
      <c r="B920" t="s">
        <v>246</v>
      </c>
      <c r="C920" t="s">
        <v>54</v>
      </c>
      <c r="D920" t="s">
        <v>226</v>
      </c>
      <c r="E920" t="s">
        <v>247</v>
      </c>
      <c r="F920" s="14">
        <v>41852</v>
      </c>
      <c r="G920">
        <v>201505</v>
      </c>
      <c r="H920" t="s">
        <v>319</v>
      </c>
      <c r="I920" t="s">
        <v>342</v>
      </c>
      <c r="J920" t="s">
        <v>317</v>
      </c>
      <c r="K920">
        <v>1</v>
      </c>
      <c r="L920" s="29">
        <v>6.67</v>
      </c>
      <c r="M920" s="29">
        <v>6.67</v>
      </c>
      <c r="N920" s="25" t="e">
        <f>IF($G920&lt;=#REF!,"Y","N")</f>
        <v>#REF!</v>
      </c>
    </row>
    <row r="921" spans="1:14">
      <c r="A921" t="s">
        <v>130</v>
      </c>
      <c r="B921" t="s">
        <v>328</v>
      </c>
      <c r="C921" t="s">
        <v>54</v>
      </c>
      <c r="D921" t="s">
        <v>226</v>
      </c>
      <c r="E921" t="s">
        <v>329</v>
      </c>
      <c r="F921" s="14">
        <v>41760</v>
      </c>
      <c r="G921">
        <v>201502</v>
      </c>
      <c r="H921" t="s">
        <v>161</v>
      </c>
      <c r="I921" t="s">
        <v>166</v>
      </c>
      <c r="J921" t="s">
        <v>163</v>
      </c>
      <c r="K921" s="29">
        <v>3</v>
      </c>
      <c r="L921" s="29">
        <v>75</v>
      </c>
      <c r="M921" s="29">
        <v>225</v>
      </c>
      <c r="N921" s="25" t="e">
        <f>IF($G921&lt;=#REF!,"Y","N")</f>
        <v>#REF!</v>
      </c>
    </row>
    <row r="922" spans="1:14">
      <c r="A922" t="s">
        <v>130</v>
      </c>
      <c r="B922" t="s">
        <v>328</v>
      </c>
      <c r="C922" t="s">
        <v>54</v>
      </c>
      <c r="D922" t="s">
        <v>226</v>
      </c>
      <c r="E922" t="s">
        <v>329</v>
      </c>
      <c r="F922" s="14">
        <v>41760</v>
      </c>
      <c r="G922">
        <v>201502</v>
      </c>
      <c r="H922" t="s">
        <v>161</v>
      </c>
      <c r="I922" t="s">
        <v>166</v>
      </c>
      <c r="J922" t="s">
        <v>163</v>
      </c>
      <c r="K922">
        <v>3</v>
      </c>
      <c r="L922" s="29">
        <v>75</v>
      </c>
      <c r="M922" s="29">
        <v>225</v>
      </c>
      <c r="N922" s="25" t="e">
        <f>IF($G922&lt;=#REF!,"Y","N")</f>
        <v>#REF!</v>
      </c>
    </row>
    <row r="923" spans="1:14">
      <c r="A923" t="s">
        <v>12</v>
      </c>
      <c r="B923" t="s">
        <v>38</v>
      </c>
      <c r="C923" t="s">
        <v>53</v>
      </c>
      <c r="D923" t="s">
        <v>53</v>
      </c>
      <c r="E923" t="s">
        <v>197</v>
      </c>
      <c r="F923" s="14">
        <v>41730</v>
      </c>
      <c r="G923">
        <v>201501</v>
      </c>
      <c r="H923" t="s">
        <v>6</v>
      </c>
      <c r="I923" t="s">
        <v>112</v>
      </c>
      <c r="J923" t="s">
        <v>114</v>
      </c>
      <c r="K923">
        <v>1628</v>
      </c>
      <c r="L923" s="29">
        <v>0.41</v>
      </c>
      <c r="M923" s="29">
        <v>667.4799999999999</v>
      </c>
      <c r="N923" s="25" t="e">
        <f>IF($G923&lt;=#REF!,"Y","N")</f>
        <v>#REF!</v>
      </c>
    </row>
    <row r="924" spans="1:14">
      <c r="A924" t="s">
        <v>12</v>
      </c>
      <c r="B924" t="s">
        <v>38</v>
      </c>
      <c r="C924" t="s">
        <v>53</v>
      </c>
      <c r="D924" t="s">
        <v>53</v>
      </c>
      <c r="E924" t="s">
        <v>197</v>
      </c>
      <c r="F924" s="14">
        <v>41730</v>
      </c>
      <c r="G924">
        <v>201501</v>
      </c>
      <c r="H924" t="s">
        <v>6</v>
      </c>
      <c r="I924" t="s">
        <v>113</v>
      </c>
      <c r="J924" t="s">
        <v>66</v>
      </c>
      <c r="K924">
        <v>4.3</v>
      </c>
      <c r="L924" s="29">
        <v>15.36</v>
      </c>
      <c r="M924" s="29">
        <v>66.048000000000002</v>
      </c>
      <c r="N924" s="25" t="e">
        <f>IF($G924&lt;=#REF!,"Y","N")</f>
        <v>#REF!</v>
      </c>
    </row>
    <row r="925" spans="1:14">
      <c r="A925" t="s">
        <v>12</v>
      </c>
      <c r="B925" t="s">
        <v>38</v>
      </c>
      <c r="C925" t="s">
        <v>53</v>
      </c>
      <c r="D925" t="s">
        <v>53</v>
      </c>
      <c r="E925" t="s">
        <v>197</v>
      </c>
      <c r="F925" s="14">
        <v>41730</v>
      </c>
      <c r="G925">
        <v>201501</v>
      </c>
      <c r="H925" t="s">
        <v>6</v>
      </c>
      <c r="I925" t="s">
        <v>232</v>
      </c>
      <c r="J925" t="s">
        <v>233</v>
      </c>
      <c r="K925">
        <v>12</v>
      </c>
      <c r="L925" s="29">
        <v>0.82</v>
      </c>
      <c r="M925" s="29">
        <v>9.84</v>
      </c>
      <c r="N925" s="25" t="e">
        <f>IF($G925&lt;=#REF!,"Y","N")</f>
        <v>#REF!</v>
      </c>
    </row>
    <row r="926" spans="1:14">
      <c r="A926" t="s">
        <v>12</v>
      </c>
      <c r="B926" t="s">
        <v>38</v>
      </c>
      <c r="C926" t="s">
        <v>53</v>
      </c>
      <c r="D926" t="s">
        <v>53</v>
      </c>
      <c r="E926" t="s">
        <v>197</v>
      </c>
      <c r="F926" s="14">
        <v>41730</v>
      </c>
      <c r="G926">
        <v>201501</v>
      </c>
      <c r="H926" t="s">
        <v>0</v>
      </c>
      <c r="I926" t="s">
        <v>65</v>
      </c>
      <c r="J926" t="s">
        <v>66</v>
      </c>
      <c r="K926">
        <v>0</v>
      </c>
      <c r="L926" s="29">
        <v>30.64</v>
      </c>
      <c r="M926" s="29">
        <v>0</v>
      </c>
      <c r="N926" s="25" t="e">
        <f>IF($G926&lt;=#REF!,"Y","N")</f>
        <v>#REF!</v>
      </c>
    </row>
    <row r="927" spans="1:14">
      <c r="A927" t="s">
        <v>12</v>
      </c>
      <c r="B927" t="s">
        <v>38</v>
      </c>
      <c r="C927" t="s">
        <v>53</v>
      </c>
      <c r="D927" t="s">
        <v>53</v>
      </c>
      <c r="E927" t="s">
        <v>197</v>
      </c>
      <c r="F927" s="14">
        <v>41730</v>
      </c>
      <c r="G927">
        <v>201501</v>
      </c>
      <c r="H927" t="s">
        <v>1</v>
      </c>
      <c r="I927" t="s">
        <v>111</v>
      </c>
      <c r="J927" t="s">
        <v>66</v>
      </c>
      <c r="K927" s="29">
        <v>2</v>
      </c>
      <c r="L927" s="29">
        <v>8.06</v>
      </c>
      <c r="M927" s="29">
        <v>16.12</v>
      </c>
      <c r="N927" s="25" t="e">
        <f>IF($G927&lt;=#REF!,"Y","N")</f>
        <v>#REF!</v>
      </c>
    </row>
    <row r="928" spans="1:14">
      <c r="A928" t="s">
        <v>12</v>
      </c>
      <c r="B928" t="s">
        <v>38</v>
      </c>
      <c r="C928" t="s">
        <v>53</v>
      </c>
      <c r="D928" t="s">
        <v>53</v>
      </c>
      <c r="E928" t="s">
        <v>197</v>
      </c>
      <c r="F928" s="14">
        <v>41730</v>
      </c>
      <c r="G928">
        <v>201501</v>
      </c>
      <c r="H928" t="s">
        <v>1</v>
      </c>
      <c r="I928" t="s">
        <v>123</v>
      </c>
      <c r="J928" t="s">
        <v>124</v>
      </c>
      <c r="K928" s="29">
        <v>1</v>
      </c>
      <c r="L928" s="29">
        <v>35.17</v>
      </c>
      <c r="M928" s="29">
        <v>35.17</v>
      </c>
      <c r="N928" s="25" t="e">
        <f>IF($G928&lt;=#REF!,"Y","N")</f>
        <v>#REF!</v>
      </c>
    </row>
    <row r="929" spans="1:14">
      <c r="A929" t="s">
        <v>12</v>
      </c>
      <c r="B929" t="s">
        <v>38</v>
      </c>
      <c r="C929" t="s">
        <v>53</v>
      </c>
      <c r="D929" t="s">
        <v>53</v>
      </c>
      <c r="E929" t="s">
        <v>197</v>
      </c>
      <c r="F929" s="14">
        <v>41730</v>
      </c>
      <c r="G929">
        <v>201501</v>
      </c>
      <c r="H929" t="s">
        <v>3</v>
      </c>
      <c r="I929" t="s">
        <v>81</v>
      </c>
      <c r="J929" t="s">
        <v>97</v>
      </c>
      <c r="K929">
        <v>40</v>
      </c>
      <c r="L929" s="29">
        <v>0.48</v>
      </c>
      <c r="M929" s="29">
        <v>19.2</v>
      </c>
      <c r="N929" s="25" t="e">
        <f>IF($G929&lt;=#REF!,"Y","N")</f>
        <v>#REF!</v>
      </c>
    </row>
    <row r="930" spans="1:14">
      <c r="A930" t="s">
        <v>12</v>
      </c>
      <c r="B930" t="s">
        <v>38</v>
      </c>
      <c r="C930" t="s">
        <v>53</v>
      </c>
      <c r="D930" t="s">
        <v>53</v>
      </c>
      <c r="E930" t="s">
        <v>197</v>
      </c>
      <c r="F930" s="14">
        <v>41730</v>
      </c>
      <c r="G930">
        <v>201501</v>
      </c>
      <c r="H930" t="s">
        <v>3</v>
      </c>
      <c r="I930" t="s">
        <v>87</v>
      </c>
      <c r="J930" t="s">
        <v>98</v>
      </c>
      <c r="K930">
        <v>24</v>
      </c>
      <c r="L930" s="29">
        <v>1.24</v>
      </c>
      <c r="M930" s="29">
        <v>29.759999999999998</v>
      </c>
      <c r="N930" s="25" t="e">
        <f>IF($G930&lt;=#REF!,"Y","N")</f>
        <v>#REF!</v>
      </c>
    </row>
    <row r="931" spans="1:14">
      <c r="A931" t="s">
        <v>12</v>
      </c>
      <c r="B931" t="s">
        <v>38</v>
      </c>
      <c r="C931" t="s">
        <v>53</v>
      </c>
      <c r="D931" t="s">
        <v>53</v>
      </c>
      <c r="E931" t="s">
        <v>197</v>
      </c>
      <c r="F931" s="14">
        <v>41730</v>
      </c>
      <c r="G931">
        <v>201501</v>
      </c>
      <c r="H931" t="s">
        <v>3</v>
      </c>
      <c r="I931" t="s">
        <v>88</v>
      </c>
      <c r="J931" t="s">
        <v>98</v>
      </c>
      <c r="K931">
        <v>0</v>
      </c>
      <c r="L931" s="29">
        <v>2.4300000000000002</v>
      </c>
      <c r="M931" s="29">
        <v>0</v>
      </c>
      <c r="N931" s="25" t="e">
        <f>IF($G931&lt;=#REF!,"Y","N")</f>
        <v>#REF!</v>
      </c>
    </row>
    <row r="932" spans="1:14">
      <c r="A932" t="s">
        <v>12</v>
      </c>
      <c r="B932" t="s">
        <v>38</v>
      </c>
      <c r="C932" t="s">
        <v>53</v>
      </c>
      <c r="D932" t="s">
        <v>53</v>
      </c>
      <c r="E932" t="s">
        <v>197</v>
      </c>
      <c r="F932" s="14">
        <v>41730</v>
      </c>
      <c r="G932">
        <v>201501</v>
      </c>
      <c r="H932" t="s">
        <v>3</v>
      </c>
      <c r="I932" t="s">
        <v>83</v>
      </c>
      <c r="J932" t="s">
        <v>96</v>
      </c>
      <c r="K932">
        <v>8</v>
      </c>
      <c r="L932" s="29">
        <v>1.97</v>
      </c>
      <c r="M932" s="29">
        <v>15.76</v>
      </c>
      <c r="N932" s="25" t="e">
        <f>IF($G932&lt;=#REF!,"Y","N")</f>
        <v>#REF!</v>
      </c>
    </row>
    <row r="933" spans="1:14">
      <c r="A933" t="s">
        <v>12</v>
      </c>
      <c r="B933" t="s">
        <v>38</v>
      </c>
      <c r="C933" t="s">
        <v>53</v>
      </c>
      <c r="D933" t="s">
        <v>53</v>
      </c>
      <c r="E933" t="s">
        <v>197</v>
      </c>
      <c r="F933" s="14">
        <v>41730</v>
      </c>
      <c r="G933">
        <v>201501</v>
      </c>
      <c r="H933" t="s">
        <v>3</v>
      </c>
      <c r="I933" t="s">
        <v>89</v>
      </c>
      <c r="J933" t="s">
        <v>98</v>
      </c>
      <c r="K933">
        <v>4</v>
      </c>
      <c r="L933">
        <v>0.62</v>
      </c>
      <c r="M933" s="29">
        <v>2.48</v>
      </c>
      <c r="N933" s="25" t="e">
        <f>IF($G933&lt;=#REF!,"Y","N")</f>
        <v>#REF!</v>
      </c>
    </row>
    <row r="934" spans="1:14">
      <c r="A934" t="s">
        <v>12</v>
      </c>
      <c r="B934" t="s">
        <v>38</v>
      </c>
      <c r="C934" t="s">
        <v>53</v>
      </c>
      <c r="D934" t="s">
        <v>53</v>
      </c>
      <c r="E934" t="s">
        <v>197</v>
      </c>
      <c r="F934" s="14">
        <v>41730</v>
      </c>
      <c r="G934">
        <v>201501</v>
      </c>
      <c r="H934" t="s">
        <v>3</v>
      </c>
      <c r="I934" t="s">
        <v>80</v>
      </c>
      <c r="J934" t="s">
        <v>97</v>
      </c>
      <c r="K934" s="29">
        <v>4</v>
      </c>
      <c r="L934" s="29">
        <v>2.08</v>
      </c>
      <c r="M934" s="29">
        <v>8.32</v>
      </c>
      <c r="N934" s="25" t="e">
        <f>IF($G934&lt;=#REF!,"Y","N")</f>
        <v>#REF!</v>
      </c>
    </row>
    <row r="935" spans="1:14">
      <c r="A935" t="s">
        <v>12</v>
      </c>
      <c r="B935" t="s">
        <v>38</v>
      </c>
      <c r="C935" t="s">
        <v>53</v>
      </c>
      <c r="D935" t="s">
        <v>53</v>
      </c>
      <c r="E935" t="s">
        <v>197</v>
      </c>
      <c r="F935" s="14">
        <v>41730</v>
      </c>
      <c r="G935">
        <v>201501</v>
      </c>
      <c r="H935" t="s">
        <v>3</v>
      </c>
      <c r="I935" t="s">
        <v>94</v>
      </c>
      <c r="J935" t="s">
        <v>98</v>
      </c>
      <c r="K935">
        <v>24</v>
      </c>
      <c r="L935" s="29">
        <v>6.15</v>
      </c>
      <c r="M935" s="29">
        <v>147.60000000000002</v>
      </c>
      <c r="N935" s="25" t="e">
        <f>IF($G935&lt;=#REF!,"Y","N")</f>
        <v>#REF!</v>
      </c>
    </row>
    <row r="936" spans="1:14">
      <c r="A936" t="s">
        <v>12</v>
      </c>
      <c r="B936" t="s">
        <v>38</v>
      </c>
      <c r="C936" t="s">
        <v>53</v>
      </c>
      <c r="D936" t="s">
        <v>53</v>
      </c>
      <c r="E936" t="s">
        <v>197</v>
      </c>
      <c r="F936" s="14">
        <v>41730</v>
      </c>
      <c r="G936">
        <v>201501</v>
      </c>
      <c r="H936" t="s">
        <v>4</v>
      </c>
      <c r="I936" t="s">
        <v>102</v>
      </c>
      <c r="J936" t="s">
        <v>66</v>
      </c>
      <c r="K936">
        <v>12</v>
      </c>
      <c r="L936" s="29">
        <v>27.43</v>
      </c>
      <c r="M936" s="29">
        <v>329.15999999999997</v>
      </c>
      <c r="N936" s="25" t="e">
        <f>IF($G936&lt;=#REF!,"Y","N")</f>
        <v>#REF!</v>
      </c>
    </row>
    <row r="937" spans="1:14">
      <c r="A937" t="s">
        <v>12</v>
      </c>
      <c r="B937" t="s">
        <v>38</v>
      </c>
      <c r="C937" t="s">
        <v>53</v>
      </c>
      <c r="D937" t="s">
        <v>53</v>
      </c>
      <c r="E937" t="s">
        <v>197</v>
      </c>
      <c r="F937" s="14">
        <v>41730</v>
      </c>
      <c r="G937">
        <v>201501</v>
      </c>
      <c r="H937" t="s">
        <v>4</v>
      </c>
      <c r="I937" t="s">
        <v>104</v>
      </c>
      <c r="J937" t="s">
        <v>66</v>
      </c>
      <c r="K937">
        <v>39</v>
      </c>
      <c r="L937" s="29">
        <v>14.02</v>
      </c>
      <c r="M937" s="29">
        <v>546.78</v>
      </c>
      <c r="N937" s="25" t="e">
        <f>IF($G937&lt;=#REF!,"Y","N")</f>
        <v>#REF!</v>
      </c>
    </row>
    <row r="938" spans="1:14">
      <c r="A938" t="s">
        <v>12</v>
      </c>
      <c r="B938" t="s">
        <v>38</v>
      </c>
      <c r="C938" t="s">
        <v>53</v>
      </c>
      <c r="D938" t="s">
        <v>53</v>
      </c>
      <c r="E938" t="s">
        <v>197</v>
      </c>
      <c r="F938" s="14">
        <v>41730</v>
      </c>
      <c r="G938">
        <v>201501</v>
      </c>
      <c r="H938" t="s">
        <v>4</v>
      </c>
      <c r="I938" t="s">
        <v>105</v>
      </c>
      <c r="J938" t="s">
        <v>66</v>
      </c>
      <c r="K938">
        <v>7</v>
      </c>
      <c r="L938" s="29">
        <v>12.87</v>
      </c>
      <c r="M938" s="29">
        <v>90.089999999999989</v>
      </c>
      <c r="N938" s="25" t="e">
        <f>IF($G938&lt;=#REF!,"Y","N")</f>
        <v>#REF!</v>
      </c>
    </row>
    <row r="939" spans="1:14">
      <c r="A939" t="s">
        <v>12</v>
      </c>
      <c r="B939" t="s">
        <v>38</v>
      </c>
      <c r="C939" t="s">
        <v>53</v>
      </c>
      <c r="D939" t="s">
        <v>53</v>
      </c>
      <c r="E939" t="s">
        <v>197</v>
      </c>
      <c r="F939" s="14">
        <v>41730</v>
      </c>
      <c r="G939">
        <v>201501</v>
      </c>
      <c r="H939" t="s">
        <v>4</v>
      </c>
      <c r="I939" t="s">
        <v>106</v>
      </c>
      <c r="J939" t="s">
        <v>66</v>
      </c>
      <c r="K939">
        <v>29</v>
      </c>
      <c r="L939" s="29">
        <v>10.55</v>
      </c>
      <c r="M939" s="29">
        <v>305.95000000000005</v>
      </c>
      <c r="N939" s="25" t="e">
        <f>IF($G939&lt;=#REF!,"Y","N")</f>
        <v>#REF!</v>
      </c>
    </row>
    <row r="940" spans="1:14">
      <c r="A940" t="s">
        <v>12</v>
      </c>
      <c r="B940" t="s">
        <v>38</v>
      </c>
      <c r="C940" t="s">
        <v>53</v>
      </c>
      <c r="D940" t="s">
        <v>53</v>
      </c>
      <c r="E940" t="s">
        <v>197</v>
      </c>
      <c r="F940" s="14">
        <v>41730</v>
      </c>
      <c r="G940">
        <v>201501</v>
      </c>
      <c r="H940" t="s">
        <v>4</v>
      </c>
      <c r="I940" t="s">
        <v>103</v>
      </c>
      <c r="J940" t="s">
        <v>66</v>
      </c>
      <c r="K940">
        <v>16</v>
      </c>
      <c r="L940" s="29">
        <v>7.71</v>
      </c>
      <c r="M940" s="29">
        <v>123.36</v>
      </c>
      <c r="N940" s="25" t="e">
        <f>IF($G940&lt;=#REF!,"Y","N")</f>
        <v>#REF!</v>
      </c>
    </row>
    <row r="941" spans="1:14">
      <c r="A941" t="s">
        <v>12</v>
      </c>
      <c r="B941" t="s">
        <v>38</v>
      </c>
      <c r="C941" t="s">
        <v>53</v>
      </c>
      <c r="D941" t="s">
        <v>53</v>
      </c>
      <c r="E941" t="s">
        <v>197</v>
      </c>
      <c r="F941" s="14">
        <v>41760</v>
      </c>
      <c r="G941">
        <v>201502</v>
      </c>
      <c r="H941" t="s">
        <v>1</v>
      </c>
      <c r="I941" t="s">
        <v>107</v>
      </c>
      <c r="J941" t="s">
        <v>66</v>
      </c>
      <c r="K941">
        <v>1.5</v>
      </c>
      <c r="L941" s="29">
        <v>44.33</v>
      </c>
      <c r="M941" s="29">
        <v>66.495000000000005</v>
      </c>
      <c r="N941" s="25" t="e">
        <f>IF($G941&lt;=#REF!,"Y","N")</f>
        <v>#REF!</v>
      </c>
    </row>
    <row r="942" spans="1:14">
      <c r="A942" t="s">
        <v>12</v>
      </c>
      <c r="B942" t="s">
        <v>38</v>
      </c>
      <c r="C942" t="s">
        <v>53</v>
      </c>
      <c r="D942" t="s">
        <v>53</v>
      </c>
      <c r="E942" t="s">
        <v>197</v>
      </c>
      <c r="F942" s="14">
        <v>41760</v>
      </c>
      <c r="G942">
        <v>201502</v>
      </c>
      <c r="H942" t="s">
        <v>1</v>
      </c>
      <c r="I942" t="s">
        <v>108</v>
      </c>
      <c r="J942" t="s">
        <v>66</v>
      </c>
      <c r="K942">
        <v>1</v>
      </c>
      <c r="L942" s="29">
        <v>6.56</v>
      </c>
      <c r="M942" s="29">
        <v>6.56</v>
      </c>
      <c r="N942" s="25" t="e">
        <f>IF($G942&lt;=#REF!,"Y","N")</f>
        <v>#REF!</v>
      </c>
    </row>
    <row r="943" spans="1:14">
      <c r="A943" t="s">
        <v>12</v>
      </c>
      <c r="B943" t="s">
        <v>38</v>
      </c>
      <c r="C943" t="s">
        <v>53</v>
      </c>
      <c r="D943" t="s">
        <v>53</v>
      </c>
      <c r="E943" t="s">
        <v>197</v>
      </c>
      <c r="F943" s="14">
        <v>41760</v>
      </c>
      <c r="G943">
        <v>201502</v>
      </c>
      <c r="H943" t="s">
        <v>1</v>
      </c>
      <c r="I943" t="s">
        <v>111</v>
      </c>
      <c r="J943" t="s">
        <v>66</v>
      </c>
      <c r="K943">
        <v>10</v>
      </c>
      <c r="L943" s="29">
        <v>8.06</v>
      </c>
      <c r="M943" s="29">
        <v>80.600000000000009</v>
      </c>
      <c r="N943" s="25" t="e">
        <f>IF($G943&lt;=#REF!,"Y","N")</f>
        <v>#REF!</v>
      </c>
    </row>
    <row r="944" spans="1:14">
      <c r="A944" t="s">
        <v>12</v>
      </c>
      <c r="B944" t="s">
        <v>38</v>
      </c>
      <c r="C944" t="s">
        <v>53</v>
      </c>
      <c r="D944" t="s">
        <v>53</v>
      </c>
      <c r="E944" t="s">
        <v>197</v>
      </c>
      <c r="F944" s="14">
        <v>41760</v>
      </c>
      <c r="G944">
        <v>201502</v>
      </c>
      <c r="H944" t="s">
        <v>6</v>
      </c>
      <c r="I944" t="s">
        <v>112</v>
      </c>
      <c r="J944" t="s">
        <v>114</v>
      </c>
      <c r="K944">
        <v>299</v>
      </c>
      <c r="L944" s="29">
        <v>0.41</v>
      </c>
      <c r="M944" s="29">
        <v>122.58999999999999</v>
      </c>
      <c r="N944" s="25" t="e">
        <f>IF($G944&lt;=#REF!,"Y","N")</f>
        <v>#REF!</v>
      </c>
    </row>
    <row r="945" spans="1:14">
      <c r="A945" t="s">
        <v>12</v>
      </c>
      <c r="B945" t="s">
        <v>38</v>
      </c>
      <c r="C945" t="s">
        <v>53</v>
      </c>
      <c r="D945" t="s">
        <v>53</v>
      </c>
      <c r="E945" t="s">
        <v>197</v>
      </c>
      <c r="F945" s="14">
        <v>41760</v>
      </c>
      <c r="G945">
        <v>201502</v>
      </c>
      <c r="H945" t="s">
        <v>6</v>
      </c>
      <c r="I945" t="s">
        <v>113</v>
      </c>
      <c r="J945" t="s">
        <v>66</v>
      </c>
      <c r="K945">
        <v>3</v>
      </c>
      <c r="L945" s="29">
        <v>15.36</v>
      </c>
      <c r="M945" s="29">
        <v>46.08</v>
      </c>
      <c r="N945" s="25" t="e">
        <f>IF($G945&lt;=#REF!,"Y","N")</f>
        <v>#REF!</v>
      </c>
    </row>
    <row r="946" spans="1:14">
      <c r="A946" t="s">
        <v>12</v>
      </c>
      <c r="B946" t="s">
        <v>38</v>
      </c>
      <c r="C946" t="s">
        <v>53</v>
      </c>
      <c r="D946" t="s">
        <v>53</v>
      </c>
      <c r="E946" t="s">
        <v>197</v>
      </c>
      <c r="F946" s="14">
        <v>41760</v>
      </c>
      <c r="G946">
        <v>201502</v>
      </c>
      <c r="H946" t="s">
        <v>6</v>
      </c>
      <c r="I946" t="s">
        <v>232</v>
      </c>
      <c r="J946" t="s">
        <v>233</v>
      </c>
      <c r="K946" s="29">
        <v>12</v>
      </c>
      <c r="L946" s="29">
        <v>0.82</v>
      </c>
      <c r="M946" s="29">
        <v>9.84</v>
      </c>
      <c r="N946" s="25" t="e">
        <f>IF($G946&lt;=#REF!,"Y","N")</f>
        <v>#REF!</v>
      </c>
    </row>
    <row r="947" spans="1:14">
      <c r="A947" t="s">
        <v>12</v>
      </c>
      <c r="B947" t="s">
        <v>38</v>
      </c>
      <c r="C947" t="s">
        <v>53</v>
      </c>
      <c r="D947" t="s">
        <v>53</v>
      </c>
      <c r="E947" t="s">
        <v>197</v>
      </c>
      <c r="F947" s="14">
        <v>41760</v>
      </c>
      <c r="G947">
        <v>201502</v>
      </c>
      <c r="H947" t="s">
        <v>2</v>
      </c>
      <c r="I947" t="s">
        <v>69</v>
      </c>
      <c r="J947" t="s">
        <v>75</v>
      </c>
      <c r="K947">
        <v>2</v>
      </c>
      <c r="L947" s="29">
        <v>12.96</v>
      </c>
      <c r="M947" s="29">
        <v>25.92</v>
      </c>
      <c r="N947" s="25" t="e">
        <f>IF($G947&lt;=#REF!,"Y","N")</f>
        <v>#REF!</v>
      </c>
    </row>
    <row r="948" spans="1:14">
      <c r="A948" t="s">
        <v>12</v>
      </c>
      <c r="B948" t="s">
        <v>38</v>
      </c>
      <c r="C948" t="s">
        <v>53</v>
      </c>
      <c r="D948" t="s">
        <v>53</v>
      </c>
      <c r="E948" t="s">
        <v>197</v>
      </c>
      <c r="F948" s="14">
        <v>41760</v>
      </c>
      <c r="G948">
        <v>201502</v>
      </c>
      <c r="H948" t="s">
        <v>2</v>
      </c>
      <c r="I948" t="s">
        <v>70</v>
      </c>
      <c r="J948" t="s">
        <v>76</v>
      </c>
      <c r="K948">
        <v>1</v>
      </c>
      <c r="L948" s="29">
        <v>36.56</v>
      </c>
      <c r="M948" s="29">
        <v>36.56</v>
      </c>
      <c r="N948" s="25" t="e">
        <f>IF($G948&lt;=#REF!,"Y","N")</f>
        <v>#REF!</v>
      </c>
    </row>
    <row r="949" spans="1:14">
      <c r="A949" t="s">
        <v>12</v>
      </c>
      <c r="B949" t="s">
        <v>38</v>
      </c>
      <c r="C949" t="s">
        <v>53</v>
      </c>
      <c r="D949" t="s">
        <v>53</v>
      </c>
      <c r="E949" t="s">
        <v>197</v>
      </c>
      <c r="F949" s="14">
        <v>41760</v>
      </c>
      <c r="G949">
        <v>201502</v>
      </c>
      <c r="H949" t="s">
        <v>2</v>
      </c>
      <c r="I949" t="s">
        <v>73</v>
      </c>
      <c r="J949" t="s">
        <v>78</v>
      </c>
      <c r="K949">
        <v>1</v>
      </c>
      <c r="L949">
        <v>91.67</v>
      </c>
      <c r="M949">
        <v>91.67</v>
      </c>
      <c r="N949" s="25" t="e">
        <f>IF($G949&lt;=#REF!,"Y","N")</f>
        <v>#REF!</v>
      </c>
    </row>
    <row r="950" spans="1:14">
      <c r="A950" t="s">
        <v>12</v>
      </c>
      <c r="B950" t="s">
        <v>38</v>
      </c>
      <c r="C950" t="s">
        <v>53</v>
      </c>
      <c r="D950" t="s">
        <v>53</v>
      </c>
      <c r="E950" t="s">
        <v>197</v>
      </c>
      <c r="F950" s="14">
        <v>41730</v>
      </c>
      <c r="G950">
        <v>201501</v>
      </c>
      <c r="H950" t="s">
        <v>5</v>
      </c>
      <c r="I950" t="s">
        <v>148</v>
      </c>
      <c r="J950" t="s">
        <v>115</v>
      </c>
      <c r="K950">
        <v>15</v>
      </c>
      <c r="L950" s="29">
        <v>18.96</v>
      </c>
      <c r="M950">
        <v>284.40000000000003</v>
      </c>
      <c r="N950" s="25" t="e">
        <f>IF($G950&lt;=#REF!,"Y","N")</f>
        <v>#REF!</v>
      </c>
    </row>
    <row r="951" spans="1:14">
      <c r="A951" t="s">
        <v>12</v>
      </c>
      <c r="B951" t="s">
        <v>38</v>
      </c>
      <c r="C951" t="s">
        <v>53</v>
      </c>
      <c r="D951" t="s">
        <v>53</v>
      </c>
      <c r="E951" t="s">
        <v>197</v>
      </c>
      <c r="F951" s="14">
        <v>41730</v>
      </c>
      <c r="G951">
        <v>201501</v>
      </c>
      <c r="H951" t="s">
        <v>5</v>
      </c>
      <c r="I951" t="s">
        <v>145</v>
      </c>
      <c r="J951" t="s">
        <v>66</v>
      </c>
      <c r="K951">
        <v>121.1</v>
      </c>
      <c r="L951">
        <v>37.86</v>
      </c>
      <c r="M951">
        <v>4584.8459999999995</v>
      </c>
      <c r="N951" s="25" t="e">
        <f>IF($G951&lt;=#REF!,"Y","N")</f>
        <v>#REF!</v>
      </c>
    </row>
    <row r="952" spans="1:14">
      <c r="A952" t="s">
        <v>12</v>
      </c>
      <c r="B952" t="s">
        <v>38</v>
      </c>
      <c r="C952" t="s">
        <v>53</v>
      </c>
      <c r="D952" t="s">
        <v>53</v>
      </c>
      <c r="E952" t="s">
        <v>197</v>
      </c>
      <c r="F952" s="14">
        <v>41760</v>
      </c>
      <c r="G952">
        <v>201502</v>
      </c>
      <c r="H952" t="s">
        <v>5</v>
      </c>
      <c r="I952" t="s">
        <v>146</v>
      </c>
      <c r="J952" t="s">
        <v>66</v>
      </c>
      <c r="K952">
        <v>4</v>
      </c>
      <c r="L952">
        <v>22.72</v>
      </c>
      <c r="M952">
        <v>90.88</v>
      </c>
      <c r="N952" s="25" t="e">
        <f>IF($G952&lt;=#REF!,"Y","N")</f>
        <v>#REF!</v>
      </c>
    </row>
    <row r="953" spans="1:14">
      <c r="A953" t="s">
        <v>12</v>
      </c>
      <c r="B953" t="s">
        <v>38</v>
      </c>
      <c r="C953" t="s">
        <v>53</v>
      </c>
      <c r="D953" t="s">
        <v>53</v>
      </c>
      <c r="E953" t="s">
        <v>197</v>
      </c>
      <c r="F953" s="14">
        <v>41760</v>
      </c>
      <c r="G953">
        <v>201502</v>
      </c>
      <c r="H953" t="s">
        <v>5</v>
      </c>
      <c r="I953" t="s">
        <v>145</v>
      </c>
      <c r="J953" t="s">
        <v>66</v>
      </c>
      <c r="K953" s="29">
        <v>175.3</v>
      </c>
      <c r="L953" s="29">
        <v>37.86</v>
      </c>
      <c r="M953">
        <v>6636.8580000000002</v>
      </c>
      <c r="N953" s="25" t="e">
        <f>IF($G953&lt;=#REF!,"Y","N")</f>
        <v>#REF!</v>
      </c>
    </row>
    <row r="954" spans="1:14">
      <c r="A954" t="s">
        <v>12</v>
      </c>
      <c r="B954" t="s">
        <v>38</v>
      </c>
      <c r="C954" t="s">
        <v>53</v>
      </c>
      <c r="D954" t="s">
        <v>53</v>
      </c>
      <c r="E954" t="s">
        <v>197</v>
      </c>
      <c r="F954" s="14">
        <v>41760</v>
      </c>
      <c r="G954">
        <v>201502</v>
      </c>
      <c r="H954" t="s">
        <v>3</v>
      </c>
      <c r="I954" t="s">
        <v>87</v>
      </c>
      <c r="J954" t="s">
        <v>98</v>
      </c>
      <c r="K954">
        <v>0</v>
      </c>
      <c r="L954">
        <v>1.24</v>
      </c>
      <c r="M954">
        <v>0</v>
      </c>
      <c r="N954" s="25" t="e">
        <f>IF($G954&lt;=#REF!,"Y","N")</f>
        <v>#REF!</v>
      </c>
    </row>
    <row r="955" spans="1:14">
      <c r="A955" t="s">
        <v>12</v>
      </c>
      <c r="B955" t="s">
        <v>38</v>
      </c>
      <c r="C955" t="s">
        <v>53</v>
      </c>
      <c r="D955" t="s">
        <v>53</v>
      </c>
      <c r="E955" t="s">
        <v>197</v>
      </c>
      <c r="F955" s="14">
        <v>41760</v>
      </c>
      <c r="G955">
        <v>201502</v>
      </c>
      <c r="H955" t="s">
        <v>3</v>
      </c>
      <c r="I955" t="s">
        <v>88</v>
      </c>
      <c r="J955" t="s">
        <v>98</v>
      </c>
      <c r="K955">
        <v>0</v>
      </c>
      <c r="L955" s="29">
        <v>2.4300000000000002</v>
      </c>
      <c r="M955">
        <v>0</v>
      </c>
      <c r="N955" s="25" t="e">
        <f>IF($G955&lt;=#REF!,"Y","N")</f>
        <v>#REF!</v>
      </c>
    </row>
    <row r="956" spans="1:14">
      <c r="A956" t="s">
        <v>12</v>
      </c>
      <c r="B956" t="s">
        <v>38</v>
      </c>
      <c r="C956" t="s">
        <v>53</v>
      </c>
      <c r="D956" t="s">
        <v>53</v>
      </c>
      <c r="E956" t="s">
        <v>197</v>
      </c>
      <c r="F956" s="14">
        <v>41730</v>
      </c>
      <c r="G956">
        <v>201501</v>
      </c>
      <c r="H956" t="s">
        <v>319</v>
      </c>
      <c r="I956" t="s">
        <v>292</v>
      </c>
      <c r="J956" t="s">
        <v>163</v>
      </c>
      <c r="K956">
        <v>40</v>
      </c>
      <c r="L956" s="29">
        <v>1.32</v>
      </c>
      <c r="M956">
        <v>52.800000000000004</v>
      </c>
      <c r="N956" s="25" t="e">
        <f>IF($G956&lt;=#REF!,"Y","N")</f>
        <v>#REF!</v>
      </c>
    </row>
    <row r="957" spans="1:14">
      <c r="A957" t="s">
        <v>12</v>
      </c>
      <c r="B957" t="s">
        <v>38</v>
      </c>
      <c r="C957" t="s">
        <v>53</v>
      </c>
      <c r="D957" t="s">
        <v>53</v>
      </c>
      <c r="E957" t="s">
        <v>197</v>
      </c>
      <c r="F957" s="14">
        <v>41730</v>
      </c>
      <c r="G957">
        <v>201501</v>
      </c>
      <c r="H957" t="s">
        <v>319</v>
      </c>
      <c r="I957" t="s">
        <v>343</v>
      </c>
      <c r="J957" t="s">
        <v>163</v>
      </c>
      <c r="K957">
        <v>6</v>
      </c>
      <c r="L957" s="29">
        <v>8.4</v>
      </c>
      <c r="M957">
        <v>50.400000000000006</v>
      </c>
      <c r="N957" s="25" t="e">
        <f>IF($G957&lt;=#REF!,"Y","N")</f>
        <v>#REF!</v>
      </c>
    </row>
    <row r="958" spans="1:14">
      <c r="A958" t="s">
        <v>12</v>
      </c>
      <c r="B958" t="s">
        <v>38</v>
      </c>
      <c r="C958" t="s">
        <v>53</v>
      </c>
      <c r="D958" t="s">
        <v>53</v>
      </c>
      <c r="E958" t="s">
        <v>197</v>
      </c>
      <c r="F958" s="14">
        <v>41730</v>
      </c>
      <c r="G958">
        <v>201501</v>
      </c>
      <c r="H958" t="s">
        <v>319</v>
      </c>
      <c r="I958" t="s">
        <v>304</v>
      </c>
      <c r="J958" t="s">
        <v>305</v>
      </c>
      <c r="K958" s="29">
        <v>1</v>
      </c>
      <c r="L958" s="29">
        <v>8.2799999999999994</v>
      </c>
      <c r="M958">
        <v>8.2799999999999994</v>
      </c>
      <c r="N958" s="25" t="e">
        <f>IF($G958&lt;=#REF!,"Y","N")</f>
        <v>#REF!</v>
      </c>
    </row>
    <row r="959" spans="1:14">
      <c r="A959" t="s">
        <v>12</v>
      </c>
      <c r="B959" t="s">
        <v>38</v>
      </c>
      <c r="C959" t="s">
        <v>53</v>
      </c>
      <c r="D959" t="s">
        <v>53</v>
      </c>
      <c r="E959" t="s">
        <v>197</v>
      </c>
      <c r="F959" s="14">
        <v>41730</v>
      </c>
      <c r="G959">
        <v>201501</v>
      </c>
      <c r="H959" t="s">
        <v>319</v>
      </c>
      <c r="I959" t="s">
        <v>297</v>
      </c>
      <c r="J959" t="s">
        <v>163</v>
      </c>
      <c r="K959">
        <v>11</v>
      </c>
      <c r="L959" s="29">
        <v>8.5500000000000007</v>
      </c>
      <c r="M959">
        <v>94.050000000000011</v>
      </c>
      <c r="N959" s="25" t="e">
        <f>IF($G959&lt;=#REF!,"Y","N")</f>
        <v>#REF!</v>
      </c>
    </row>
    <row r="960" spans="1:14">
      <c r="A960" t="s">
        <v>12</v>
      </c>
      <c r="B960" t="s">
        <v>38</v>
      </c>
      <c r="C960" t="s">
        <v>53</v>
      </c>
      <c r="D960" t="s">
        <v>53</v>
      </c>
      <c r="E960" t="s">
        <v>197</v>
      </c>
      <c r="F960" s="14">
        <v>41730</v>
      </c>
      <c r="G960">
        <v>201501</v>
      </c>
      <c r="H960" t="s">
        <v>319</v>
      </c>
      <c r="I960" t="s">
        <v>298</v>
      </c>
      <c r="J960" t="s">
        <v>163</v>
      </c>
      <c r="K960" s="29">
        <v>11</v>
      </c>
      <c r="L960">
        <v>10.35</v>
      </c>
      <c r="M960">
        <v>113.85</v>
      </c>
      <c r="N960" s="25" t="e">
        <f>IF($G960&lt;=#REF!,"Y","N")</f>
        <v>#REF!</v>
      </c>
    </row>
    <row r="961" spans="1:14">
      <c r="A961" t="s">
        <v>12</v>
      </c>
      <c r="B961" t="s">
        <v>38</v>
      </c>
      <c r="C961" t="s">
        <v>53</v>
      </c>
      <c r="D961" t="s">
        <v>53</v>
      </c>
      <c r="E961" t="s">
        <v>197</v>
      </c>
      <c r="F961" s="14">
        <v>41730</v>
      </c>
      <c r="G961">
        <v>201501</v>
      </c>
      <c r="H961" t="s">
        <v>319</v>
      </c>
      <c r="I961" t="s">
        <v>299</v>
      </c>
      <c r="J961" t="s">
        <v>163</v>
      </c>
      <c r="K961">
        <v>11</v>
      </c>
      <c r="L961">
        <v>11.7</v>
      </c>
      <c r="M961">
        <v>128.69999999999999</v>
      </c>
      <c r="N961" s="25" t="e">
        <f>IF($G961&lt;=#REF!,"Y","N")</f>
        <v>#REF!</v>
      </c>
    </row>
    <row r="962" spans="1:14">
      <c r="A962" t="s">
        <v>12</v>
      </c>
      <c r="B962" t="s">
        <v>38</v>
      </c>
      <c r="C962" t="s">
        <v>53</v>
      </c>
      <c r="D962" t="s">
        <v>53</v>
      </c>
      <c r="E962" t="s">
        <v>197</v>
      </c>
      <c r="F962" s="14">
        <v>41730</v>
      </c>
      <c r="G962">
        <v>201501</v>
      </c>
      <c r="H962" t="s">
        <v>319</v>
      </c>
      <c r="I962" t="s">
        <v>300</v>
      </c>
      <c r="J962" t="s">
        <v>163</v>
      </c>
      <c r="K962">
        <v>1</v>
      </c>
      <c r="L962" s="29">
        <v>11.07</v>
      </c>
      <c r="M962">
        <v>11.07</v>
      </c>
      <c r="N962" s="25" t="e">
        <f>IF($G962&lt;=#REF!,"Y","N")</f>
        <v>#REF!</v>
      </c>
    </row>
    <row r="963" spans="1:14">
      <c r="A963" t="s">
        <v>12</v>
      </c>
      <c r="B963" t="s">
        <v>38</v>
      </c>
      <c r="C963" t="s">
        <v>53</v>
      </c>
      <c r="D963" t="s">
        <v>53</v>
      </c>
      <c r="E963" t="s">
        <v>197</v>
      </c>
      <c r="F963" s="14">
        <v>41760</v>
      </c>
      <c r="G963">
        <v>201502</v>
      </c>
      <c r="H963" t="s">
        <v>319</v>
      </c>
      <c r="I963" t="s">
        <v>292</v>
      </c>
      <c r="J963" t="s">
        <v>163</v>
      </c>
      <c r="K963">
        <v>13</v>
      </c>
      <c r="L963" s="26">
        <v>1.32</v>
      </c>
      <c r="M963">
        <v>17.16</v>
      </c>
      <c r="N963" s="25" t="e">
        <f>IF($G963&lt;=#REF!,"Y","N")</f>
        <v>#REF!</v>
      </c>
    </row>
    <row r="964" spans="1:14">
      <c r="A964" t="s">
        <v>12</v>
      </c>
      <c r="B964" t="s">
        <v>38</v>
      </c>
      <c r="C964" t="s">
        <v>53</v>
      </c>
      <c r="D964" t="s">
        <v>53</v>
      </c>
      <c r="E964" t="s">
        <v>197</v>
      </c>
      <c r="F964" s="14">
        <v>41760</v>
      </c>
      <c r="G964">
        <v>201502</v>
      </c>
      <c r="H964" t="s">
        <v>319</v>
      </c>
      <c r="I964" t="s">
        <v>295</v>
      </c>
      <c r="J964" t="s">
        <v>163</v>
      </c>
      <c r="K964">
        <v>1</v>
      </c>
      <c r="L964">
        <v>9.06</v>
      </c>
      <c r="M964">
        <v>9.06</v>
      </c>
      <c r="N964" s="25" t="e">
        <f>IF($G964&lt;=#REF!,"Y","N")</f>
        <v>#REF!</v>
      </c>
    </row>
    <row r="965" spans="1:14">
      <c r="A965" t="s">
        <v>12</v>
      </c>
      <c r="B965" t="s">
        <v>38</v>
      </c>
      <c r="C965" t="s">
        <v>53</v>
      </c>
      <c r="D965" t="s">
        <v>53</v>
      </c>
      <c r="E965" t="s">
        <v>197</v>
      </c>
      <c r="F965" s="14">
        <v>41760</v>
      </c>
      <c r="G965">
        <v>201502</v>
      </c>
      <c r="H965" t="s">
        <v>319</v>
      </c>
      <c r="I965" t="s">
        <v>343</v>
      </c>
      <c r="J965" t="s">
        <v>163</v>
      </c>
      <c r="K965">
        <v>4</v>
      </c>
      <c r="L965" s="26">
        <v>8.4</v>
      </c>
      <c r="M965">
        <v>33.6</v>
      </c>
      <c r="N965" s="25" t="e">
        <f>IF($G965&lt;=#REF!,"Y","N")</f>
        <v>#REF!</v>
      </c>
    </row>
    <row r="966" spans="1:14">
      <c r="A966" t="s">
        <v>12</v>
      </c>
      <c r="B966" t="s">
        <v>38</v>
      </c>
      <c r="C966" t="s">
        <v>53</v>
      </c>
      <c r="D966" t="s">
        <v>53</v>
      </c>
      <c r="E966" t="s">
        <v>197</v>
      </c>
      <c r="F966" s="14">
        <v>41760</v>
      </c>
      <c r="G966">
        <v>201502</v>
      </c>
      <c r="H966" t="s">
        <v>319</v>
      </c>
      <c r="I966" t="s">
        <v>306</v>
      </c>
      <c r="J966" t="s">
        <v>305</v>
      </c>
      <c r="K966">
        <v>1</v>
      </c>
      <c r="L966" s="26">
        <v>10.06</v>
      </c>
      <c r="M966">
        <v>10.06</v>
      </c>
      <c r="N966" s="25" t="e">
        <f>IF($G966&lt;=#REF!,"Y","N")</f>
        <v>#REF!</v>
      </c>
    </row>
    <row r="967" spans="1:14">
      <c r="A967" t="s">
        <v>12</v>
      </c>
      <c r="B967" t="s">
        <v>38</v>
      </c>
      <c r="C967" t="s">
        <v>53</v>
      </c>
      <c r="D967" t="s">
        <v>53</v>
      </c>
      <c r="E967" t="s">
        <v>197</v>
      </c>
      <c r="F967" s="14">
        <v>41760</v>
      </c>
      <c r="G967">
        <v>201502</v>
      </c>
      <c r="H967" t="s">
        <v>319</v>
      </c>
      <c r="I967" t="s">
        <v>297</v>
      </c>
      <c r="J967" t="s">
        <v>163</v>
      </c>
      <c r="K967">
        <v>9</v>
      </c>
      <c r="L967" s="29">
        <v>8.5500000000000007</v>
      </c>
      <c r="M967">
        <v>76.95</v>
      </c>
      <c r="N967" s="25" t="e">
        <f>IF($G967&lt;=#REF!,"Y","N")</f>
        <v>#REF!</v>
      </c>
    </row>
    <row r="968" spans="1:14">
      <c r="A968" t="s">
        <v>12</v>
      </c>
      <c r="B968" t="s">
        <v>38</v>
      </c>
      <c r="C968" t="s">
        <v>53</v>
      </c>
      <c r="D968" t="s">
        <v>53</v>
      </c>
      <c r="E968" t="s">
        <v>197</v>
      </c>
      <c r="F968" s="14">
        <v>41760</v>
      </c>
      <c r="G968">
        <v>201502</v>
      </c>
      <c r="H968" t="s">
        <v>319</v>
      </c>
      <c r="I968" t="s">
        <v>298</v>
      </c>
      <c r="J968" t="s">
        <v>163</v>
      </c>
      <c r="K968">
        <v>1</v>
      </c>
      <c r="L968">
        <v>10.35</v>
      </c>
      <c r="M968">
        <v>10.35</v>
      </c>
      <c r="N968" s="25" t="e">
        <f>IF($G968&lt;=#REF!,"Y","N")</f>
        <v>#REF!</v>
      </c>
    </row>
    <row r="969" spans="1:14">
      <c r="A969" t="s">
        <v>12</v>
      </c>
      <c r="B969" t="s">
        <v>38</v>
      </c>
      <c r="C969" t="s">
        <v>53</v>
      </c>
      <c r="D969" t="s">
        <v>53</v>
      </c>
      <c r="E969" t="s">
        <v>197</v>
      </c>
      <c r="F969" s="14">
        <v>41760</v>
      </c>
      <c r="G969">
        <v>201502</v>
      </c>
      <c r="H969" t="s">
        <v>319</v>
      </c>
      <c r="I969" t="s">
        <v>299</v>
      </c>
      <c r="J969" t="s">
        <v>163</v>
      </c>
      <c r="K969">
        <v>17</v>
      </c>
      <c r="L969" s="29">
        <v>11.7</v>
      </c>
      <c r="M969">
        <v>198.89999999999998</v>
      </c>
      <c r="N969" s="25" t="e">
        <f>IF($G969&lt;=#REF!,"Y","N")</f>
        <v>#REF!</v>
      </c>
    </row>
    <row r="970" spans="1:14">
      <c r="A970" t="s">
        <v>12</v>
      </c>
      <c r="B970" t="s">
        <v>38</v>
      </c>
      <c r="C970" t="s">
        <v>53</v>
      </c>
      <c r="D970" t="s">
        <v>53</v>
      </c>
      <c r="E970" t="s">
        <v>197</v>
      </c>
      <c r="F970" s="14">
        <v>41760</v>
      </c>
      <c r="G970">
        <v>201502</v>
      </c>
      <c r="H970" t="s">
        <v>319</v>
      </c>
      <c r="I970" t="s">
        <v>300</v>
      </c>
      <c r="J970" t="s">
        <v>163</v>
      </c>
      <c r="K970">
        <v>4</v>
      </c>
      <c r="L970" s="29">
        <v>11.07</v>
      </c>
      <c r="M970">
        <v>44.28</v>
      </c>
      <c r="N970" s="25" t="e">
        <f>IF($G970&lt;=#REF!,"Y","N")</f>
        <v>#REF!</v>
      </c>
    </row>
    <row r="971" spans="1:14">
      <c r="A971" s="29" t="s">
        <v>12</v>
      </c>
      <c r="B971" s="29" t="s">
        <v>38</v>
      </c>
      <c r="C971" s="29" t="s">
        <v>53</v>
      </c>
      <c r="D971" s="29" t="s">
        <v>53</v>
      </c>
      <c r="E971" s="29" t="s">
        <v>197</v>
      </c>
      <c r="F971" s="14">
        <v>41791</v>
      </c>
      <c r="G971">
        <v>201503</v>
      </c>
      <c r="H971" t="s">
        <v>6</v>
      </c>
      <c r="I971" t="s">
        <v>112</v>
      </c>
      <c r="J971" t="s">
        <v>114</v>
      </c>
      <c r="K971">
        <v>252</v>
      </c>
      <c r="L971">
        <v>0.41</v>
      </c>
      <c r="M971">
        <v>103.32</v>
      </c>
      <c r="N971" s="25" t="e">
        <f>IF($G971&lt;=#REF!,"Y","N")</f>
        <v>#REF!</v>
      </c>
    </row>
    <row r="972" spans="1:14">
      <c r="A972" t="s">
        <v>12</v>
      </c>
      <c r="B972" t="s">
        <v>38</v>
      </c>
      <c r="C972" t="s">
        <v>53</v>
      </c>
      <c r="D972" t="s">
        <v>53</v>
      </c>
      <c r="E972" t="s">
        <v>197</v>
      </c>
      <c r="F972" s="14">
        <v>41791</v>
      </c>
      <c r="G972">
        <v>201503</v>
      </c>
      <c r="H972" t="s">
        <v>6</v>
      </c>
      <c r="I972" t="s">
        <v>113</v>
      </c>
      <c r="J972" t="s">
        <v>66</v>
      </c>
      <c r="K972">
        <v>0.75</v>
      </c>
      <c r="L972" s="29">
        <v>15.36</v>
      </c>
      <c r="M972">
        <v>11.52</v>
      </c>
      <c r="N972" s="25" t="e">
        <f>IF($G972&lt;=#REF!,"Y","N")</f>
        <v>#REF!</v>
      </c>
    </row>
    <row r="973" spans="1:14">
      <c r="A973" t="s">
        <v>12</v>
      </c>
      <c r="B973" t="s">
        <v>38</v>
      </c>
      <c r="C973" t="s">
        <v>53</v>
      </c>
      <c r="D973" t="s">
        <v>53</v>
      </c>
      <c r="E973" t="s">
        <v>197</v>
      </c>
      <c r="F973" s="14">
        <v>41791</v>
      </c>
      <c r="G973">
        <v>201503</v>
      </c>
      <c r="H973" t="s">
        <v>6</v>
      </c>
      <c r="I973" t="s">
        <v>232</v>
      </c>
      <c r="J973" t="s">
        <v>233</v>
      </c>
      <c r="K973">
        <v>17</v>
      </c>
      <c r="L973" s="29">
        <v>0.82</v>
      </c>
      <c r="M973">
        <v>13.94</v>
      </c>
      <c r="N973" s="25" t="e">
        <f>IF($G973&lt;=#REF!,"Y","N")</f>
        <v>#REF!</v>
      </c>
    </row>
    <row r="974" spans="1:14">
      <c r="A974" t="s">
        <v>12</v>
      </c>
      <c r="B974" t="s">
        <v>38</v>
      </c>
      <c r="C974" t="s">
        <v>53</v>
      </c>
      <c r="D974" t="s">
        <v>53</v>
      </c>
      <c r="E974" t="s">
        <v>197</v>
      </c>
      <c r="F974" s="14">
        <v>41791</v>
      </c>
      <c r="G974">
        <v>201503</v>
      </c>
      <c r="H974" t="s">
        <v>319</v>
      </c>
      <c r="I974" t="s">
        <v>292</v>
      </c>
      <c r="J974" t="s">
        <v>163</v>
      </c>
      <c r="K974">
        <v>14</v>
      </c>
      <c r="L974" s="26">
        <v>1.32</v>
      </c>
      <c r="M974">
        <v>18.48</v>
      </c>
      <c r="N974" s="25" t="e">
        <f>IF($G974&lt;=#REF!,"Y","N")</f>
        <v>#REF!</v>
      </c>
    </row>
    <row r="975" spans="1:14">
      <c r="A975" t="s">
        <v>12</v>
      </c>
      <c r="B975" t="s">
        <v>38</v>
      </c>
      <c r="C975" t="s">
        <v>53</v>
      </c>
      <c r="D975" t="s">
        <v>53</v>
      </c>
      <c r="E975" t="s">
        <v>197</v>
      </c>
      <c r="F975" s="14">
        <v>41791</v>
      </c>
      <c r="G975">
        <v>201503</v>
      </c>
      <c r="H975" t="s">
        <v>319</v>
      </c>
      <c r="I975" t="s">
        <v>295</v>
      </c>
      <c r="J975" t="s">
        <v>163</v>
      </c>
      <c r="K975">
        <v>2</v>
      </c>
      <c r="L975">
        <v>9.06</v>
      </c>
      <c r="M975">
        <v>18.12</v>
      </c>
      <c r="N975" s="25" t="e">
        <f>IF($G975&lt;=#REF!,"Y","N")</f>
        <v>#REF!</v>
      </c>
    </row>
    <row r="976" spans="1:14">
      <c r="A976" t="s">
        <v>12</v>
      </c>
      <c r="B976" t="s">
        <v>38</v>
      </c>
      <c r="C976" t="s">
        <v>53</v>
      </c>
      <c r="D976" t="s">
        <v>53</v>
      </c>
      <c r="E976" t="s">
        <v>197</v>
      </c>
      <c r="F976" s="14">
        <v>41791</v>
      </c>
      <c r="G976">
        <v>201503</v>
      </c>
      <c r="H976" t="s">
        <v>319</v>
      </c>
      <c r="I976" t="s">
        <v>343</v>
      </c>
      <c r="J976" t="s">
        <v>163</v>
      </c>
      <c r="K976">
        <v>16</v>
      </c>
      <c r="L976" s="26">
        <v>8.4</v>
      </c>
      <c r="M976">
        <v>134.4</v>
      </c>
      <c r="N976" s="25" t="e">
        <f>IF($G976&lt;=#REF!,"Y","N")</f>
        <v>#REF!</v>
      </c>
    </row>
    <row r="977" spans="1:14">
      <c r="A977" t="s">
        <v>12</v>
      </c>
      <c r="B977" t="s">
        <v>38</v>
      </c>
      <c r="C977" t="s">
        <v>53</v>
      </c>
      <c r="D977" t="s">
        <v>53</v>
      </c>
      <c r="E977" t="s">
        <v>197</v>
      </c>
      <c r="F977" s="14">
        <v>41791</v>
      </c>
      <c r="G977">
        <v>201503</v>
      </c>
      <c r="H977" t="s">
        <v>319</v>
      </c>
      <c r="I977" t="s">
        <v>297</v>
      </c>
      <c r="J977" t="s">
        <v>163</v>
      </c>
      <c r="K977">
        <v>14</v>
      </c>
      <c r="L977">
        <v>8.5500000000000007</v>
      </c>
      <c r="M977">
        <v>119.70000000000002</v>
      </c>
      <c r="N977" s="25" t="e">
        <f>IF($G977&lt;=#REF!,"Y","N")</f>
        <v>#REF!</v>
      </c>
    </row>
    <row r="978" spans="1:14">
      <c r="A978" t="s">
        <v>12</v>
      </c>
      <c r="B978" t="s">
        <v>38</v>
      </c>
      <c r="C978" t="s">
        <v>53</v>
      </c>
      <c r="D978" t="s">
        <v>53</v>
      </c>
      <c r="E978" t="s">
        <v>197</v>
      </c>
      <c r="F978" s="14">
        <v>41791</v>
      </c>
      <c r="G978">
        <v>201503</v>
      </c>
      <c r="H978" t="s">
        <v>319</v>
      </c>
      <c r="I978" t="s">
        <v>298</v>
      </c>
      <c r="J978" t="s">
        <v>163</v>
      </c>
      <c r="K978" s="29">
        <v>1</v>
      </c>
      <c r="L978" s="29">
        <v>10.35</v>
      </c>
      <c r="M978">
        <v>10.35</v>
      </c>
      <c r="N978" s="25" t="e">
        <f>IF($G978&lt;=#REF!,"Y","N")</f>
        <v>#REF!</v>
      </c>
    </row>
    <row r="979" spans="1:14">
      <c r="A979" t="s">
        <v>12</v>
      </c>
      <c r="B979" t="s">
        <v>38</v>
      </c>
      <c r="C979" t="s">
        <v>53</v>
      </c>
      <c r="D979" t="s">
        <v>53</v>
      </c>
      <c r="E979" t="s">
        <v>197</v>
      </c>
      <c r="F979" s="14">
        <v>41791</v>
      </c>
      <c r="G979">
        <v>201503</v>
      </c>
      <c r="H979" t="s">
        <v>319</v>
      </c>
      <c r="I979" t="s">
        <v>299</v>
      </c>
      <c r="J979" t="s">
        <v>163</v>
      </c>
      <c r="K979">
        <v>25</v>
      </c>
      <c r="L979">
        <v>11.7</v>
      </c>
      <c r="M979">
        <v>292.5</v>
      </c>
      <c r="N979" s="25" t="e">
        <f>IF($G979&lt;=#REF!,"Y","N")</f>
        <v>#REF!</v>
      </c>
    </row>
    <row r="980" spans="1:14">
      <c r="A980" t="s">
        <v>12</v>
      </c>
      <c r="B980" t="s">
        <v>38</v>
      </c>
      <c r="C980" t="s">
        <v>53</v>
      </c>
      <c r="D980" t="s">
        <v>53</v>
      </c>
      <c r="E980" t="s">
        <v>197</v>
      </c>
      <c r="F980" s="14">
        <v>41760</v>
      </c>
      <c r="G980">
        <v>201502</v>
      </c>
      <c r="H980" t="s">
        <v>0</v>
      </c>
      <c r="I980" t="s">
        <v>65</v>
      </c>
      <c r="J980" t="s">
        <v>66</v>
      </c>
      <c r="K980">
        <v>0</v>
      </c>
      <c r="L980" s="29">
        <v>30.64</v>
      </c>
      <c r="M980">
        <v>0</v>
      </c>
      <c r="N980" s="25" t="e">
        <f>IF($G980&lt;=#REF!,"Y","N")</f>
        <v>#REF!</v>
      </c>
    </row>
    <row r="981" spans="1:14">
      <c r="A981" t="s">
        <v>12</v>
      </c>
      <c r="B981" t="s">
        <v>38</v>
      </c>
      <c r="C981" t="s">
        <v>53</v>
      </c>
      <c r="D981" t="s">
        <v>53</v>
      </c>
      <c r="E981" t="s">
        <v>197</v>
      </c>
      <c r="F981" s="14">
        <v>41791</v>
      </c>
      <c r="G981">
        <v>201503</v>
      </c>
      <c r="H981" t="s">
        <v>0</v>
      </c>
      <c r="I981" t="s">
        <v>65</v>
      </c>
      <c r="J981" t="s">
        <v>66</v>
      </c>
      <c r="K981">
        <v>0</v>
      </c>
      <c r="L981">
        <v>30.64</v>
      </c>
      <c r="M981">
        <v>0</v>
      </c>
      <c r="N981" s="25" t="e">
        <f>IF($G981&lt;=#REF!,"Y","N")</f>
        <v>#REF!</v>
      </c>
    </row>
    <row r="982" spans="1:14">
      <c r="A982" t="s">
        <v>12</v>
      </c>
      <c r="B982" t="s">
        <v>38</v>
      </c>
      <c r="C982" t="s">
        <v>53</v>
      </c>
      <c r="D982" t="s">
        <v>53</v>
      </c>
      <c r="E982" t="s">
        <v>197</v>
      </c>
      <c r="F982" s="14">
        <v>41791</v>
      </c>
      <c r="G982">
        <v>201503</v>
      </c>
      <c r="H982" t="s">
        <v>5</v>
      </c>
      <c r="I982" t="s">
        <v>146</v>
      </c>
      <c r="J982" t="s">
        <v>66</v>
      </c>
      <c r="K982">
        <v>6</v>
      </c>
      <c r="L982">
        <v>20.79</v>
      </c>
      <c r="M982">
        <v>124.74</v>
      </c>
      <c r="N982" s="25" t="e">
        <f>IF($G982&lt;=#REF!,"Y","N")</f>
        <v>#REF!</v>
      </c>
    </row>
    <row r="983" spans="1:14">
      <c r="A983" t="s">
        <v>12</v>
      </c>
      <c r="B983" t="s">
        <v>38</v>
      </c>
      <c r="C983" t="s">
        <v>53</v>
      </c>
      <c r="D983" t="s">
        <v>53</v>
      </c>
      <c r="E983" t="s">
        <v>197</v>
      </c>
      <c r="F983" s="14">
        <v>41791</v>
      </c>
      <c r="G983">
        <v>201503</v>
      </c>
      <c r="H983" t="s">
        <v>5</v>
      </c>
      <c r="I983" t="s">
        <v>362</v>
      </c>
      <c r="J983" t="s">
        <v>363</v>
      </c>
      <c r="K983">
        <v>24</v>
      </c>
      <c r="L983" s="29">
        <v>74.19</v>
      </c>
      <c r="M983">
        <v>1780.56</v>
      </c>
      <c r="N983" s="25" t="e">
        <f>IF($G983&lt;=#REF!,"Y","N")</f>
        <v>#REF!</v>
      </c>
    </row>
    <row r="984" spans="1:14">
      <c r="A984" t="s">
        <v>12</v>
      </c>
      <c r="B984" t="s">
        <v>38</v>
      </c>
      <c r="C984" t="s">
        <v>53</v>
      </c>
      <c r="D984" t="s">
        <v>53</v>
      </c>
      <c r="E984" t="s">
        <v>197</v>
      </c>
      <c r="F984" s="14">
        <v>41791</v>
      </c>
      <c r="G984">
        <v>201503</v>
      </c>
      <c r="H984" t="s">
        <v>5</v>
      </c>
      <c r="I984" t="s">
        <v>364</v>
      </c>
      <c r="J984" t="s">
        <v>365</v>
      </c>
      <c r="K984">
        <v>30</v>
      </c>
      <c r="L984">
        <v>11</v>
      </c>
      <c r="M984">
        <v>330</v>
      </c>
      <c r="N984" s="25" t="e">
        <f>IF($G984&lt;=#REF!,"Y","N")</f>
        <v>#REF!</v>
      </c>
    </row>
    <row r="985" spans="1:14">
      <c r="A985" t="s">
        <v>12</v>
      </c>
      <c r="B985" t="s">
        <v>38</v>
      </c>
      <c r="C985" t="s">
        <v>53</v>
      </c>
      <c r="D985" t="s">
        <v>53</v>
      </c>
      <c r="E985" t="s">
        <v>197</v>
      </c>
      <c r="F985" s="14">
        <v>41791</v>
      </c>
      <c r="G985">
        <v>201503</v>
      </c>
      <c r="H985" t="s">
        <v>5</v>
      </c>
      <c r="I985" t="s">
        <v>366</v>
      </c>
      <c r="J985" t="s">
        <v>250</v>
      </c>
      <c r="K985">
        <v>24</v>
      </c>
      <c r="L985" s="29">
        <v>2.4300000000000002</v>
      </c>
      <c r="M985">
        <v>58.320000000000007</v>
      </c>
      <c r="N985" s="25" t="e">
        <f>IF($G985&lt;=#REF!,"Y","N")</f>
        <v>#REF!</v>
      </c>
    </row>
    <row r="986" spans="1:14">
      <c r="A986" t="s">
        <v>12</v>
      </c>
      <c r="B986" t="s">
        <v>38</v>
      </c>
      <c r="C986" t="s">
        <v>53</v>
      </c>
      <c r="D986" t="s">
        <v>53</v>
      </c>
      <c r="E986" t="s">
        <v>197</v>
      </c>
      <c r="F986" s="14">
        <v>41821</v>
      </c>
      <c r="G986">
        <v>201504</v>
      </c>
      <c r="H986" t="s">
        <v>5</v>
      </c>
      <c r="I986" t="s">
        <v>146</v>
      </c>
      <c r="J986" t="s">
        <v>66</v>
      </c>
      <c r="K986">
        <v>3</v>
      </c>
      <c r="L986">
        <v>20.79</v>
      </c>
      <c r="M986">
        <v>62.37</v>
      </c>
      <c r="N986" s="25" t="e">
        <f>IF($G986&lt;=#REF!,"Y","N")</f>
        <v>#REF!</v>
      </c>
    </row>
    <row r="987" spans="1:14">
      <c r="A987" t="s">
        <v>12</v>
      </c>
      <c r="B987" t="s">
        <v>38</v>
      </c>
      <c r="C987" t="s">
        <v>53</v>
      </c>
      <c r="D987" t="s">
        <v>53</v>
      </c>
      <c r="E987" t="s">
        <v>197</v>
      </c>
      <c r="F987" s="14">
        <v>41821</v>
      </c>
      <c r="G987">
        <v>201504</v>
      </c>
      <c r="H987" t="s">
        <v>5</v>
      </c>
      <c r="I987" t="s">
        <v>361</v>
      </c>
      <c r="J987" t="s">
        <v>66</v>
      </c>
      <c r="K987">
        <v>29.5</v>
      </c>
      <c r="L987">
        <v>20.239999999999998</v>
      </c>
      <c r="M987">
        <v>597.07999999999993</v>
      </c>
      <c r="N987" s="25" t="e">
        <f>IF($G987&lt;=#REF!,"Y","N")</f>
        <v>#REF!</v>
      </c>
    </row>
    <row r="988" spans="1:14">
      <c r="A988" t="s">
        <v>12</v>
      </c>
      <c r="B988" t="s">
        <v>38</v>
      </c>
      <c r="C988" t="s">
        <v>53</v>
      </c>
      <c r="D988" t="s">
        <v>53</v>
      </c>
      <c r="E988" t="s">
        <v>197</v>
      </c>
      <c r="F988" s="14">
        <v>41852</v>
      </c>
      <c r="G988">
        <v>201505</v>
      </c>
      <c r="H988" t="s">
        <v>5</v>
      </c>
      <c r="I988" t="s">
        <v>146</v>
      </c>
      <c r="J988" t="s">
        <v>66</v>
      </c>
      <c r="K988">
        <v>1</v>
      </c>
      <c r="L988">
        <v>20.79</v>
      </c>
      <c r="M988">
        <v>20.79</v>
      </c>
      <c r="N988" s="25" t="e">
        <f>IF($G988&lt;=#REF!,"Y","N")</f>
        <v>#REF!</v>
      </c>
    </row>
    <row r="989" spans="1:14">
      <c r="A989" t="s">
        <v>12</v>
      </c>
      <c r="B989" t="s">
        <v>38</v>
      </c>
      <c r="C989" t="s">
        <v>53</v>
      </c>
      <c r="D989" t="s">
        <v>53</v>
      </c>
      <c r="E989" t="s">
        <v>197</v>
      </c>
      <c r="F989" s="14">
        <v>41852</v>
      </c>
      <c r="G989">
        <v>201505</v>
      </c>
      <c r="H989" t="s">
        <v>5</v>
      </c>
      <c r="I989" t="s">
        <v>362</v>
      </c>
      <c r="J989" t="s">
        <v>363</v>
      </c>
      <c r="K989">
        <v>10</v>
      </c>
      <c r="L989" s="29">
        <v>74.19</v>
      </c>
      <c r="M989">
        <v>741.9</v>
      </c>
      <c r="N989" s="25" t="e">
        <f>IF($G989&lt;=#REF!,"Y","N")</f>
        <v>#REF!</v>
      </c>
    </row>
    <row r="990" spans="1:14">
      <c r="A990" t="s">
        <v>12</v>
      </c>
      <c r="B990" t="s">
        <v>38</v>
      </c>
      <c r="C990" t="s">
        <v>53</v>
      </c>
      <c r="D990" t="s">
        <v>53</v>
      </c>
      <c r="E990" t="s">
        <v>197</v>
      </c>
      <c r="F990" s="14">
        <v>41883</v>
      </c>
      <c r="G990">
        <v>201506</v>
      </c>
      <c r="H990" t="s">
        <v>5</v>
      </c>
      <c r="I990" t="s">
        <v>146</v>
      </c>
      <c r="J990" t="s">
        <v>66</v>
      </c>
      <c r="K990">
        <v>1.5</v>
      </c>
      <c r="L990" s="29">
        <v>20.79</v>
      </c>
      <c r="M990">
        <v>31.184999999999999</v>
      </c>
      <c r="N990" s="25" t="e">
        <f>IF($G990&lt;=#REF!,"Y","N")</f>
        <v>#REF!</v>
      </c>
    </row>
    <row r="991" spans="1:14" s="29" customFormat="1">
      <c r="A991" s="29" t="s">
        <v>12</v>
      </c>
      <c r="B991" s="29" t="s">
        <v>38</v>
      </c>
      <c r="C991" s="29" t="s">
        <v>53</v>
      </c>
      <c r="D991" s="29" t="s">
        <v>53</v>
      </c>
      <c r="E991" s="29" t="s">
        <v>197</v>
      </c>
      <c r="F991" s="30">
        <v>41883</v>
      </c>
      <c r="G991" s="29">
        <v>201506</v>
      </c>
      <c r="H991" s="29" t="s">
        <v>5</v>
      </c>
      <c r="I991" s="29" t="s">
        <v>361</v>
      </c>
      <c r="J991" s="29" t="s">
        <v>66</v>
      </c>
      <c r="K991" s="29">
        <v>36.299999999999997</v>
      </c>
      <c r="L991" s="29">
        <v>24.29</v>
      </c>
      <c r="M991" s="29">
        <v>881.72699999999986</v>
      </c>
      <c r="N991" s="25" t="e">
        <f>IF($G991&lt;=#REF!,"Y","N")</f>
        <v>#REF!</v>
      </c>
    </row>
    <row r="992" spans="1:14" s="29" customFormat="1">
      <c r="A992" s="29" t="s">
        <v>12</v>
      </c>
      <c r="B992" s="29" t="s">
        <v>38</v>
      </c>
      <c r="C992" s="29" t="s">
        <v>53</v>
      </c>
      <c r="D992" s="29" t="s">
        <v>53</v>
      </c>
      <c r="E992" s="29" t="s">
        <v>197</v>
      </c>
      <c r="F992" s="30">
        <v>41883</v>
      </c>
      <c r="G992" s="29">
        <v>201506</v>
      </c>
      <c r="H992" s="29" t="s">
        <v>5</v>
      </c>
      <c r="I992" s="29" t="s">
        <v>362</v>
      </c>
      <c r="J992" s="29" t="s">
        <v>363</v>
      </c>
      <c r="K992" s="29">
        <v>4</v>
      </c>
      <c r="L992" s="29">
        <v>74.19</v>
      </c>
      <c r="M992" s="29">
        <v>296.76</v>
      </c>
      <c r="N992" s="25" t="e">
        <f>IF($G992&lt;=#REF!,"Y","N")</f>
        <v>#REF!</v>
      </c>
    </row>
    <row r="993" spans="1:14">
      <c r="A993" t="s">
        <v>12</v>
      </c>
      <c r="B993" t="s">
        <v>38</v>
      </c>
      <c r="C993" t="s">
        <v>53</v>
      </c>
      <c r="D993" t="s">
        <v>53</v>
      </c>
      <c r="E993" t="s">
        <v>197</v>
      </c>
      <c r="F993" s="14">
        <v>41913</v>
      </c>
      <c r="G993">
        <v>201507</v>
      </c>
      <c r="H993" t="s">
        <v>5</v>
      </c>
      <c r="I993" t="s">
        <v>146</v>
      </c>
      <c r="J993" t="s">
        <v>66</v>
      </c>
      <c r="K993">
        <v>3</v>
      </c>
      <c r="L993">
        <v>20.79</v>
      </c>
      <c r="M993">
        <v>62.37</v>
      </c>
      <c r="N993" s="25" t="e">
        <f>IF($G993&lt;=#REF!,"Y","N")</f>
        <v>#REF!</v>
      </c>
    </row>
    <row r="994" spans="1:14">
      <c r="A994" t="s">
        <v>12</v>
      </c>
      <c r="B994" t="s">
        <v>38</v>
      </c>
      <c r="C994" t="s">
        <v>53</v>
      </c>
      <c r="D994" t="s">
        <v>53</v>
      </c>
      <c r="E994" t="s">
        <v>197</v>
      </c>
      <c r="F994" s="14">
        <v>41913</v>
      </c>
      <c r="G994">
        <v>201507</v>
      </c>
      <c r="H994" t="s">
        <v>5</v>
      </c>
      <c r="I994" t="s">
        <v>148</v>
      </c>
      <c r="J994" t="s">
        <v>115</v>
      </c>
      <c r="K994">
        <v>4</v>
      </c>
      <c r="L994">
        <v>5.1100000000000003</v>
      </c>
      <c r="M994">
        <v>20.440000000000001</v>
      </c>
      <c r="N994" s="25" t="e">
        <f>IF($G994&lt;=#REF!,"Y","N")</f>
        <v>#REF!</v>
      </c>
    </row>
    <row r="995" spans="1:14">
      <c r="A995" t="s">
        <v>12</v>
      </c>
      <c r="B995" t="s">
        <v>38</v>
      </c>
      <c r="C995" t="s">
        <v>53</v>
      </c>
      <c r="D995" t="s">
        <v>53</v>
      </c>
      <c r="E995" t="s">
        <v>197</v>
      </c>
      <c r="F995" s="14">
        <v>41913</v>
      </c>
      <c r="G995">
        <v>201507</v>
      </c>
      <c r="H995" t="s">
        <v>5</v>
      </c>
      <c r="I995" t="s">
        <v>361</v>
      </c>
      <c r="J995" t="s">
        <v>66</v>
      </c>
      <c r="K995">
        <v>18</v>
      </c>
      <c r="L995">
        <v>24.29</v>
      </c>
      <c r="M995">
        <v>437.21999999999997</v>
      </c>
      <c r="N995" s="25" t="e">
        <f>IF($G995&lt;=#REF!,"Y","N")</f>
        <v>#REF!</v>
      </c>
    </row>
    <row r="996" spans="1:14">
      <c r="A996" t="s">
        <v>12</v>
      </c>
      <c r="B996" t="s">
        <v>38</v>
      </c>
      <c r="C996" t="s">
        <v>53</v>
      </c>
      <c r="D996" t="s">
        <v>53</v>
      </c>
      <c r="E996" t="s">
        <v>197</v>
      </c>
      <c r="F996" s="14">
        <v>41913</v>
      </c>
      <c r="G996">
        <v>201507</v>
      </c>
      <c r="H996" t="s">
        <v>5</v>
      </c>
      <c r="I996" t="s">
        <v>362</v>
      </c>
      <c r="J996" t="s">
        <v>363</v>
      </c>
      <c r="K996">
        <v>6</v>
      </c>
      <c r="L996" s="29">
        <v>74.19</v>
      </c>
      <c r="M996">
        <v>445.14</v>
      </c>
      <c r="N996" s="25" t="e">
        <f>IF($G996&lt;=#REF!,"Y","N")</f>
        <v>#REF!</v>
      </c>
    </row>
    <row r="997" spans="1:14">
      <c r="A997" t="s">
        <v>12</v>
      </c>
      <c r="B997" t="s">
        <v>38</v>
      </c>
      <c r="C997" t="s">
        <v>53</v>
      </c>
      <c r="D997" t="s">
        <v>53</v>
      </c>
      <c r="E997" t="s">
        <v>197</v>
      </c>
      <c r="F997" s="14">
        <v>41944</v>
      </c>
      <c r="G997">
        <v>201508</v>
      </c>
      <c r="H997" t="s">
        <v>5</v>
      </c>
      <c r="I997" t="s">
        <v>146</v>
      </c>
      <c r="J997" t="s">
        <v>66</v>
      </c>
      <c r="K997">
        <v>3</v>
      </c>
      <c r="L997" s="29">
        <v>20.79</v>
      </c>
      <c r="M997">
        <v>62.37</v>
      </c>
      <c r="N997" s="25" t="e">
        <f>IF($G997&lt;=#REF!,"Y","N")</f>
        <v>#REF!</v>
      </c>
    </row>
    <row r="998" spans="1:14">
      <c r="A998" t="s">
        <v>12</v>
      </c>
      <c r="B998" t="s">
        <v>38</v>
      </c>
      <c r="C998" t="s">
        <v>53</v>
      </c>
      <c r="D998" t="s">
        <v>53</v>
      </c>
      <c r="E998" t="s">
        <v>197</v>
      </c>
      <c r="F998" s="14">
        <v>41944</v>
      </c>
      <c r="G998">
        <v>201508</v>
      </c>
      <c r="H998" t="s">
        <v>5</v>
      </c>
      <c r="I998" t="s">
        <v>148</v>
      </c>
      <c r="J998" t="s">
        <v>115</v>
      </c>
      <c r="K998">
        <v>2</v>
      </c>
      <c r="L998">
        <v>5.1100000000000003</v>
      </c>
      <c r="M998">
        <v>10.220000000000001</v>
      </c>
      <c r="N998" s="25" t="e">
        <f>IF($G998&lt;=#REF!,"Y","N")</f>
        <v>#REF!</v>
      </c>
    </row>
    <row r="999" spans="1:14">
      <c r="A999" t="s">
        <v>12</v>
      </c>
      <c r="B999" t="s">
        <v>38</v>
      </c>
      <c r="C999" t="s">
        <v>53</v>
      </c>
      <c r="D999" t="s">
        <v>53</v>
      </c>
      <c r="E999" t="s">
        <v>197</v>
      </c>
      <c r="F999" s="14">
        <v>41944</v>
      </c>
      <c r="G999">
        <v>201508</v>
      </c>
      <c r="H999" t="s">
        <v>5</v>
      </c>
      <c r="I999" t="s">
        <v>361</v>
      </c>
      <c r="J999" t="s">
        <v>66</v>
      </c>
      <c r="K999">
        <v>31.3</v>
      </c>
      <c r="L999" s="29">
        <v>24.29</v>
      </c>
      <c r="M999">
        <v>760.27700000000004</v>
      </c>
      <c r="N999" s="25" t="e">
        <f>IF($G999&lt;=#REF!,"Y","N")</f>
        <v>#REF!</v>
      </c>
    </row>
    <row r="1000" spans="1:14">
      <c r="A1000" t="s">
        <v>12</v>
      </c>
      <c r="B1000" t="s">
        <v>38</v>
      </c>
      <c r="C1000" t="s">
        <v>53</v>
      </c>
      <c r="D1000" t="s">
        <v>53</v>
      </c>
      <c r="E1000" t="s">
        <v>197</v>
      </c>
      <c r="F1000" s="14">
        <v>41944</v>
      </c>
      <c r="G1000">
        <v>201508</v>
      </c>
      <c r="H1000" t="s">
        <v>5</v>
      </c>
      <c r="I1000" t="s">
        <v>362</v>
      </c>
      <c r="J1000" t="s">
        <v>363</v>
      </c>
      <c r="K1000">
        <v>14</v>
      </c>
      <c r="L1000" s="29">
        <v>74.19</v>
      </c>
      <c r="M1000">
        <v>1038.6599999999999</v>
      </c>
      <c r="N1000" s="25" t="e">
        <f>IF($G1000&lt;=#REF!,"Y","N")</f>
        <v>#REF!</v>
      </c>
    </row>
    <row r="1001" spans="1:14">
      <c r="A1001" t="s">
        <v>12</v>
      </c>
      <c r="B1001" t="s">
        <v>38</v>
      </c>
      <c r="C1001" t="s">
        <v>53</v>
      </c>
      <c r="D1001" t="s">
        <v>53</v>
      </c>
      <c r="E1001" t="s">
        <v>197</v>
      </c>
      <c r="F1001" s="14">
        <v>41944</v>
      </c>
      <c r="G1001">
        <v>201508</v>
      </c>
      <c r="H1001" t="s">
        <v>5</v>
      </c>
      <c r="I1001" t="s">
        <v>366</v>
      </c>
      <c r="J1001" t="s">
        <v>250</v>
      </c>
      <c r="K1001">
        <v>6</v>
      </c>
      <c r="L1001">
        <v>2.4300000000000002</v>
      </c>
      <c r="M1001">
        <v>14.580000000000002</v>
      </c>
      <c r="N1001" s="25" t="e">
        <f>IF($G1001&lt;=#REF!,"Y","N")</f>
        <v>#REF!</v>
      </c>
    </row>
    <row r="1002" spans="1:14">
      <c r="A1002" t="s">
        <v>12</v>
      </c>
      <c r="B1002" t="s">
        <v>38</v>
      </c>
      <c r="C1002" t="s">
        <v>53</v>
      </c>
      <c r="D1002" t="s">
        <v>53</v>
      </c>
      <c r="E1002" t="s">
        <v>197</v>
      </c>
      <c r="F1002" s="14">
        <v>41944</v>
      </c>
      <c r="G1002">
        <v>201508</v>
      </c>
      <c r="H1002" t="s">
        <v>5</v>
      </c>
      <c r="I1002" t="s">
        <v>377</v>
      </c>
      <c r="J1002" t="s">
        <v>363</v>
      </c>
      <c r="K1002">
        <v>1</v>
      </c>
      <c r="L1002">
        <v>1300.2</v>
      </c>
      <c r="M1002">
        <v>1300.2</v>
      </c>
      <c r="N1002" s="25" t="e">
        <f>IF($G1002&lt;=#REF!,"Y","N")</f>
        <v>#REF!</v>
      </c>
    </row>
    <row r="1003" spans="1:14">
      <c r="A1003" t="s">
        <v>12</v>
      </c>
      <c r="B1003" t="s">
        <v>38</v>
      </c>
      <c r="C1003" t="s">
        <v>53</v>
      </c>
      <c r="D1003" t="s">
        <v>53</v>
      </c>
      <c r="E1003" t="s">
        <v>197</v>
      </c>
      <c r="F1003" s="14">
        <v>41974</v>
      </c>
      <c r="G1003">
        <v>201509</v>
      </c>
      <c r="H1003" t="s">
        <v>5</v>
      </c>
      <c r="I1003" t="s">
        <v>377</v>
      </c>
      <c r="J1003" t="s">
        <v>363</v>
      </c>
      <c r="K1003">
        <v>1</v>
      </c>
      <c r="L1003">
        <v>1300.2</v>
      </c>
      <c r="M1003">
        <v>1300.2</v>
      </c>
      <c r="N1003" s="25" t="e">
        <f>IF($G1003&lt;=#REF!,"Y","N")</f>
        <v>#REF!</v>
      </c>
    </row>
    <row r="1004" spans="1:14">
      <c r="A1004" t="s">
        <v>12</v>
      </c>
      <c r="B1004" t="s">
        <v>38</v>
      </c>
      <c r="C1004" t="s">
        <v>53</v>
      </c>
      <c r="D1004" t="s">
        <v>53</v>
      </c>
      <c r="E1004" t="s">
        <v>197</v>
      </c>
      <c r="F1004" s="14">
        <v>41791</v>
      </c>
      <c r="G1004">
        <v>201503</v>
      </c>
      <c r="H1004" t="s">
        <v>3</v>
      </c>
      <c r="I1004" t="s">
        <v>87</v>
      </c>
      <c r="J1004" t="s">
        <v>98</v>
      </c>
      <c r="K1004">
        <v>0</v>
      </c>
      <c r="L1004">
        <v>1.24</v>
      </c>
      <c r="M1004">
        <v>0</v>
      </c>
      <c r="N1004" s="25" t="e">
        <f>IF($G1004&lt;=#REF!,"Y","N")</f>
        <v>#REF!</v>
      </c>
    </row>
    <row r="1005" spans="1:14">
      <c r="A1005" t="s">
        <v>12</v>
      </c>
      <c r="B1005" t="s">
        <v>38</v>
      </c>
      <c r="C1005" t="s">
        <v>53</v>
      </c>
      <c r="D1005" t="s">
        <v>53</v>
      </c>
      <c r="E1005" t="s">
        <v>197</v>
      </c>
      <c r="F1005" s="14">
        <v>41791</v>
      </c>
      <c r="G1005">
        <v>201503</v>
      </c>
      <c r="H1005" t="s">
        <v>3</v>
      </c>
      <c r="I1005" t="s">
        <v>88</v>
      </c>
      <c r="J1005" t="s">
        <v>98</v>
      </c>
      <c r="K1005">
        <v>0</v>
      </c>
      <c r="L1005" s="29">
        <v>2.4300000000000002</v>
      </c>
      <c r="M1005">
        <v>0</v>
      </c>
      <c r="N1005" s="25" t="e">
        <f>IF($G1005&lt;=#REF!,"Y","N")</f>
        <v>#REF!</v>
      </c>
    </row>
    <row r="1006" spans="1:14">
      <c r="A1006" t="s">
        <v>12</v>
      </c>
      <c r="B1006" t="s">
        <v>38</v>
      </c>
      <c r="C1006" t="s">
        <v>53</v>
      </c>
      <c r="D1006" t="s">
        <v>53</v>
      </c>
      <c r="E1006" t="s">
        <v>197</v>
      </c>
      <c r="F1006" s="14">
        <v>41791</v>
      </c>
      <c r="G1006">
        <v>201503</v>
      </c>
      <c r="H1006" t="s">
        <v>3</v>
      </c>
      <c r="I1006" t="s">
        <v>83</v>
      </c>
      <c r="J1006" t="s">
        <v>96</v>
      </c>
      <c r="K1006">
        <v>9</v>
      </c>
      <c r="L1006">
        <v>1.97</v>
      </c>
      <c r="M1006">
        <v>17.73</v>
      </c>
      <c r="N1006" s="25" t="e">
        <f>IF($G1006&lt;=#REF!,"Y","N")</f>
        <v>#REF!</v>
      </c>
    </row>
    <row r="1007" spans="1:14">
      <c r="A1007" t="s">
        <v>12</v>
      </c>
      <c r="B1007" t="s">
        <v>38</v>
      </c>
      <c r="C1007" t="s">
        <v>53</v>
      </c>
      <c r="D1007" t="s">
        <v>53</v>
      </c>
      <c r="E1007" t="s">
        <v>197</v>
      </c>
      <c r="F1007" s="14">
        <v>41821</v>
      </c>
      <c r="G1007">
        <v>201504</v>
      </c>
      <c r="H1007" t="s">
        <v>3</v>
      </c>
      <c r="I1007" t="s">
        <v>81</v>
      </c>
      <c r="J1007" t="s">
        <v>97</v>
      </c>
      <c r="K1007">
        <v>170</v>
      </c>
      <c r="L1007" s="29">
        <v>0.48</v>
      </c>
      <c r="M1007">
        <v>81.599999999999994</v>
      </c>
      <c r="N1007" s="25" t="e">
        <f>IF($G1007&lt;=#REF!,"Y","N")</f>
        <v>#REF!</v>
      </c>
    </row>
    <row r="1008" spans="1:14">
      <c r="A1008" t="s">
        <v>12</v>
      </c>
      <c r="B1008" t="s">
        <v>38</v>
      </c>
      <c r="C1008" t="s">
        <v>53</v>
      </c>
      <c r="D1008" t="s">
        <v>53</v>
      </c>
      <c r="E1008" t="s">
        <v>197</v>
      </c>
      <c r="F1008" s="14">
        <v>41821</v>
      </c>
      <c r="G1008">
        <v>201504</v>
      </c>
      <c r="H1008" t="s">
        <v>3</v>
      </c>
      <c r="I1008" t="s">
        <v>87</v>
      </c>
      <c r="J1008" t="s">
        <v>98</v>
      </c>
      <c r="K1008">
        <v>24</v>
      </c>
      <c r="L1008">
        <v>1.24</v>
      </c>
      <c r="M1008">
        <v>29.759999999999998</v>
      </c>
      <c r="N1008" s="25" t="e">
        <f>IF($G1008&lt;=#REF!,"Y","N")</f>
        <v>#REF!</v>
      </c>
    </row>
    <row r="1009" spans="1:14">
      <c r="A1009" t="s">
        <v>12</v>
      </c>
      <c r="B1009" t="s">
        <v>38</v>
      </c>
      <c r="C1009" t="s">
        <v>53</v>
      </c>
      <c r="D1009" t="s">
        <v>53</v>
      </c>
      <c r="E1009" t="s">
        <v>197</v>
      </c>
      <c r="F1009" s="14">
        <v>41821</v>
      </c>
      <c r="G1009">
        <v>201504</v>
      </c>
      <c r="H1009" t="s">
        <v>3</v>
      </c>
      <c r="I1009" t="s">
        <v>88</v>
      </c>
      <c r="J1009" t="s">
        <v>98</v>
      </c>
      <c r="K1009">
        <v>0</v>
      </c>
      <c r="L1009" s="29">
        <v>2.4300000000000002</v>
      </c>
      <c r="M1009">
        <v>0</v>
      </c>
      <c r="N1009" s="25" t="e">
        <f>IF($G1009&lt;=#REF!,"Y","N")</f>
        <v>#REF!</v>
      </c>
    </row>
    <row r="1010" spans="1:14">
      <c r="A1010" t="s">
        <v>12</v>
      </c>
      <c r="B1010" t="s">
        <v>38</v>
      </c>
      <c r="C1010" t="s">
        <v>53</v>
      </c>
      <c r="D1010" t="s">
        <v>53</v>
      </c>
      <c r="E1010" t="s">
        <v>197</v>
      </c>
      <c r="F1010" s="14">
        <v>41821</v>
      </c>
      <c r="G1010">
        <v>201504</v>
      </c>
      <c r="H1010" t="s">
        <v>3</v>
      </c>
      <c r="I1010" t="s">
        <v>83</v>
      </c>
      <c r="J1010" t="s">
        <v>96</v>
      </c>
      <c r="K1010">
        <v>12</v>
      </c>
      <c r="L1010">
        <v>1.97</v>
      </c>
      <c r="M1010">
        <v>23.64</v>
      </c>
      <c r="N1010" s="25" t="e">
        <f>IF($G1010&lt;=#REF!,"Y","N")</f>
        <v>#REF!</v>
      </c>
    </row>
    <row r="1011" spans="1:14">
      <c r="A1011" t="s">
        <v>12</v>
      </c>
      <c r="B1011" t="s">
        <v>38</v>
      </c>
      <c r="C1011" t="s">
        <v>53</v>
      </c>
      <c r="D1011" t="s">
        <v>53</v>
      </c>
      <c r="E1011" t="s">
        <v>197</v>
      </c>
      <c r="F1011" s="14">
        <v>41821</v>
      </c>
      <c r="G1011">
        <v>201504</v>
      </c>
      <c r="H1011" t="s">
        <v>3</v>
      </c>
      <c r="I1011" t="s">
        <v>89</v>
      </c>
      <c r="J1011" t="s">
        <v>98</v>
      </c>
      <c r="K1011">
        <v>47</v>
      </c>
      <c r="L1011">
        <v>0.62</v>
      </c>
      <c r="M1011">
        <v>29.14</v>
      </c>
      <c r="N1011" s="25" t="e">
        <f>IF($G1011&lt;=#REF!,"Y","N")</f>
        <v>#REF!</v>
      </c>
    </row>
    <row r="1012" spans="1:14">
      <c r="A1012" t="s">
        <v>12</v>
      </c>
      <c r="B1012" t="s">
        <v>38</v>
      </c>
      <c r="C1012" t="s">
        <v>53</v>
      </c>
      <c r="D1012" t="s">
        <v>53</v>
      </c>
      <c r="E1012" t="s">
        <v>197</v>
      </c>
      <c r="F1012" s="14">
        <v>41821</v>
      </c>
      <c r="G1012">
        <v>201504</v>
      </c>
      <c r="H1012" t="s">
        <v>3</v>
      </c>
      <c r="I1012" t="s">
        <v>85</v>
      </c>
      <c r="J1012" t="s">
        <v>97</v>
      </c>
      <c r="K1012">
        <v>74</v>
      </c>
      <c r="L1012">
        <v>2.0699999999999998</v>
      </c>
      <c r="M1012">
        <v>153.17999999999998</v>
      </c>
      <c r="N1012" s="25" t="e">
        <f>IF($G1012&lt;=#REF!,"Y","N")</f>
        <v>#REF!</v>
      </c>
    </row>
    <row r="1013" spans="1:14">
      <c r="A1013" t="s">
        <v>12</v>
      </c>
      <c r="B1013" t="s">
        <v>38</v>
      </c>
      <c r="C1013" t="s">
        <v>53</v>
      </c>
      <c r="D1013" t="s">
        <v>53</v>
      </c>
      <c r="E1013" t="s">
        <v>197</v>
      </c>
      <c r="F1013" s="14">
        <v>41821</v>
      </c>
      <c r="G1013">
        <v>201504</v>
      </c>
      <c r="H1013" t="s">
        <v>3</v>
      </c>
      <c r="I1013" t="s">
        <v>80</v>
      </c>
      <c r="J1013" t="s">
        <v>97</v>
      </c>
      <c r="K1013">
        <v>34</v>
      </c>
      <c r="L1013" s="29">
        <v>2.08</v>
      </c>
      <c r="M1013">
        <v>70.72</v>
      </c>
      <c r="N1013" s="25" t="e">
        <f>IF($G1013&lt;=#REF!,"Y","N")</f>
        <v>#REF!</v>
      </c>
    </row>
    <row r="1014" spans="1:14">
      <c r="A1014" t="s">
        <v>12</v>
      </c>
      <c r="B1014" t="s">
        <v>38</v>
      </c>
      <c r="C1014" t="s">
        <v>53</v>
      </c>
      <c r="D1014" t="s">
        <v>53</v>
      </c>
      <c r="E1014" t="s">
        <v>197</v>
      </c>
      <c r="F1014" s="14">
        <v>41821</v>
      </c>
      <c r="G1014">
        <v>201504</v>
      </c>
      <c r="H1014" t="s">
        <v>3</v>
      </c>
      <c r="I1014" t="s">
        <v>79</v>
      </c>
      <c r="J1014" t="s">
        <v>96</v>
      </c>
      <c r="K1014">
        <v>17</v>
      </c>
      <c r="L1014" s="29">
        <v>1.1200000000000001</v>
      </c>
      <c r="M1014">
        <v>19.040000000000003</v>
      </c>
      <c r="N1014" s="25" t="e">
        <f>IF($G1014&lt;=#REF!,"Y","N")</f>
        <v>#REF!</v>
      </c>
    </row>
    <row r="1015" spans="1:14">
      <c r="A1015" t="s">
        <v>12</v>
      </c>
      <c r="B1015" t="s">
        <v>38</v>
      </c>
      <c r="C1015" t="s">
        <v>53</v>
      </c>
      <c r="D1015" t="s">
        <v>53</v>
      </c>
      <c r="E1015" t="s">
        <v>197</v>
      </c>
      <c r="F1015" s="14">
        <v>41852</v>
      </c>
      <c r="G1015">
        <v>201505</v>
      </c>
      <c r="H1015" t="s">
        <v>3</v>
      </c>
      <c r="I1015" t="s">
        <v>81</v>
      </c>
      <c r="J1015" t="s">
        <v>97</v>
      </c>
      <c r="K1015">
        <v>72</v>
      </c>
      <c r="L1015" s="29">
        <v>0.48</v>
      </c>
      <c r="M1015">
        <v>34.56</v>
      </c>
      <c r="N1015" s="25" t="e">
        <f>IF($G1015&lt;=#REF!,"Y","N")</f>
        <v>#REF!</v>
      </c>
    </row>
    <row r="1016" spans="1:14">
      <c r="A1016" t="s">
        <v>12</v>
      </c>
      <c r="B1016" t="s">
        <v>38</v>
      </c>
      <c r="C1016" t="s">
        <v>53</v>
      </c>
      <c r="D1016" t="s">
        <v>53</v>
      </c>
      <c r="E1016" t="s">
        <v>197</v>
      </c>
      <c r="F1016" s="14">
        <v>41852</v>
      </c>
      <c r="G1016">
        <v>201505</v>
      </c>
      <c r="H1016" t="s">
        <v>3</v>
      </c>
      <c r="I1016" t="s">
        <v>87</v>
      </c>
      <c r="J1016" t="s">
        <v>98</v>
      </c>
      <c r="K1016">
        <v>70</v>
      </c>
      <c r="L1016">
        <v>1.24</v>
      </c>
      <c r="M1016">
        <v>86.8</v>
      </c>
      <c r="N1016" s="25" t="e">
        <f>IF($G1016&lt;=#REF!,"Y","N")</f>
        <v>#REF!</v>
      </c>
    </row>
    <row r="1017" spans="1:14">
      <c r="A1017" t="s">
        <v>12</v>
      </c>
      <c r="B1017" t="s">
        <v>38</v>
      </c>
      <c r="C1017" t="s">
        <v>53</v>
      </c>
      <c r="D1017" t="s">
        <v>53</v>
      </c>
      <c r="E1017" t="s">
        <v>197</v>
      </c>
      <c r="F1017" s="14">
        <v>41852</v>
      </c>
      <c r="G1017">
        <v>201505</v>
      </c>
      <c r="H1017" t="s">
        <v>3</v>
      </c>
      <c r="I1017" t="s">
        <v>88</v>
      </c>
      <c r="J1017" t="s">
        <v>98</v>
      </c>
      <c r="K1017">
        <v>0</v>
      </c>
      <c r="L1017">
        <v>2.4300000000000002</v>
      </c>
      <c r="M1017">
        <v>0</v>
      </c>
      <c r="N1017" s="25" t="e">
        <f>IF($G1017&lt;=#REF!,"Y","N")</f>
        <v>#REF!</v>
      </c>
    </row>
    <row r="1018" spans="1:14">
      <c r="A1018" t="s">
        <v>12</v>
      </c>
      <c r="B1018" t="s">
        <v>38</v>
      </c>
      <c r="C1018" t="s">
        <v>53</v>
      </c>
      <c r="D1018" t="s">
        <v>53</v>
      </c>
      <c r="E1018" t="s">
        <v>197</v>
      </c>
      <c r="F1018" s="14">
        <v>41852</v>
      </c>
      <c r="G1018">
        <v>201505</v>
      </c>
      <c r="H1018" t="s">
        <v>3</v>
      </c>
      <c r="I1018" t="s">
        <v>89</v>
      </c>
      <c r="J1018" t="s">
        <v>98</v>
      </c>
      <c r="K1018">
        <v>8</v>
      </c>
      <c r="L1018">
        <v>0.62</v>
      </c>
      <c r="M1018">
        <v>4.96</v>
      </c>
      <c r="N1018" s="25" t="e">
        <f>IF($G1018&lt;=#REF!,"Y","N")</f>
        <v>#REF!</v>
      </c>
    </row>
    <row r="1019" spans="1:14">
      <c r="A1019" t="s">
        <v>12</v>
      </c>
      <c r="B1019" t="s">
        <v>38</v>
      </c>
      <c r="C1019" t="s">
        <v>53</v>
      </c>
      <c r="D1019" t="s">
        <v>53</v>
      </c>
      <c r="E1019" t="s">
        <v>197</v>
      </c>
      <c r="F1019" s="14">
        <v>41852</v>
      </c>
      <c r="G1019">
        <v>201505</v>
      </c>
      <c r="H1019" t="s">
        <v>3</v>
      </c>
      <c r="I1019" t="s">
        <v>80</v>
      </c>
      <c r="J1019" t="s">
        <v>97</v>
      </c>
      <c r="K1019">
        <v>8</v>
      </c>
      <c r="L1019">
        <v>2.08</v>
      </c>
      <c r="M1019">
        <v>16.64</v>
      </c>
      <c r="N1019" s="25" t="e">
        <f>IF($G1019&lt;=#REF!,"Y","N")</f>
        <v>#REF!</v>
      </c>
    </row>
    <row r="1020" spans="1:14">
      <c r="A1020" t="s">
        <v>12</v>
      </c>
      <c r="B1020" t="s">
        <v>38</v>
      </c>
      <c r="C1020" t="s">
        <v>53</v>
      </c>
      <c r="D1020" t="s">
        <v>53</v>
      </c>
      <c r="E1020" t="s">
        <v>197</v>
      </c>
      <c r="F1020" s="14">
        <v>41852</v>
      </c>
      <c r="G1020">
        <v>201505</v>
      </c>
      <c r="H1020" t="s">
        <v>3</v>
      </c>
      <c r="I1020" t="s">
        <v>94</v>
      </c>
      <c r="J1020" t="s">
        <v>98</v>
      </c>
      <c r="K1020">
        <v>69</v>
      </c>
      <c r="L1020" s="29">
        <v>6.15</v>
      </c>
      <c r="M1020">
        <v>424.35</v>
      </c>
      <c r="N1020" s="25" t="e">
        <f>IF($G1020&lt;=#REF!,"Y","N")</f>
        <v>#REF!</v>
      </c>
    </row>
    <row r="1021" spans="1:14">
      <c r="A1021" t="s">
        <v>12</v>
      </c>
      <c r="B1021" t="s">
        <v>38</v>
      </c>
      <c r="C1021" t="s">
        <v>53</v>
      </c>
      <c r="D1021" t="s">
        <v>53</v>
      </c>
      <c r="E1021" t="s">
        <v>197</v>
      </c>
      <c r="F1021" s="14">
        <v>41883</v>
      </c>
      <c r="G1021">
        <v>201506</v>
      </c>
      <c r="H1021" t="s">
        <v>3</v>
      </c>
      <c r="I1021" t="s">
        <v>81</v>
      </c>
      <c r="J1021" t="s">
        <v>97</v>
      </c>
      <c r="K1021">
        <v>20</v>
      </c>
      <c r="L1021" s="29">
        <v>0.48</v>
      </c>
      <c r="M1021">
        <v>9.6</v>
      </c>
      <c r="N1021" s="25" t="e">
        <f>IF($G1021&lt;=#REF!,"Y","N")</f>
        <v>#REF!</v>
      </c>
    </row>
    <row r="1022" spans="1:14">
      <c r="A1022" t="s">
        <v>12</v>
      </c>
      <c r="B1022" t="s">
        <v>38</v>
      </c>
      <c r="C1022" t="s">
        <v>53</v>
      </c>
      <c r="D1022" t="s">
        <v>53</v>
      </c>
      <c r="E1022" t="s">
        <v>197</v>
      </c>
      <c r="F1022" s="14">
        <v>41883</v>
      </c>
      <c r="G1022">
        <v>201506</v>
      </c>
      <c r="H1022" t="s">
        <v>3</v>
      </c>
      <c r="I1022" t="s">
        <v>87</v>
      </c>
      <c r="J1022" t="s">
        <v>98</v>
      </c>
      <c r="K1022">
        <v>12</v>
      </c>
      <c r="L1022" s="29">
        <v>1.24</v>
      </c>
      <c r="M1022">
        <v>14.879999999999999</v>
      </c>
      <c r="N1022" s="25" t="e">
        <f>IF($G1022&lt;=#REF!,"Y","N")</f>
        <v>#REF!</v>
      </c>
    </row>
    <row r="1023" spans="1:14">
      <c r="A1023" t="s">
        <v>12</v>
      </c>
      <c r="B1023" t="s">
        <v>38</v>
      </c>
      <c r="C1023" t="s">
        <v>53</v>
      </c>
      <c r="D1023" t="s">
        <v>53</v>
      </c>
      <c r="E1023" t="s">
        <v>197</v>
      </c>
      <c r="F1023" s="14">
        <v>41883</v>
      </c>
      <c r="G1023">
        <v>201506</v>
      </c>
      <c r="H1023" t="s">
        <v>3</v>
      </c>
      <c r="I1023" t="s">
        <v>88</v>
      </c>
      <c r="J1023" t="s">
        <v>98</v>
      </c>
      <c r="K1023">
        <v>0</v>
      </c>
      <c r="L1023">
        <v>2.4300000000000002</v>
      </c>
      <c r="M1023">
        <v>0</v>
      </c>
      <c r="N1023" s="25" t="e">
        <f>IF($G1023&lt;=#REF!,"Y","N")</f>
        <v>#REF!</v>
      </c>
    </row>
    <row r="1024" spans="1:14">
      <c r="A1024" t="s">
        <v>12</v>
      </c>
      <c r="B1024" t="s">
        <v>38</v>
      </c>
      <c r="C1024" t="s">
        <v>53</v>
      </c>
      <c r="D1024" t="s">
        <v>53</v>
      </c>
      <c r="E1024" t="s">
        <v>197</v>
      </c>
      <c r="F1024" s="14">
        <v>41883</v>
      </c>
      <c r="G1024">
        <v>201506</v>
      </c>
      <c r="H1024" t="s">
        <v>3</v>
      </c>
      <c r="I1024" t="s">
        <v>83</v>
      </c>
      <c r="J1024" t="s">
        <v>96</v>
      </c>
      <c r="K1024">
        <v>4</v>
      </c>
      <c r="L1024" s="29">
        <v>1.97</v>
      </c>
      <c r="M1024">
        <v>7.88</v>
      </c>
      <c r="N1024" s="25" t="e">
        <f>IF($G1024&lt;=#REF!,"Y","N")</f>
        <v>#REF!</v>
      </c>
    </row>
    <row r="1025" spans="1:14">
      <c r="A1025" t="s">
        <v>12</v>
      </c>
      <c r="B1025" t="s">
        <v>38</v>
      </c>
      <c r="C1025" t="s">
        <v>53</v>
      </c>
      <c r="D1025" t="s">
        <v>53</v>
      </c>
      <c r="E1025" t="s">
        <v>197</v>
      </c>
      <c r="F1025" s="14">
        <v>41883</v>
      </c>
      <c r="G1025">
        <v>201506</v>
      </c>
      <c r="H1025" t="s">
        <v>3</v>
      </c>
      <c r="I1025" t="s">
        <v>89</v>
      </c>
      <c r="J1025" t="s">
        <v>98</v>
      </c>
      <c r="K1025">
        <v>4</v>
      </c>
      <c r="L1025">
        <v>0.62</v>
      </c>
      <c r="M1025">
        <v>2.48</v>
      </c>
      <c r="N1025" s="25" t="e">
        <f>IF($G1025&lt;=#REF!,"Y","N")</f>
        <v>#REF!</v>
      </c>
    </row>
    <row r="1026" spans="1:14">
      <c r="A1026" t="s">
        <v>12</v>
      </c>
      <c r="B1026" t="s">
        <v>38</v>
      </c>
      <c r="C1026" t="s">
        <v>53</v>
      </c>
      <c r="D1026" t="s">
        <v>53</v>
      </c>
      <c r="E1026" t="s">
        <v>197</v>
      </c>
      <c r="F1026" s="30">
        <v>41883</v>
      </c>
      <c r="G1026" s="29">
        <v>201506</v>
      </c>
      <c r="H1026" t="s">
        <v>3</v>
      </c>
      <c r="I1026" t="s">
        <v>85</v>
      </c>
      <c r="J1026" t="s">
        <v>97</v>
      </c>
      <c r="K1026">
        <v>4</v>
      </c>
      <c r="L1026">
        <v>2.0699999999999998</v>
      </c>
      <c r="M1026" s="29">
        <v>8.2799999999999994</v>
      </c>
      <c r="N1026" s="25" t="e">
        <f>IF($G1026&lt;=#REF!,"Y","N")</f>
        <v>#REF!</v>
      </c>
    </row>
    <row r="1027" spans="1:14">
      <c r="A1027" t="s">
        <v>12</v>
      </c>
      <c r="B1027" t="s">
        <v>38</v>
      </c>
      <c r="C1027" t="s">
        <v>53</v>
      </c>
      <c r="D1027" t="s">
        <v>53</v>
      </c>
      <c r="E1027" t="s">
        <v>197</v>
      </c>
      <c r="F1027" s="30">
        <v>41913</v>
      </c>
      <c r="G1027" s="29">
        <v>201507</v>
      </c>
      <c r="H1027" t="s">
        <v>3</v>
      </c>
      <c r="I1027" t="s">
        <v>87</v>
      </c>
      <c r="J1027" t="s">
        <v>98</v>
      </c>
      <c r="K1027">
        <v>0</v>
      </c>
      <c r="L1027">
        <v>1.24</v>
      </c>
      <c r="M1027" s="29">
        <v>0</v>
      </c>
      <c r="N1027" s="25" t="e">
        <f>IF($G1027&lt;=#REF!,"Y","N")</f>
        <v>#REF!</v>
      </c>
    </row>
    <row r="1028" spans="1:14">
      <c r="A1028" t="s">
        <v>12</v>
      </c>
      <c r="B1028" t="s">
        <v>38</v>
      </c>
      <c r="C1028" t="s">
        <v>53</v>
      </c>
      <c r="D1028" t="s">
        <v>53</v>
      </c>
      <c r="E1028" t="s">
        <v>197</v>
      </c>
      <c r="F1028" s="30">
        <v>41913</v>
      </c>
      <c r="G1028" s="29">
        <v>201507</v>
      </c>
      <c r="H1028" t="s">
        <v>3</v>
      </c>
      <c r="I1028" t="s">
        <v>88</v>
      </c>
      <c r="J1028" t="s">
        <v>98</v>
      </c>
      <c r="K1028">
        <v>0</v>
      </c>
      <c r="L1028" s="29">
        <v>2.4300000000000002</v>
      </c>
      <c r="M1028" s="29">
        <v>0</v>
      </c>
      <c r="N1028" s="25" t="e">
        <f>IF($G1028&lt;=#REF!,"Y","N")</f>
        <v>#REF!</v>
      </c>
    </row>
    <row r="1029" spans="1:14">
      <c r="A1029" t="s">
        <v>12</v>
      </c>
      <c r="B1029" t="s">
        <v>38</v>
      </c>
      <c r="C1029" t="s">
        <v>53</v>
      </c>
      <c r="D1029" t="s">
        <v>53</v>
      </c>
      <c r="E1029" t="s">
        <v>197</v>
      </c>
      <c r="F1029" s="30">
        <v>41944</v>
      </c>
      <c r="G1029" s="29">
        <v>201508</v>
      </c>
      <c r="H1029" t="s">
        <v>3</v>
      </c>
      <c r="I1029" t="s">
        <v>81</v>
      </c>
      <c r="J1029" t="s">
        <v>97</v>
      </c>
      <c r="K1029">
        <v>16</v>
      </c>
      <c r="L1029" s="29">
        <v>0.48</v>
      </c>
      <c r="M1029" s="29">
        <v>7.68</v>
      </c>
      <c r="N1029" s="25" t="e">
        <f>IF($G1029&lt;=#REF!,"Y","N")</f>
        <v>#REF!</v>
      </c>
    </row>
    <row r="1030" spans="1:14">
      <c r="A1030" t="s">
        <v>12</v>
      </c>
      <c r="B1030" t="s">
        <v>38</v>
      </c>
      <c r="C1030" t="s">
        <v>53</v>
      </c>
      <c r="D1030" t="s">
        <v>53</v>
      </c>
      <c r="E1030" t="s">
        <v>197</v>
      </c>
      <c r="F1030" s="30">
        <v>41944</v>
      </c>
      <c r="G1030" s="29">
        <v>201508</v>
      </c>
      <c r="H1030" t="s">
        <v>3</v>
      </c>
      <c r="I1030" t="s">
        <v>87</v>
      </c>
      <c r="J1030" t="s">
        <v>98</v>
      </c>
      <c r="K1030">
        <v>0</v>
      </c>
      <c r="L1030" s="29">
        <v>1.24</v>
      </c>
      <c r="M1030" s="29">
        <v>0</v>
      </c>
      <c r="N1030" s="25" t="e">
        <f>IF($G1030&lt;=#REF!,"Y","N")</f>
        <v>#REF!</v>
      </c>
    </row>
    <row r="1031" spans="1:14">
      <c r="A1031" t="s">
        <v>12</v>
      </c>
      <c r="B1031" t="s">
        <v>38</v>
      </c>
      <c r="C1031" t="s">
        <v>53</v>
      </c>
      <c r="D1031" t="s">
        <v>53</v>
      </c>
      <c r="E1031" t="s">
        <v>197</v>
      </c>
      <c r="F1031" s="30">
        <v>41944</v>
      </c>
      <c r="G1031" s="29">
        <v>201508</v>
      </c>
      <c r="H1031" t="s">
        <v>3</v>
      </c>
      <c r="I1031" t="s">
        <v>88</v>
      </c>
      <c r="J1031" t="s">
        <v>98</v>
      </c>
      <c r="K1031">
        <v>0</v>
      </c>
      <c r="L1031">
        <v>2.4300000000000002</v>
      </c>
      <c r="M1031" s="29">
        <v>0</v>
      </c>
      <c r="N1031" s="25" t="e">
        <f>IF($G1031&lt;=#REF!,"Y","N")</f>
        <v>#REF!</v>
      </c>
    </row>
    <row r="1032" spans="1:14">
      <c r="A1032" t="s">
        <v>12</v>
      </c>
      <c r="B1032" t="s">
        <v>38</v>
      </c>
      <c r="C1032" t="s">
        <v>53</v>
      </c>
      <c r="D1032" t="s">
        <v>53</v>
      </c>
      <c r="E1032" t="s">
        <v>197</v>
      </c>
      <c r="F1032" s="14">
        <v>41944</v>
      </c>
      <c r="G1032">
        <v>201508</v>
      </c>
      <c r="H1032" t="s">
        <v>3</v>
      </c>
      <c r="I1032" t="s">
        <v>89</v>
      </c>
      <c r="J1032" t="s">
        <v>98</v>
      </c>
      <c r="K1032">
        <v>4</v>
      </c>
      <c r="L1032" s="29">
        <v>0.62</v>
      </c>
      <c r="M1032">
        <v>2.48</v>
      </c>
      <c r="N1032" s="25" t="e">
        <f>IF($G1032&lt;=#REF!,"Y","N")</f>
        <v>#REF!</v>
      </c>
    </row>
    <row r="1033" spans="1:14">
      <c r="A1033" t="s">
        <v>12</v>
      </c>
      <c r="B1033" t="s">
        <v>38</v>
      </c>
      <c r="C1033" t="s">
        <v>53</v>
      </c>
      <c r="D1033" t="s">
        <v>53</v>
      </c>
      <c r="E1033" t="s">
        <v>197</v>
      </c>
      <c r="F1033" s="14">
        <v>41944</v>
      </c>
      <c r="G1033">
        <v>201508</v>
      </c>
      <c r="H1033" t="s">
        <v>3</v>
      </c>
      <c r="I1033" t="s">
        <v>80</v>
      </c>
      <c r="J1033" t="s">
        <v>97</v>
      </c>
      <c r="K1033">
        <v>4</v>
      </c>
      <c r="L1033">
        <v>2.08</v>
      </c>
      <c r="M1033">
        <v>8.32</v>
      </c>
      <c r="N1033" s="25" t="e">
        <f>IF($G1033&lt;=#REF!,"Y","N")</f>
        <v>#REF!</v>
      </c>
    </row>
    <row r="1034" spans="1:14">
      <c r="A1034" t="s">
        <v>12</v>
      </c>
      <c r="B1034" t="s">
        <v>38</v>
      </c>
      <c r="C1034" t="s">
        <v>53</v>
      </c>
      <c r="D1034" t="s">
        <v>53</v>
      </c>
      <c r="E1034" t="s">
        <v>197</v>
      </c>
      <c r="F1034" s="14">
        <v>41944</v>
      </c>
      <c r="G1034">
        <v>201508</v>
      </c>
      <c r="H1034" t="s">
        <v>3</v>
      </c>
      <c r="I1034" t="s">
        <v>79</v>
      </c>
      <c r="J1034" t="s">
        <v>96</v>
      </c>
      <c r="K1034">
        <v>4</v>
      </c>
      <c r="L1034">
        <v>1.1200000000000001</v>
      </c>
      <c r="M1034">
        <v>4.4800000000000004</v>
      </c>
      <c r="N1034" s="25" t="e">
        <f>IF($G1034&lt;=#REF!,"Y","N")</f>
        <v>#REF!</v>
      </c>
    </row>
    <row r="1035" spans="1:14">
      <c r="A1035" t="s">
        <v>12</v>
      </c>
      <c r="B1035" t="s">
        <v>38</v>
      </c>
      <c r="C1035" t="s">
        <v>53</v>
      </c>
      <c r="D1035" t="s">
        <v>53</v>
      </c>
      <c r="E1035" t="s">
        <v>197</v>
      </c>
      <c r="F1035" s="14">
        <v>41944</v>
      </c>
      <c r="G1035">
        <v>201508</v>
      </c>
      <c r="H1035" t="s">
        <v>3</v>
      </c>
      <c r="I1035" t="s">
        <v>93</v>
      </c>
      <c r="J1035" t="s">
        <v>98</v>
      </c>
      <c r="K1035">
        <v>14</v>
      </c>
      <c r="L1035" s="29">
        <v>5.18</v>
      </c>
      <c r="M1035">
        <v>72.52</v>
      </c>
      <c r="N1035" s="25" t="e">
        <f>IF($G1035&lt;=#REF!,"Y","N")</f>
        <v>#REF!</v>
      </c>
    </row>
    <row r="1036" spans="1:14">
      <c r="A1036" t="s">
        <v>12</v>
      </c>
      <c r="B1036" t="s">
        <v>38</v>
      </c>
      <c r="C1036" t="s">
        <v>53</v>
      </c>
      <c r="D1036" t="s">
        <v>53</v>
      </c>
      <c r="E1036" t="s">
        <v>197</v>
      </c>
      <c r="F1036" s="14">
        <v>41974</v>
      </c>
      <c r="G1036">
        <v>201509</v>
      </c>
      <c r="H1036" t="s">
        <v>3</v>
      </c>
      <c r="I1036" t="s">
        <v>81</v>
      </c>
      <c r="J1036" t="s">
        <v>97</v>
      </c>
      <c r="K1036">
        <v>42</v>
      </c>
      <c r="L1036" s="29">
        <v>0.48</v>
      </c>
      <c r="M1036">
        <v>20.16</v>
      </c>
      <c r="N1036" s="25" t="e">
        <f>IF($G1036&lt;=#REF!,"Y","N")</f>
        <v>#REF!</v>
      </c>
    </row>
    <row r="1037" spans="1:14">
      <c r="A1037" t="s">
        <v>12</v>
      </c>
      <c r="B1037" t="s">
        <v>38</v>
      </c>
      <c r="C1037" t="s">
        <v>53</v>
      </c>
      <c r="D1037" t="s">
        <v>53</v>
      </c>
      <c r="E1037" t="s">
        <v>197</v>
      </c>
      <c r="F1037" s="14">
        <v>41974</v>
      </c>
      <c r="G1037">
        <v>201509</v>
      </c>
      <c r="H1037" t="s">
        <v>3</v>
      </c>
      <c r="I1037" t="s">
        <v>87</v>
      </c>
      <c r="J1037" t="s">
        <v>98</v>
      </c>
      <c r="K1037" s="29">
        <v>12</v>
      </c>
      <c r="L1037" s="29">
        <v>1.24</v>
      </c>
      <c r="M1037">
        <v>14.879999999999999</v>
      </c>
      <c r="N1037" s="25" t="e">
        <f>IF($G1037&lt;=#REF!,"Y","N")</f>
        <v>#REF!</v>
      </c>
    </row>
    <row r="1038" spans="1:14">
      <c r="A1038" t="s">
        <v>12</v>
      </c>
      <c r="B1038" t="s">
        <v>38</v>
      </c>
      <c r="C1038" t="s">
        <v>53</v>
      </c>
      <c r="D1038" t="s">
        <v>53</v>
      </c>
      <c r="E1038" t="s">
        <v>197</v>
      </c>
      <c r="F1038" s="14">
        <v>41974</v>
      </c>
      <c r="G1038">
        <v>201509</v>
      </c>
      <c r="H1038" t="s">
        <v>3</v>
      </c>
      <c r="I1038" t="s">
        <v>88</v>
      </c>
      <c r="J1038" t="s">
        <v>98</v>
      </c>
      <c r="K1038">
        <v>0</v>
      </c>
      <c r="L1038" s="29">
        <v>2.4300000000000002</v>
      </c>
      <c r="M1038">
        <v>0</v>
      </c>
      <c r="N1038" s="25" t="e">
        <f>IF($G1038&lt;=#REF!,"Y","N")</f>
        <v>#REF!</v>
      </c>
    </row>
    <row r="1039" spans="1:14">
      <c r="A1039" t="s">
        <v>12</v>
      </c>
      <c r="B1039" t="s">
        <v>38</v>
      </c>
      <c r="C1039" t="s">
        <v>53</v>
      </c>
      <c r="D1039" t="s">
        <v>53</v>
      </c>
      <c r="E1039" t="s">
        <v>197</v>
      </c>
      <c r="F1039" s="14">
        <v>41974</v>
      </c>
      <c r="G1039">
        <v>201509</v>
      </c>
      <c r="H1039" t="s">
        <v>3</v>
      </c>
      <c r="I1039" t="s">
        <v>89</v>
      </c>
      <c r="J1039" t="s">
        <v>98</v>
      </c>
      <c r="K1039">
        <v>6</v>
      </c>
      <c r="L1039" s="29">
        <v>0.62</v>
      </c>
      <c r="M1039">
        <v>3.7199999999999998</v>
      </c>
      <c r="N1039" s="25" t="e">
        <f>IF($G1039&lt;=#REF!,"Y","N")</f>
        <v>#REF!</v>
      </c>
    </row>
    <row r="1040" spans="1:14">
      <c r="A1040" t="s">
        <v>12</v>
      </c>
      <c r="B1040" t="s">
        <v>38</v>
      </c>
      <c r="C1040" t="s">
        <v>53</v>
      </c>
      <c r="D1040" t="s">
        <v>53</v>
      </c>
      <c r="E1040" t="s">
        <v>197</v>
      </c>
      <c r="F1040" s="14">
        <v>41974</v>
      </c>
      <c r="G1040">
        <v>201509</v>
      </c>
      <c r="H1040" t="s">
        <v>3</v>
      </c>
      <c r="I1040" t="s">
        <v>80</v>
      </c>
      <c r="J1040" t="s">
        <v>97</v>
      </c>
      <c r="K1040">
        <v>6</v>
      </c>
      <c r="L1040" s="29">
        <v>2.08</v>
      </c>
      <c r="M1040">
        <v>12.48</v>
      </c>
      <c r="N1040" s="25" t="e">
        <f>IF($G1040&lt;=#REF!,"Y","N")</f>
        <v>#REF!</v>
      </c>
    </row>
    <row r="1041" spans="1:14">
      <c r="A1041" t="s">
        <v>12</v>
      </c>
      <c r="B1041" t="s">
        <v>38</v>
      </c>
      <c r="C1041" t="s">
        <v>53</v>
      </c>
      <c r="D1041" t="s">
        <v>53</v>
      </c>
      <c r="E1041" t="s">
        <v>197</v>
      </c>
      <c r="F1041" s="14">
        <v>41974</v>
      </c>
      <c r="G1041">
        <v>201509</v>
      </c>
      <c r="H1041" t="s">
        <v>3</v>
      </c>
      <c r="I1041" t="s">
        <v>82</v>
      </c>
      <c r="J1041" t="s">
        <v>97</v>
      </c>
      <c r="K1041">
        <v>6</v>
      </c>
      <c r="L1041">
        <v>1.63</v>
      </c>
      <c r="M1041">
        <v>9.7799999999999994</v>
      </c>
      <c r="N1041" s="25" t="e">
        <f>IF($G1041&lt;=#REF!,"Y","N")</f>
        <v>#REF!</v>
      </c>
    </row>
    <row r="1042" spans="1:14">
      <c r="A1042" t="s">
        <v>12</v>
      </c>
      <c r="B1042" t="s">
        <v>38</v>
      </c>
      <c r="C1042" t="s">
        <v>53</v>
      </c>
      <c r="D1042" t="s">
        <v>53</v>
      </c>
      <c r="E1042" t="s">
        <v>197</v>
      </c>
      <c r="F1042" s="14">
        <v>41974</v>
      </c>
      <c r="G1042">
        <v>201509</v>
      </c>
      <c r="H1042" t="s">
        <v>3</v>
      </c>
      <c r="I1042" t="s">
        <v>94</v>
      </c>
      <c r="J1042" t="s">
        <v>98</v>
      </c>
      <c r="K1042">
        <v>36</v>
      </c>
      <c r="L1042" s="29">
        <v>6.15</v>
      </c>
      <c r="M1042">
        <v>221.4</v>
      </c>
      <c r="N1042" s="25" t="e">
        <f>IF($G1042&lt;=#REF!,"Y","N")</f>
        <v>#REF!</v>
      </c>
    </row>
    <row r="1043" spans="1:14">
      <c r="A1043" t="s">
        <v>12</v>
      </c>
      <c r="B1043" t="s">
        <v>38</v>
      </c>
      <c r="C1043" t="s">
        <v>53</v>
      </c>
      <c r="D1043" t="s">
        <v>53</v>
      </c>
      <c r="E1043" t="s">
        <v>197</v>
      </c>
      <c r="F1043" s="14">
        <v>41821</v>
      </c>
      <c r="G1043">
        <v>201504</v>
      </c>
      <c r="H1043" t="s">
        <v>6</v>
      </c>
      <c r="I1043" t="s">
        <v>112</v>
      </c>
      <c r="J1043" t="s">
        <v>114</v>
      </c>
      <c r="K1043">
        <v>1442</v>
      </c>
      <c r="L1043">
        <v>0.41</v>
      </c>
      <c r="M1043">
        <v>591.21999999999991</v>
      </c>
      <c r="N1043" s="25" t="e">
        <f>IF($G1043&lt;=#REF!,"Y","N")</f>
        <v>#REF!</v>
      </c>
    </row>
    <row r="1044" spans="1:14">
      <c r="A1044" t="s">
        <v>12</v>
      </c>
      <c r="B1044" t="s">
        <v>38</v>
      </c>
      <c r="C1044" t="s">
        <v>53</v>
      </c>
      <c r="D1044" t="s">
        <v>53</v>
      </c>
      <c r="E1044" t="s">
        <v>197</v>
      </c>
      <c r="F1044" s="14">
        <v>41821</v>
      </c>
      <c r="G1044">
        <v>201504</v>
      </c>
      <c r="H1044" t="s">
        <v>6</v>
      </c>
      <c r="I1044" t="s">
        <v>232</v>
      </c>
      <c r="J1044" t="s">
        <v>233</v>
      </c>
      <c r="K1044">
        <v>16</v>
      </c>
      <c r="L1044" s="29">
        <v>0.82</v>
      </c>
      <c r="M1044">
        <v>13.12</v>
      </c>
      <c r="N1044" s="25" t="e">
        <f>IF($G1044&lt;=#REF!,"Y","N")</f>
        <v>#REF!</v>
      </c>
    </row>
    <row r="1045" spans="1:14">
      <c r="A1045" t="s">
        <v>12</v>
      </c>
      <c r="B1045" t="s">
        <v>38</v>
      </c>
      <c r="C1045" t="s">
        <v>53</v>
      </c>
      <c r="D1045" t="s">
        <v>53</v>
      </c>
      <c r="E1045" t="s">
        <v>197</v>
      </c>
      <c r="F1045" s="14">
        <v>41852</v>
      </c>
      <c r="G1045">
        <v>201505</v>
      </c>
      <c r="H1045" t="s">
        <v>6</v>
      </c>
      <c r="I1045" t="s">
        <v>112</v>
      </c>
      <c r="J1045" t="s">
        <v>114</v>
      </c>
      <c r="K1045">
        <v>1628</v>
      </c>
      <c r="L1045" s="29">
        <v>0.41</v>
      </c>
      <c r="M1045">
        <v>667.4799999999999</v>
      </c>
      <c r="N1045" s="25" t="e">
        <f>IF($G1045&lt;=#REF!,"Y","N")</f>
        <v>#REF!</v>
      </c>
    </row>
    <row r="1046" spans="1:14">
      <c r="A1046" t="s">
        <v>12</v>
      </c>
      <c r="B1046" t="s">
        <v>38</v>
      </c>
      <c r="C1046" t="s">
        <v>53</v>
      </c>
      <c r="D1046" t="s">
        <v>53</v>
      </c>
      <c r="E1046" t="s">
        <v>197</v>
      </c>
      <c r="F1046" s="14">
        <v>41852</v>
      </c>
      <c r="G1046">
        <v>201505</v>
      </c>
      <c r="H1046" t="s">
        <v>6</v>
      </c>
      <c r="I1046" t="s">
        <v>113</v>
      </c>
      <c r="J1046" t="s">
        <v>66</v>
      </c>
      <c r="K1046">
        <v>0</v>
      </c>
      <c r="L1046" s="29">
        <v>15.36</v>
      </c>
      <c r="M1046">
        <v>0</v>
      </c>
      <c r="N1046" s="25" t="e">
        <f>IF($G1046&lt;=#REF!,"Y","N")</f>
        <v>#REF!</v>
      </c>
    </row>
    <row r="1047" spans="1:14">
      <c r="A1047" t="s">
        <v>12</v>
      </c>
      <c r="B1047" t="s">
        <v>38</v>
      </c>
      <c r="C1047" t="s">
        <v>53</v>
      </c>
      <c r="D1047" t="s">
        <v>53</v>
      </c>
      <c r="E1047" t="s">
        <v>197</v>
      </c>
      <c r="F1047" s="14">
        <v>41852</v>
      </c>
      <c r="G1047">
        <v>201505</v>
      </c>
      <c r="H1047" t="s">
        <v>6</v>
      </c>
      <c r="I1047" t="s">
        <v>139</v>
      </c>
      <c r="J1047" t="s">
        <v>140</v>
      </c>
      <c r="K1047">
        <v>1</v>
      </c>
      <c r="L1047" s="29">
        <v>1</v>
      </c>
      <c r="M1047">
        <v>1</v>
      </c>
      <c r="N1047" s="25" t="e">
        <f>IF($G1047&lt;=#REF!,"Y","N")</f>
        <v>#REF!</v>
      </c>
    </row>
    <row r="1048" spans="1:14">
      <c r="A1048" t="s">
        <v>12</v>
      </c>
      <c r="B1048" t="s">
        <v>38</v>
      </c>
      <c r="C1048" t="s">
        <v>53</v>
      </c>
      <c r="D1048" t="s">
        <v>53</v>
      </c>
      <c r="E1048" t="s">
        <v>197</v>
      </c>
      <c r="F1048" s="14">
        <v>41852</v>
      </c>
      <c r="G1048">
        <v>201505</v>
      </c>
      <c r="H1048" t="s">
        <v>6</v>
      </c>
      <c r="I1048" t="s">
        <v>232</v>
      </c>
      <c r="J1048" t="s">
        <v>233</v>
      </c>
      <c r="K1048">
        <v>15</v>
      </c>
      <c r="L1048" s="29">
        <v>0.82</v>
      </c>
      <c r="M1048">
        <v>12.299999999999999</v>
      </c>
      <c r="N1048" s="25" t="e">
        <f>IF($G1048&lt;=#REF!,"Y","N")</f>
        <v>#REF!</v>
      </c>
    </row>
    <row r="1049" spans="1:14">
      <c r="A1049" t="s">
        <v>12</v>
      </c>
      <c r="B1049" t="s">
        <v>38</v>
      </c>
      <c r="C1049" t="s">
        <v>53</v>
      </c>
      <c r="D1049" t="s">
        <v>53</v>
      </c>
      <c r="E1049" t="s">
        <v>197</v>
      </c>
      <c r="F1049" s="14">
        <v>41883</v>
      </c>
      <c r="G1049">
        <v>201506</v>
      </c>
      <c r="H1049" t="s">
        <v>6</v>
      </c>
      <c r="I1049" t="s">
        <v>112</v>
      </c>
      <c r="J1049" t="s">
        <v>114</v>
      </c>
      <c r="K1049">
        <v>1962</v>
      </c>
      <c r="L1049" s="29">
        <v>0.41</v>
      </c>
      <c r="M1049">
        <v>804.42</v>
      </c>
      <c r="N1049" s="25" t="e">
        <f>IF($G1049&lt;=#REF!,"Y","N")</f>
        <v>#REF!</v>
      </c>
    </row>
    <row r="1050" spans="1:14">
      <c r="A1050" t="s">
        <v>12</v>
      </c>
      <c r="B1050" t="s">
        <v>38</v>
      </c>
      <c r="C1050" t="s">
        <v>53</v>
      </c>
      <c r="D1050" t="s">
        <v>53</v>
      </c>
      <c r="E1050" t="s">
        <v>197</v>
      </c>
      <c r="F1050" s="30">
        <v>41883</v>
      </c>
      <c r="G1050" s="29">
        <v>201506</v>
      </c>
      <c r="H1050" t="s">
        <v>6</v>
      </c>
      <c r="I1050" t="s">
        <v>232</v>
      </c>
      <c r="J1050" t="s">
        <v>233</v>
      </c>
      <c r="K1050">
        <v>23</v>
      </c>
      <c r="L1050" s="29">
        <v>0.82</v>
      </c>
      <c r="M1050" s="29">
        <v>18.86</v>
      </c>
      <c r="N1050" s="25" t="e">
        <f>IF($G1050&lt;=#REF!,"Y","N")</f>
        <v>#REF!</v>
      </c>
    </row>
    <row r="1051" spans="1:14">
      <c r="A1051" t="s">
        <v>12</v>
      </c>
      <c r="B1051" t="s">
        <v>38</v>
      </c>
      <c r="C1051" t="s">
        <v>53</v>
      </c>
      <c r="D1051" t="s">
        <v>53</v>
      </c>
      <c r="E1051" t="s">
        <v>197</v>
      </c>
      <c r="F1051" s="30">
        <v>41913</v>
      </c>
      <c r="G1051" s="29">
        <v>201507</v>
      </c>
      <c r="H1051" t="s">
        <v>6</v>
      </c>
      <c r="I1051" t="s">
        <v>112</v>
      </c>
      <c r="J1051" t="s">
        <v>114</v>
      </c>
      <c r="K1051">
        <v>2643</v>
      </c>
      <c r="L1051" s="29">
        <v>0.41</v>
      </c>
      <c r="M1051" s="29">
        <v>1083.6299999999999</v>
      </c>
      <c r="N1051" s="25" t="e">
        <f>IF($G1051&lt;=#REF!,"Y","N")</f>
        <v>#REF!</v>
      </c>
    </row>
    <row r="1052" spans="1:14">
      <c r="A1052" t="s">
        <v>12</v>
      </c>
      <c r="B1052" t="s">
        <v>38</v>
      </c>
      <c r="C1052" t="s">
        <v>53</v>
      </c>
      <c r="D1052" t="s">
        <v>53</v>
      </c>
      <c r="E1052" t="s">
        <v>197</v>
      </c>
      <c r="F1052" s="30">
        <v>41913</v>
      </c>
      <c r="G1052" s="29">
        <v>201507</v>
      </c>
      <c r="H1052" t="s">
        <v>6</v>
      </c>
      <c r="I1052" t="s">
        <v>113</v>
      </c>
      <c r="J1052" t="s">
        <v>66</v>
      </c>
      <c r="K1052">
        <v>0.5</v>
      </c>
      <c r="L1052">
        <v>15.36</v>
      </c>
      <c r="M1052" s="29">
        <v>7.68</v>
      </c>
      <c r="N1052" s="25" t="e">
        <f>IF($G1052&lt;=#REF!,"Y","N")</f>
        <v>#REF!</v>
      </c>
    </row>
    <row r="1053" spans="1:14">
      <c r="A1053" t="s">
        <v>12</v>
      </c>
      <c r="B1053" t="s">
        <v>38</v>
      </c>
      <c r="C1053" t="s">
        <v>53</v>
      </c>
      <c r="D1053" t="s">
        <v>53</v>
      </c>
      <c r="E1053" t="s">
        <v>197</v>
      </c>
      <c r="F1053" s="30">
        <v>41913</v>
      </c>
      <c r="G1053" s="29">
        <v>201507</v>
      </c>
      <c r="H1053" t="s">
        <v>6</v>
      </c>
      <c r="I1053" t="s">
        <v>232</v>
      </c>
      <c r="J1053" t="s">
        <v>233</v>
      </c>
      <c r="K1053">
        <v>28</v>
      </c>
      <c r="L1053" s="29">
        <v>0.82</v>
      </c>
      <c r="M1053" s="29">
        <v>22.959999999999997</v>
      </c>
      <c r="N1053" s="25" t="e">
        <f>IF($G1053&lt;=#REF!,"Y","N")</f>
        <v>#REF!</v>
      </c>
    </row>
    <row r="1054" spans="1:14">
      <c r="A1054" t="s">
        <v>12</v>
      </c>
      <c r="B1054" t="s">
        <v>38</v>
      </c>
      <c r="C1054" t="s">
        <v>53</v>
      </c>
      <c r="D1054" t="s">
        <v>53</v>
      </c>
      <c r="E1054" t="s">
        <v>197</v>
      </c>
      <c r="F1054" s="30">
        <v>41821</v>
      </c>
      <c r="G1054" s="29">
        <v>201504</v>
      </c>
      <c r="H1054" t="s">
        <v>319</v>
      </c>
      <c r="I1054" t="s">
        <v>292</v>
      </c>
      <c r="J1054" t="s">
        <v>163</v>
      </c>
      <c r="K1054">
        <v>9</v>
      </c>
      <c r="L1054">
        <v>1.32</v>
      </c>
      <c r="M1054" s="29">
        <v>11.88</v>
      </c>
      <c r="N1054" s="25" t="e">
        <f>IF($G1054&lt;=#REF!,"Y","N")</f>
        <v>#REF!</v>
      </c>
    </row>
    <row r="1055" spans="1:14">
      <c r="A1055" t="s">
        <v>12</v>
      </c>
      <c r="B1055" t="s">
        <v>38</v>
      </c>
      <c r="C1055" t="s">
        <v>53</v>
      </c>
      <c r="D1055" t="s">
        <v>53</v>
      </c>
      <c r="E1055" t="s">
        <v>197</v>
      </c>
      <c r="F1055" s="30">
        <v>41821</v>
      </c>
      <c r="G1055" s="29">
        <v>201504</v>
      </c>
      <c r="H1055" t="s">
        <v>319</v>
      </c>
      <c r="I1055" t="s">
        <v>295</v>
      </c>
      <c r="J1055" t="s">
        <v>163</v>
      </c>
      <c r="K1055">
        <v>3</v>
      </c>
      <c r="L1055" s="29">
        <v>9.06</v>
      </c>
      <c r="M1055" s="29">
        <v>27.18</v>
      </c>
      <c r="N1055" s="25" t="e">
        <f>IF($G1055&lt;=#REF!,"Y","N")</f>
        <v>#REF!</v>
      </c>
    </row>
    <row r="1056" spans="1:14">
      <c r="A1056" t="s">
        <v>12</v>
      </c>
      <c r="B1056" t="s">
        <v>38</v>
      </c>
      <c r="C1056" t="s">
        <v>53</v>
      </c>
      <c r="D1056" t="s">
        <v>53</v>
      </c>
      <c r="E1056" t="s">
        <v>197</v>
      </c>
      <c r="F1056" s="14">
        <v>41821</v>
      </c>
      <c r="G1056">
        <v>201504</v>
      </c>
      <c r="H1056" t="s">
        <v>319</v>
      </c>
      <c r="I1056" t="s">
        <v>342</v>
      </c>
      <c r="J1056" t="s">
        <v>317</v>
      </c>
      <c r="K1056">
        <v>5</v>
      </c>
      <c r="L1056">
        <v>6.67</v>
      </c>
      <c r="M1056">
        <v>33.35</v>
      </c>
      <c r="N1056" s="25" t="e">
        <f>IF($G1056&lt;=#REF!,"Y","N")</f>
        <v>#REF!</v>
      </c>
    </row>
    <row r="1057" spans="1:14">
      <c r="A1057" t="s">
        <v>12</v>
      </c>
      <c r="B1057" t="s">
        <v>38</v>
      </c>
      <c r="C1057" t="s">
        <v>53</v>
      </c>
      <c r="D1057" t="s">
        <v>53</v>
      </c>
      <c r="E1057" t="s">
        <v>197</v>
      </c>
      <c r="F1057" s="30">
        <v>41821</v>
      </c>
      <c r="G1057" s="29">
        <v>201504</v>
      </c>
      <c r="H1057" t="s">
        <v>319</v>
      </c>
      <c r="I1057" t="s">
        <v>343</v>
      </c>
      <c r="J1057" t="s">
        <v>163</v>
      </c>
      <c r="K1057">
        <v>20</v>
      </c>
      <c r="L1057" s="29">
        <v>8.4</v>
      </c>
      <c r="M1057" s="29">
        <v>168</v>
      </c>
      <c r="N1057" s="25" t="e">
        <f>IF($G1057&lt;=#REF!,"Y","N")</f>
        <v>#REF!</v>
      </c>
    </row>
    <row r="1058" spans="1:14">
      <c r="A1058" t="s">
        <v>12</v>
      </c>
      <c r="B1058" t="s">
        <v>38</v>
      </c>
      <c r="C1058" t="s">
        <v>53</v>
      </c>
      <c r="D1058" t="s">
        <v>53</v>
      </c>
      <c r="E1058" t="s">
        <v>197</v>
      </c>
      <c r="F1058" s="30">
        <v>41821</v>
      </c>
      <c r="G1058" s="29">
        <v>201504</v>
      </c>
      <c r="H1058" t="s">
        <v>319</v>
      </c>
      <c r="I1058" t="s">
        <v>297</v>
      </c>
      <c r="J1058" t="s">
        <v>163</v>
      </c>
      <c r="K1058">
        <v>17</v>
      </c>
      <c r="L1058" s="29">
        <v>8.5500000000000007</v>
      </c>
      <c r="M1058" s="29">
        <v>145.35000000000002</v>
      </c>
      <c r="N1058" s="25" t="e">
        <f>IF($G1058&lt;=#REF!,"Y","N")</f>
        <v>#REF!</v>
      </c>
    </row>
    <row r="1059" spans="1:14">
      <c r="A1059" t="s">
        <v>12</v>
      </c>
      <c r="B1059" t="s">
        <v>38</v>
      </c>
      <c r="C1059" t="s">
        <v>53</v>
      </c>
      <c r="D1059" t="s">
        <v>53</v>
      </c>
      <c r="E1059" t="s">
        <v>197</v>
      </c>
      <c r="F1059" s="30">
        <v>41821</v>
      </c>
      <c r="G1059" s="29">
        <v>201504</v>
      </c>
      <c r="H1059" t="s">
        <v>319</v>
      </c>
      <c r="I1059" t="s">
        <v>299</v>
      </c>
      <c r="J1059" t="s">
        <v>163</v>
      </c>
      <c r="K1059">
        <v>3</v>
      </c>
      <c r="L1059" s="29">
        <v>11.7</v>
      </c>
      <c r="M1059" s="29">
        <v>35.099999999999994</v>
      </c>
      <c r="N1059" s="25" t="e">
        <f>IF($G1059&lt;=#REF!,"Y","N")</f>
        <v>#REF!</v>
      </c>
    </row>
    <row r="1060" spans="1:14">
      <c r="A1060" t="s">
        <v>12</v>
      </c>
      <c r="B1060" t="s">
        <v>38</v>
      </c>
      <c r="C1060" t="s">
        <v>53</v>
      </c>
      <c r="D1060" t="s">
        <v>53</v>
      </c>
      <c r="E1060" t="s">
        <v>197</v>
      </c>
      <c r="F1060" s="30">
        <v>41852</v>
      </c>
      <c r="G1060" s="29">
        <v>201505</v>
      </c>
      <c r="H1060" t="s">
        <v>319</v>
      </c>
      <c r="I1060" t="s">
        <v>292</v>
      </c>
      <c r="J1060" t="s">
        <v>163</v>
      </c>
      <c r="K1060">
        <v>19</v>
      </c>
      <c r="L1060" s="29">
        <v>1.32</v>
      </c>
      <c r="M1060" s="29">
        <v>25.080000000000002</v>
      </c>
      <c r="N1060" s="25" t="e">
        <f>IF($G1060&lt;=#REF!,"Y","N")</f>
        <v>#REF!</v>
      </c>
    </row>
    <row r="1061" spans="1:14">
      <c r="A1061" t="s">
        <v>12</v>
      </c>
      <c r="B1061" t="s">
        <v>38</v>
      </c>
      <c r="C1061" t="s">
        <v>53</v>
      </c>
      <c r="D1061" t="s">
        <v>53</v>
      </c>
      <c r="E1061" t="s">
        <v>197</v>
      </c>
      <c r="F1061" s="30">
        <v>41852</v>
      </c>
      <c r="G1061" s="29">
        <v>201505</v>
      </c>
      <c r="H1061" t="s">
        <v>319</v>
      </c>
      <c r="I1061" t="s">
        <v>295</v>
      </c>
      <c r="J1061" t="s">
        <v>163</v>
      </c>
      <c r="K1061">
        <v>4</v>
      </c>
      <c r="L1061">
        <v>9.06</v>
      </c>
      <c r="M1061" s="29">
        <v>36.24</v>
      </c>
      <c r="N1061" s="25" t="e">
        <f>IF($G1061&lt;=#REF!,"Y","N")</f>
        <v>#REF!</v>
      </c>
    </row>
    <row r="1062" spans="1:14">
      <c r="A1062" t="s">
        <v>12</v>
      </c>
      <c r="B1062" t="s">
        <v>38</v>
      </c>
      <c r="C1062" t="s">
        <v>53</v>
      </c>
      <c r="D1062" t="s">
        <v>53</v>
      </c>
      <c r="E1062" t="s">
        <v>197</v>
      </c>
      <c r="F1062" s="30">
        <v>41852</v>
      </c>
      <c r="G1062" s="29">
        <v>201505</v>
      </c>
      <c r="H1062" t="s">
        <v>319</v>
      </c>
      <c r="I1062" t="s">
        <v>343</v>
      </c>
      <c r="J1062" t="s">
        <v>163</v>
      </c>
      <c r="K1062">
        <v>6</v>
      </c>
      <c r="L1062">
        <v>8.4</v>
      </c>
      <c r="M1062" s="29">
        <v>50.400000000000006</v>
      </c>
      <c r="N1062" s="25" t="e">
        <f>IF($G1062&lt;=#REF!,"Y","N")</f>
        <v>#REF!</v>
      </c>
    </row>
    <row r="1063" spans="1:14">
      <c r="A1063" t="s">
        <v>12</v>
      </c>
      <c r="B1063" t="s">
        <v>38</v>
      </c>
      <c r="C1063" t="s">
        <v>53</v>
      </c>
      <c r="D1063" t="s">
        <v>53</v>
      </c>
      <c r="E1063" t="s">
        <v>197</v>
      </c>
      <c r="F1063" s="14">
        <v>41852</v>
      </c>
      <c r="G1063">
        <v>201505</v>
      </c>
      <c r="H1063" t="s">
        <v>319</v>
      </c>
      <c r="I1063" t="s">
        <v>297</v>
      </c>
      <c r="J1063" t="s">
        <v>163</v>
      </c>
      <c r="K1063">
        <v>10</v>
      </c>
      <c r="L1063">
        <v>8.5500000000000007</v>
      </c>
      <c r="M1063">
        <v>85.5</v>
      </c>
      <c r="N1063" s="25" t="e">
        <f>IF($G1063&lt;=#REF!,"Y","N")</f>
        <v>#REF!</v>
      </c>
    </row>
    <row r="1064" spans="1:14">
      <c r="A1064" t="s">
        <v>12</v>
      </c>
      <c r="B1064" t="s">
        <v>38</v>
      </c>
      <c r="C1064" t="s">
        <v>53</v>
      </c>
      <c r="D1064" t="s">
        <v>53</v>
      </c>
      <c r="E1064" t="s">
        <v>197</v>
      </c>
      <c r="F1064" s="14">
        <v>41852</v>
      </c>
      <c r="G1064">
        <v>201505</v>
      </c>
      <c r="H1064" t="s">
        <v>319</v>
      </c>
      <c r="I1064" t="s">
        <v>299</v>
      </c>
      <c r="J1064" t="s">
        <v>163</v>
      </c>
      <c r="K1064">
        <v>8</v>
      </c>
      <c r="L1064">
        <v>11.7</v>
      </c>
      <c r="M1064">
        <v>93.6</v>
      </c>
      <c r="N1064" s="25" t="e">
        <f>IF($G1064&lt;=#REF!,"Y","N")</f>
        <v>#REF!</v>
      </c>
    </row>
    <row r="1065" spans="1:14">
      <c r="A1065" t="s">
        <v>12</v>
      </c>
      <c r="B1065" t="s">
        <v>38</v>
      </c>
      <c r="C1065" t="s">
        <v>53</v>
      </c>
      <c r="D1065" t="s">
        <v>53</v>
      </c>
      <c r="E1065" t="s">
        <v>197</v>
      </c>
      <c r="F1065" s="14">
        <v>41883</v>
      </c>
      <c r="G1065">
        <v>201506</v>
      </c>
      <c r="H1065" t="s">
        <v>319</v>
      </c>
      <c r="I1065" t="s">
        <v>292</v>
      </c>
      <c r="J1065" t="s">
        <v>163</v>
      </c>
      <c r="K1065">
        <v>19</v>
      </c>
      <c r="L1065">
        <v>1.32</v>
      </c>
      <c r="M1065">
        <v>25.080000000000002</v>
      </c>
      <c r="N1065" s="25" t="e">
        <f>IF($G1065&lt;=#REF!,"Y","N")</f>
        <v>#REF!</v>
      </c>
    </row>
    <row r="1066" spans="1:14">
      <c r="A1066" t="s">
        <v>12</v>
      </c>
      <c r="B1066" t="s">
        <v>38</v>
      </c>
      <c r="C1066" t="s">
        <v>53</v>
      </c>
      <c r="D1066" t="s">
        <v>53</v>
      </c>
      <c r="E1066" t="s">
        <v>197</v>
      </c>
      <c r="F1066" s="14">
        <v>41883</v>
      </c>
      <c r="G1066">
        <v>201506</v>
      </c>
      <c r="H1066" t="s">
        <v>319</v>
      </c>
      <c r="I1066" t="s">
        <v>293</v>
      </c>
      <c r="J1066" t="s">
        <v>163</v>
      </c>
      <c r="K1066">
        <v>1</v>
      </c>
      <c r="L1066">
        <v>17.75</v>
      </c>
      <c r="M1066">
        <v>17.75</v>
      </c>
      <c r="N1066" s="25" t="e">
        <f>IF($G1066&lt;=#REF!,"Y","N")</f>
        <v>#REF!</v>
      </c>
    </row>
    <row r="1067" spans="1:14">
      <c r="A1067" t="s">
        <v>12</v>
      </c>
      <c r="B1067" t="s">
        <v>38</v>
      </c>
      <c r="C1067" t="s">
        <v>53</v>
      </c>
      <c r="D1067" t="s">
        <v>53</v>
      </c>
      <c r="E1067" t="s">
        <v>197</v>
      </c>
      <c r="F1067" s="14">
        <v>41883</v>
      </c>
      <c r="G1067">
        <v>201506</v>
      </c>
      <c r="H1067" t="s">
        <v>319</v>
      </c>
      <c r="I1067" t="s">
        <v>294</v>
      </c>
      <c r="J1067" t="s">
        <v>163</v>
      </c>
      <c r="K1067">
        <v>1</v>
      </c>
      <c r="L1067">
        <v>23.32</v>
      </c>
      <c r="M1067">
        <v>23.32</v>
      </c>
      <c r="N1067" s="25" t="e">
        <f>IF($G1067&lt;=#REF!,"Y","N")</f>
        <v>#REF!</v>
      </c>
    </row>
    <row r="1068" spans="1:14">
      <c r="A1068" t="s">
        <v>12</v>
      </c>
      <c r="B1068" t="s">
        <v>38</v>
      </c>
      <c r="C1068" t="s">
        <v>53</v>
      </c>
      <c r="D1068" t="s">
        <v>53</v>
      </c>
      <c r="E1068" t="s">
        <v>197</v>
      </c>
      <c r="F1068" s="14">
        <v>41883</v>
      </c>
      <c r="G1068">
        <v>201506</v>
      </c>
      <c r="H1068" t="s">
        <v>319</v>
      </c>
      <c r="I1068" t="s">
        <v>343</v>
      </c>
      <c r="J1068" t="s">
        <v>163</v>
      </c>
      <c r="K1068">
        <v>7</v>
      </c>
      <c r="L1068">
        <v>8.4</v>
      </c>
      <c r="M1068">
        <v>58.800000000000004</v>
      </c>
      <c r="N1068" s="25" t="e">
        <f>IF($G1068&lt;=#REF!,"Y","N")</f>
        <v>#REF!</v>
      </c>
    </row>
    <row r="1069" spans="1:14">
      <c r="A1069" t="s">
        <v>12</v>
      </c>
      <c r="B1069" t="s">
        <v>38</v>
      </c>
      <c r="C1069" t="s">
        <v>53</v>
      </c>
      <c r="D1069" t="s">
        <v>53</v>
      </c>
      <c r="E1069" t="s">
        <v>197</v>
      </c>
      <c r="F1069" s="30">
        <v>41883</v>
      </c>
      <c r="G1069" s="29">
        <v>201506</v>
      </c>
      <c r="H1069" t="s">
        <v>319</v>
      </c>
      <c r="I1069" t="s">
        <v>297</v>
      </c>
      <c r="J1069" t="s">
        <v>163</v>
      </c>
      <c r="K1069">
        <v>10</v>
      </c>
      <c r="L1069" s="29">
        <v>8.5500000000000007</v>
      </c>
      <c r="M1069" s="29">
        <v>85.5</v>
      </c>
      <c r="N1069" s="25" t="e">
        <f>IF($G1069&lt;=#REF!,"Y","N")</f>
        <v>#REF!</v>
      </c>
    </row>
    <row r="1070" spans="1:14">
      <c r="A1070" t="s">
        <v>12</v>
      </c>
      <c r="B1070" t="s">
        <v>38</v>
      </c>
      <c r="C1070" t="s">
        <v>53</v>
      </c>
      <c r="D1070" t="s">
        <v>53</v>
      </c>
      <c r="E1070" t="s">
        <v>197</v>
      </c>
      <c r="F1070" s="30">
        <v>41883</v>
      </c>
      <c r="G1070" s="29">
        <v>201506</v>
      </c>
      <c r="H1070" t="s">
        <v>319</v>
      </c>
      <c r="I1070" t="s">
        <v>298</v>
      </c>
      <c r="J1070" t="s">
        <v>163</v>
      </c>
      <c r="K1070">
        <v>7</v>
      </c>
      <c r="L1070">
        <v>10.35</v>
      </c>
      <c r="M1070" s="29">
        <v>72.45</v>
      </c>
      <c r="N1070" s="25" t="e">
        <f>IF($G1070&lt;=#REF!,"Y","N")</f>
        <v>#REF!</v>
      </c>
    </row>
    <row r="1071" spans="1:14">
      <c r="A1071" t="s">
        <v>12</v>
      </c>
      <c r="B1071" t="s">
        <v>38</v>
      </c>
      <c r="C1071" t="s">
        <v>53</v>
      </c>
      <c r="D1071" t="s">
        <v>53</v>
      </c>
      <c r="E1071" t="s">
        <v>197</v>
      </c>
      <c r="F1071" s="30">
        <v>41883</v>
      </c>
      <c r="G1071" s="29">
        <v>201506</v>
      </c>
      <c r="H1071" t="s">
        <v>319</v>
      </c>
      <c r="I1071" t="s">
        <v>299</v>
      </c>
      <c r="J1071" t="s">
        <v>163</v>
      </c>
      <c r="K1071">
        <v>19</v>
      </c>
      <c r="L1071">
        <v>11.7</v>
      </c>
      <c r="M1071" s="29">
        <v>222.29999999999998</v>
      </c>
      <c r="N1071" s="25" t="e">
        <f>IF($G1071&lt;=#REF!,"Y","N")</f>
        <v>#REF!</v>
      </c>
    </row>
    <row r="1072" spans="1:14">
      <c r="A1072" t="s">
        <v>12</v>
      </c>
      <c r="B1072" t="s">
        <v>38</v>
      </c>
      <c r="C1072" t="s">
        <v>53</v>
      </c>
      <c r="D1072" t="s">
        <v>53</v>
      </c>
      <c r="E1072" t="s">
        <v>197</v>
      </c>
      <c r="F1072" s="30">
        <v>41913</v>
      </c>
      <c r="G1072" s="29">
        <v>201507</v>
      </c>
      <c r="H1072" t="s">
        <v>319</v>
      </c>
      <c r="I1072" t="s">
        <v>292</v>
      </c>
      <c r="J1072" t="s">
        <v>163</v>
      </c>
      <c r="K1072">
        <v>1</v>
      </c>
      <c r="L1072">
        <v>1.32</v>
      </c>
      <c r="M1072" s="29">
        <v>1.32</v>
      </c>
      <c r="N1072" s="25" t="e">
        <f>IF($G1072&lt;=#REF!,"Y","N")</f>
        <v>#REF!</v>
      </c>
    </row>
    <row r="1073" spans="1:14">
      <c r="A1073" t="s">
        <v>12</v>
      </c>
      <c r="B1073" t="s">
        <v>38</v>
      </c>
      <c r="C1073" t="s">
        <v>53</v>
      </c>
      <c r="D1073" t="s">
        <v>53</v>
      </c>
      <c r="E1073" t="s">
        <v>197</v>
      </c>
      <c r="F1073" s="30">
        <v>41913</v>
      </c>
      <c r="G1073" s="29">
        <v>201507</v>
      </c>
      <c r="H1073" t="s">
        <v>319</v>
      </c>
      <c r="I1073" t="s">
        <v>342</v>
      </c>
      <c r="J1073" t="s">
        <v>317</v>
      </c>
      <c r="K1073">
        <v>2</v>
      </c>
      <c r="L1073">
        <v>6.67</v>
      </c>
      <c r="M1073" s="29">
        <v>13.34</v>
      </c>
      <c r="N1073" s="25" t="e">
        <f>IF($G1073&lt;=#REF!,"Y","N")</f>
        <v>#REF!</v>
      </c>
    </row>
    <row r="1074" spans="1:14">
      <c r="A1074" t="s">
        <v>12</v>
      </c>
      <c r="B1074" t="s">
        <v>38</v>
      </c>
      <c r="C1074" t="s">
        <v>53</v>
      </c>
      <c r="D1074" t="s">
        <v>53</v>
      </c>
      <c r="E1074" t="s">
        <v>197</v>
      </c>
      <c r="F1074" s="30">
        <v>41913</v>
      </c>
      <c r="G1074" s="29">
        <v>201507</v>
      </c>
      <c r="H1074" t="s">
        <v>319</v>
      </c>
      <c r="I1074" t="s">
        <v>343</v>
      </c>
      <c r="J1074" t="s">
        <v>163</v>
      </c>
      <c r="K1074">
        <v>7</v>
      </c>
      <c r="L1074" s="29">
        <v>8.4</v>
      </c>
      <c r="M1074" s="29">
        <v>58.800000000000004</v>
      </c>
      <c r="N1074" s="25" t="e">
        <f>IF($G1074&lt;=#REF!,"Y","N")</f>
        <v>#REF!</v>
      </c>
    </row>
    <row r="1075" spans="1:14">
      <c r="A1075" t="s">
        <v>12</v>
      </c>
      <c r="B1075" t="s">
        <v>38</v>
      </c>
      <c r="C1075" t="s">
        <v>53</v>
      </c>
      <c r="D1075" t="s">
        <v>53</v>
      </c>
      <c r="E1075" t="s">
        <v>197</v>
      </c>
      <c r="F1075" s="14">
        <v>41913</v>
      </c>
      <c r="G1075">
        <v>201507</v>
      </c>
      <c r="H1075" t="s">
        <v>319</v>
      </c>
      <c r="I1075" t="s">
        <v>297</v>
      </c>
      <c r="J1075" t="s">
        <v>163</v>
      </c>
      <c r="K1075">
        <v>13</v>
      </c>
      <c r="L1075" s="29">
        <v>8.5500000000000007</v>
      </c>
      <c r="M1075">
        <v>111.15</v>
      </c>
      <c r="N1075" s="25" t="e">
        <f>IF($G1075&lt;=#REF!,"Y","N")</f>
        <v>#REF!</v>
      </c>
    </row>
    <row r="1076" spans="1:14">
      <c r="A1076" t="s">
        <v>12</v>
      </c>
      <c r="B1076" t="s">
        <v>38</v>
      </c>
      <c r="C1076" t="s">
        <v>53</v>
      </c>
      <c r="D1076" t="s">
        <v>53</v>
      </c>
      <c r="E1076" t="s">
        <v>197</v>
      </c>
      <c r="F1076" s="32">
        <v>41944</v>
      </c>
      <c r="G1076" s="31">
        <v>201508</v>
      </c>
      <c r="H1076" t="s">
        <v>319</v>
      </c>
      <c r="I1076" t="s">
        <v>292</v>
      </c>
      <c r="J1076" t="s">
        <v>163</v>
      </c>
      <c r="K1076">
        <v>8</v>
      </c>
      <c r="L1076">
        <v>1.32</v>
      </c>
      <c r="M1076" s="31">
        <v>10.56</v>
      </c>
      <c r="N1076" s="25" t="e">
        <f>IF($G1076&lt;=#REF!,"Y","N")</f>
        <v>#REF!</v>
      </c>
    </row>
    <row r="1077" spans="1:14">
      <c r="A1077" t="s">
        <v>12</v>
      </c>
      <c r="B1077" t="s">
        <v>38</v>
      </c>
      <c r="C1077" t="s">
        <v>53</v>
      </c>
      <c r="D1077" t="s">
        <v>53</v>
      </c>
      <c r="E1077" t="s">
        <v>197</v>
      </c>
      <c r="F1077" s="32">
        <v>41944</v>
      </c>
      <c r="G1077" s="31">
        <v>201508</v>
      </c>
      <c r="H1077" t="s">
        <v>319</v>
      </c>
      <c r="I1077" t="s">
        <v>342</v>
      </c>
      <c r="J1077" t="s">
        <v>317</v>
      </c>
      <c r="K1077" s="29">
        <v>1</v>
      </c>
      <c r="L1077">
        <v>6.67</v>
      </c>
      <c r="M1077" s="31">
        <v>6.67</v>
      </c>
      <c r="N1077" s="25" t="e">
        <f>IF($G1077&lt;=#REF!,"Y","N")</f>
        <v>#REF!</v>
      </c>
    </row>
    <row r="1078" spans="1:14">
      <c r="A1078" t="s">
        <v>12</v>
      </c>
      <c r="B1078" t="s">
        <v>38</v>
      </c>
      <c r="C1078" t="s">
        <v>53</v>
      </c>
      <c r="D1078" t="s">
        <v>53</v>
      </c>
      <c r="E1078" t="s">
        <v>197</v>
      </c>
      <c r="F1078" s="32">
        <v>41944</v>
      </c>
      <c r="G1078" s="31">
        <v>201508</v>
      </c>
      <c r="H1078" t="s">
        <v>319</v>
      </c>
      <c r="I1078" t="s">
        <v>343</v>
      </c>
      <c r="J1078" t="s">
        <v>163</v>
      </c>
      <c r="K1078">
        <v>4</v>
      </c>
      <c r="L1078">
        <v>8.4</v>
      </c>
      <c r="M1078" s="31">
        <v>33.6</v>
      </c>
      <c r="N1078" s="25" t="e">
        <f>IF($G1078&lt;=#REF!,"Y","N")</f>
        <v>#REF!</v>
      </c>
    </row>
    <row r="1079" spans="1:14">
      <c r="A1079" t="s">
        <v>12</v>
      </c>
      <c r="B1079" t="s">
        <v>38</v>
      </c>
      <c r="C1079" t="s">
        <v>53</v>
      </c>
      <c r="D1079" t="s">
        <v>53</v>
      </c>
      <c r="E1079" t="s">
        <v>197</v>
      </c>
      <c r="F1079" s="32">
        <v>41944</v>
      </c>
      <c r="G1079" s="31">
        <v>201508</v>
      </c>
      <c r="H1079" t="s">
        <v>319</v>
      </c>
      <c r="I1079" t="s">
        <v>297</v>
      </c>
      <c r="J1079" t="s">
        <v>163</v>
      </c>
      <c r="K1079">
        <v>22</v>
      </c>
      <c r="L1079">
        <v>8.5500000000000007</v>
      </c>
      <c r="M1079" s="31">
        <v>188.10000000000002</v>
      </c>
      <c r="N1079" s="25" t="e">
        <f>IF($G1079&lt;=#REF!,"Y","N")</f>
        <v>#REF!</v>
      </c>
    </row>
    <row r="1080" spans="1:14">
      <c r="A1080" t="s">
        <v>12</v>
      </c>
      <c r="B1080" t="s">
        <v>38</v>
      </c>
      <c r="C1080" t="s">
        <v>53</v>
      </c>
      <c r="D1080" t="s">
        <v>53</v>
      </c>
      <c r="E1080" t="s">
        <v>197</v>
      </c>
      <c r="F1080" s="32">
        <v>41944</v>
      </c>
      <c r="G1080" s="31">
        <v>201508</v>
      </c>
      <c r="H1080" t="s">
        <v>319</v>
      </c>
      <c r="I1080" t="s">
        <v>298</v>
      </c>
      <c r="J1080" t="s">
        <v>163</v>
      </c>
      <c r="K1080">
        <v>13</v>
      </c>
      <c r="L1080">
        <v>10.35</v>
      </c>
      <c r="M1080" s="31">
        <v>134.54999999999998</v>
      </c>
      <c r="N1080" s="25" t="e">
        <f>IF($G1080&lt;=#REF!,"Y","N")</f>
        <v>#REF!</v>
      </c>
    </row>
    <row r="1081" spans="1:14">
      <c r="A1081" t="s">
        <v>12</v>
      </c>
      <c r="B1081" t="s">
        <v>38</v>
      </c>
      <c r="C1081" t="s">
        <v>53</v>
      </c>
      <c r="D1081" t="s">
        <v>53</v>
      </c>
      <c r="E1081" t="s">
        <v>197</v>
      </c>
      <c r="F1081" s="32">
        <v>41944</v>
      </c>
      <c r="G1081" s="31">
        <v>201508</v>
      </c>
      <c r="H1081" t="s">
        <v>319</v>
      </c>
      <c r="I1081" t="s">
        <v>299</v>
      </c>
      <c r="J1081" t="s">
        <v>163</v>
      </c>
      <c r="K1081">
        <v>1</v>
      </c>
      <c r="L1081" s="29">
        <v>11.7</v>
      </c>
      <c r="M1081" s="31">
        <v>11.7</v>
      </c>
      <c r="N1081" s="25" t="e">
        <f>IF($G1081&lt;=#REF!,"Y","N")</f>
        <v>#REF!</v>
      </c>
    </row>
    <row r="1082" spans="1:14">
      <c r="A1082" t="s">
        <v>12</v>
      </c>
      <c r="B1082" t="s">
        <v>38</v>
      </c>
      <c r="C1082" t="s">
        <v>53</v>
      </c>
      <c r="D1082" t="s">
        <v>53</v>
      </c>
      <c r="E1082" t="s">
        <v>197</v>
      </c>
      <c r="F1082" s="14">
        <v>41974</v>
      </c>
      <c r="G1082">
        <v>201509</v>
      </c>
      <c r="H1082" t="s">
        <v>319</v>
      </c>
      <c r="I1082" t="s">
        <v>292</v>
      </c>
      <c r="J1082" t="s">
        <v>163</v>
      </c>
      <c r="K1082">
        <v>9</v>
      </c>
      <c r="L1082">
        <v>1.32</v>
      </c>
      <c r="M1082">
        <v>11.88</v>
      </c>
      <c r="N1082" s="25" t="e">
        <f>IF($G1082&lt;=#REF!,"Y","N")</f>
        <v>#REF!</v>
      </c>
    </row>
    <row r="1083" spans="1:14">
      <c r="A1083" t="s">
        <v>12</v>
      </c>
      <c r="B1083" t="s">
        <v>38</v>
      </c>
      <c r="C1083" t="s">
        <v>53</v>
      </c>
      <c r="D1083" t="s">
        <v>53</v>
      </c>
      <c r="E1083" t="s">
        <v>197</v>
      </c>
      <c r="F1083" s="14">
        <v>41974</v>
      </c>
      <c r="G1083">
        <v>201509</v>
      </c>
      <c r="H1083" t="s">
        <v>319</v>
      </c>
      <c r="I1083" t="s">
        <v>343</v>
      </c>
      <c r="J1083" t="s">
        <v>163</v>
      </c>
      <c r="K1083">
        <v>1</v>
      </c>
      <c r="L1083" s="29">
        <v>8.4</v>
      </c>
      <c r="M1083">
        <v>8.4</v>
      </c>
      <c r="N1083" s="25" t="e">
        <f>IF($G1083&lt;=#REF!,"Y","N")</f>
        <v>#REF!</v>
      </c>
    </row>
    <row r="1084" spans="1:14">
      <c r="A1084" t="s">
        <v>12</v>
      </c>
      <c r="B1084" t="s">
        <v>38</v>
      </c>
      <c r="C1084" t="s">
        <v>53</v>
      </c>
      <c r="D1084" t="s">
        <v>53</v>
      </c>
      <c r="E1084" t="s">
        <v>197</v>
      </c>
      <c r="F1084" s="14">
        <v>41974</v>
      </c>
      <c r="G1084">
        <v>201509</v>
      </c>
      <c r="H1084" t="s">
        <v>319</v>
      </c>
      <c r="I1084" t="s">
        <v>298</v>
      </c>
      <c r="J1084" t="s">
        <v>163</v>
      </c>
      <c r="K1084">
        <v>8</v>
      </c>
      <c r="L1084" s="29">
        <v>10.35</v>
      </c>
      <c r="M1084">
        <v>82.8</v>
      </c>
      <c r="N1084" s="25" t="e">
        <f>IF($G1084&lt;=#REF!,"Y","N")</f>
        <v>#REF!</v>
      </c>
    </row>
    <row r="1085" spans="1:14">
      <c r="A1085" t="s">
        <v>12</v>
      </c>
      <c r="B1085" t="s">
        <v>38</v>
      </c>
      <c r="C1085" t="s">
        <v>53</v>
      </c>
      <c r="D1085" t="s">
        <v>53</v>
      </c>
      <c r="E1085" t="s">
        <v>197</v>
      </c>
      <c r="F1085" s="14">
        <v>41883</v>
      </c>
      <c r="G1085">
        <v>201506</v>
      </c>
      <c r="H1085" t="s">
        <v>1</v>
      </c>
      <c r="I1085" t="s">
        <v>108</v>
      </c>
      <c r="J1085" t="s">
        <v>66</v>
      </c>
      <c r="K1085" s="29">
        <v>4.5</v>
      </c>
      <c r="L1085">
        <v>6.56</v>
      </c>
      <c r="M1085">
        <v>29.52</v>
      </c>
      <c r="N1085" s="25" t="e">
        <f>IF($G1085&lt;=#REF!,"Y","N")</f>
        <v>#REF!</v>
      </c>
    </row>
    <row r="1086" spans="1:14">
      <c r="A1086" t="s">
        <v>12</v>
      </c>
      <c r="B1086" t="s">
        <v>38</v>
      </c>
      <c r="C1086" t="s">
        <v>53</v>
      </c>
      <c r="D1086" t="s">
        <v>53</v>
      </c>
      <c r="E1086" t="s">
        <v>197</v>
      </c>
      <c r="F1086" s="14">
        <v>41883</v>
      </c>
      <c r="G1086">
        <v>201506</v>
      </c>
      <c r="H1086" t="s">
        <v>1</v>
      </c>
      <c r="I1086" t="s">
        <v>123</v>
      </c>
      <c r="J1086" t="s">
        <v>124</v>
      </c>
      <c r="K1086">
        <v>2</v>
      </c>
      <c r="L1086">
        <v>35.17</v>
      </c>
      <c r="M1086">
        <v>70.34</v>
      </c>
      <c r="N1086" s="25" t="e">
        <f>IF($G1086&lt;=#REF!,"Y","N")</f>
        <v>#REF!</v>
      </c>
    </row>
    <row r="1087" spans="1:14">
      <c r="A1087" t="s">
        <v>12</v>
      </c>
      <c r="B1087" t="s">
        <v>38</v>
      </c>
      <c r="C1087" t="s">
        <v>53</v>
      </c>
      <c r="D1087" t="s">
        <v>53</v>
      </c>
      <c r="E1087" t="s">
        <v>197</v>
      </c>
      <c r="F1087" s="14">
        <v>41913</v>
      </c>
      <c r="G1087">
        <v>201507</v>
      </c>
      <c r="H1087" t="s">
        <v>1</v>
      </c>
      <c r="I1087" t="s">
        <v>111</v>
      </c>
      <c r="J1087" t="s">
        <v>66</v>
      </c>
      <c r="K1087">
        <v>3</v>
      </c>
      <c r="L1087" s="31">
        <v>8.06</v>
      </c>
      <c r="M1087" s="31">
        <v>24.18</v>
      </c>
      <c r="N1087" s="25" t="e">
        <f>IF($G1087&lt;=#REF!,"Y","N")</f>
        <v>#REF!</v>
      </c>
    </row>
    <row r="1088" spans="1:14">
      <c r="A1088" t="s">
        <v>12</v>
      </c>
      <c r="B1088" t="s">
        <v>38</v>
      </c>
      <c r="C1088" t="s">
        <v>53</v>
      </c>
      <c r="D1088" t="s">
        <v>53</v>
      </c>
      <c r="E1088" t="s">
        <v>197</v>
      </c>
      <c r="F1088" s="14">
        <v>41944</v>
      </c>
      <c r="G1088">
        <v>201508</v>
      </c>
      <c r="H1088" t="s">
        <v>1</v>
      </c>
      <c r="I1088" t="s">
        <v>108</v>
      </c>
      <c r="J1088" t="s">
        <v>66</v>
      </c>
      <c r="K1088">
        <v>3</v>
      </c>
      <c r="L1088">
        <v>6.56</v>
      </c>
      <c r="M1088">
        <v>19.68</v>
      </c>
      <c r="N1088" s="25" t="e">
        <f>IF($G1088&lt;=#REF!,"Y","N")</f>
        <v>#REF!</v>
      </c>
    </row>
    <row r="1089" spans="1:14">
      <c r="A1089" t="s">
        <v>13</v>
      </c>
      <c r="B1089" t="s">
        <v>39</v>
      </c>
      <c r="C1089" t="s">
        <v>53</v>
      </c>
      <c r="D1089" t="s">
        <v>53</v>
      </c>
      <c r="E1089" t="s">
        <v>198</v>
      </c>
      <c r="F1089" s="14">
        <v>41730</v>
      </c>
      <c r="G1089">
        <v>201501</v>
      </c>
      <c r="H1089" t="s">
        <v>6</v>
      </c>
      <c r="I1089" t="s">
        <v>112</v>
      </c>
      <c r="J1089" t="s">
        <v>114</v>
      </c>
      <c r="K1089">
        <v>180</v>
      </c>
      <c r="L1089" s="29">
        <v>0.41</v>
      </c>
      <c r="M1089">
        <v>73.8</v>
      </c>
      <c r="N1089" s="25" t="e">
        <f>IF($G1089&lt;=#REF!,"Y","N")</f>
        <v>#REF!</v>
      </c>
    </row>
    <row r="1090" spans="1:14">
      <c r="A1090" t="s">
        <v>13</v>
      </c>
      <c r="B1090" t="s">
        <v>39</v>
      </c>
      <c r="C1090" t="s">
        <v>53</v>
      </c>
      <c r="D1090" t="s">
        <v>53</v>
      </c>
      <c r="E1090" t="s">
        <v>198</v>
      </c>
      <c r="F1090" s="14">
        <v>41730</v>
      </c>
      <c r="G1090">
        <v>201501</v>
      </c>
      <c r="H1090" t="s">
        <v>0</v>
      </c>
      <c r="I1090" t="s">
        <v>65</v>
      </c>
      <c r="J1090" t="s">
        <v>66</v>
      </c>
      <c r="K1090">
        <v>3</v>
      </c>
      <c r="L1090">
        <v>30.64</v>
      </c>
      <c r="M1090">
        <v>91.92</v>
      </c>
      <c r="N1090" s="25" t="e">
        <f>IF($G1090&lt;=#REF!,"Y","N")</f>
        <v>#REF!</v>
      </c>
    </row>
    <row r="1091" spans="1:14">
      <c r="A1091" t="s">
        <v>13</v>
      </c>
      <c r="B1091" t="s">
        <v>39</v>
      </c>
      <c r="C1091" t="s">
        <v>53</v>
      </c>
      <c r="D1091" t="s">
        <v>53</v>
      </c>
      <c r="E1091" t="s">
        <v>198</v>
      </c>
      <c r="F1091" s="14">
        <v>41730</v>
      </c>
      <c r="G1091">
        <v>201501</v>
      </c>
      <c r="H1091" t="s">
        <v>3</v>
      </c>
      <c r="I1091" t="s">
        <v>81</v>
      </c>
      <c r="J1091" t="s">
        <v>97</v>
      </c>
      <c r="K1091">
        <v>162</v>
      </c>
      <c r="L1091">
        <v>0.48</v>
      </c>
      <c r="M1091">
        <v>77.759999999999991</v>
      </c>
      <c r="N1091" s="25" t="e">
        <f>IF($G1091&lt;=#REF!,"Y","N")</f>
        <v>#REF!</v>
      </c>
    </row>
    <row r="1092" spans="1:14">
      <c r="A1092" t="s">
        <v>13</v>
      </c>
      <c r="B1092" t="s">
        <v>39</v>
      </c>
      <c r="C1092" t="s">
        <v>53</v>
      </c>
      <c r="D1092" t="s">
        <v>53</v>
      </c>
      <c r="E1092" t="s">
        <v>198</v>
      </c>
      <c r="F1092" s="14">
        <v>41730</v>
      </c>
      <c r="G1092">
        <v>201501</v>
      </c>
      <c r="H1092" t="s">
        <v>3</v>
      </c>
      <c r="I1092" t="s">
        <v>87</v>
      </c>
      <c r="J1092" t="s">
        <v>98</v>
      </c>
      <c r="K1092" s="29">
        <v>0</v>
      </c>
      <c r="L1092">
        <v>1.24</v>
      </c>
      <c r="M1092">
        <v>0</v>
      </c>
      <c r="N1092" s="25" t="e">
        <f>IF($G1092&lt;=#REF!,"Y","N")</f>
        <v>#REF!</v>
      </c>
    </row>
    <row r="1093" spans="1:14">
      <c r="A1093" t="s">
        <v>13</v>
      </c>
      <c r="B1093" t="s">
        <v>39</v>
      </c>
      <c r="C1093" t="s">
        <v>53</v>
      </c>
      <c r="D1093" t="s">
        <v>53</v>
      </c>
      <c r="E1093" t="s">
        <v>198</v>
      </c>
      <c r="F1093" s="14">
        <v>41730</v>
      </c>
      <c r="G1093">
        <v>201501</v>
      </c>
      <c r="H1093" t="s">
        <v>3</v>
      </c>
      <c r="I1093" t="s">
        <v>88</v>
      </c>
      <c r="J1093" t="s">
        <v>98</v>
      </c>
      <c r="K1093">
        <v>0</v>
      </c>
      <c r="L1093">
        <v>2.4300000000000002</v>
      </c>
      <c r="M1093">
        <v>0</v>
      </c>
      <c r="N1093" s="25" t="e">
        <f>IF($G1093&lt;=#REF!,"Y","N")</f>
        <v>#REF!</v>
      </c>
    </row>
    <row r="1094" spans="1:14">
      <c r="A1094" t="s">
        <v>13</v>
      </c>
      <c r="B1094" t="s">
        <v>39</v>
      </c>
      <c r="C1094" t="s">
        <v>53</v>
      </c>
      <c r="D1094" t="s">
        <v>53</v>
      </c>
      <c r="E1094" t="s">
        <v>198</v>
      </c>
      <c r="F1094" s="14">
        <v>41730</v>
      </c>
      <c r="G1094">
        <v>201501</v>
      </c>
      <c r="H1094" t="s">
        <v>3</v>
      </c>
      <c r="I1094" t="s">
        <v>89</v>
      </c>
      <c r="J1094" t="s">
        <v>98</v>
      </c>
      <c r="K1094">
        <v>27</v>
      </c>
      <c r="L1094">
        <v>0.62</v>
      </c>
      <c r="M1094">
        <v>16.739999999999998</v>
      </c>
      <c r="N1094" s="25" t="e">
        <f>IF($G1094&lt;=#REF!,"Y","N")</f>
        <v>#REF!</v>
      </c>
    </row>
    <row r="1095" spans="1:14">
      <c r="A1095" t="s">
        <v>13</v>
      </c>
      <c r="B1095" t="s">
        <v>39</v>
      </c>
      <c r="C1095" t="s">
        <v>53</v>
      </c>
      <c r="D1095" t="s">
        <v>53</v>
      </c>
      <c r="E1095" t="s">
        <v>198</v>
      </c>
      <c r="F1095" s="14">
        <v>41730</v>
      </c>
      <c r="G1095">
        <v>201501</v>
      </c>
      <c r="H1095" t="s">
        <v>3</v>
      </c>
      <c r="I1095" t="s">
        <v>80</v>
      </c>
      <c r="J1095" t="s">
        <v>97</v>
      </c>
      <c r="K1095">
        <v>27</v>
      </c>
      <c r="L1095" s="29">
        <v>2.08</v>
      </c>
      <c r="M1095">
        <v>56.160000000000004</v>
      </c>
      <c r="N1095" s="25" t="e">
        <f>IF($G1095&lt;=#REF!,"Y","N")</f>
        <v>#REF!</v>
      </c>
    </row>
    <row r="1096" spans="1:14">
      <c r="A1096" t="s">
        <v>13</v>
      </c>
      <c r="B1096" t="s">
        <v>39</v>
      </c>
      <c r="C1096" t="s">
        <v>53</v>
      </c>
      <c r="D1096" t="s">
        <v>53</v>
      </c>
      <c r="E1096" t="s">
        <v>198</v>
      </c>
      <c r="F1096" s="14">
        <v>41730</v>
      </c>
      <c r="G1096">
        <v>201501</v>
      </c>
      <c r="H1096" t="s">
        <v>4</v>
      </c>
      <c r="I1096" t="s">
        <v>102</v>
      </c>
      <c r="J1096" t="s">
        <v>66</v>
      </c>
      <c r="K1096" s="29">
        <v>1</v>
      </c>
      <c r="L1096" s="29">
        <v>27.43</v>
      </c>
      <c r="M1096">
        <v>27.43</v>
      </c>
      <c r="N1096" s="25" t="e">
        <f>IF($G1096&lt;=#REF!,"Y","N")</f>
        <v>#REF!</v>
      </c>
    </row>
    <row r="1097" spans="1:14">
      <c r="A1097" t="s">
        <v>13</v>
      </c>
      <c r="B1097" t="s">
        <v>39</v>
      </c>
      <c r="C1097" t="s">
        <v>53</v>
      </c>
      <c r="D1097" t="s">
        <v>53</v>
      </c>
      <c r="E1097" t="s">
        <v>198</v>
      </c>
      <c r="F1097" s="14">
        <v>41730</v>
      </c>
      <c r="G1097">
        <v>201501</v>
      </c>
      <c r="H1097" t="s">
        <v>4</v>
      </c>
      <c r="I1097" t="s">
        <v>104</v>
      </c>
      <c r="J1097" t="s">
        <v>66</v>
      </c>
      <c r="K1097">
        <v>10</v>
      </c>
      <c r="L1097" s="29">
        <v>14.02</v>
      </c>
      <c r="M1097">
        <v>140.19999999999999</v>
      </c>
      <c r="N1097" s="25" t="e">
        <f>IF($G1097&lt;=#REF!,"Y","N")</f>
        <v>#REF!</v>
      </c>
    </row>
    <row r="1098" spans="1:14">
      <c r="A1098" t="s">
        <v>13</v>
      </c>
      <c r="B1098" t="s">
        <v>39</v>
      </c>
      <c r="C1098" t="s">
        <v>53</v>
      </c>
      <c r="D1098" t="s">
        <v>53</v>
      </c>
      <c r="E1098" t="s">
        <v>198</v>
      </c>
      <c r="F1098" s="14">
        <v>41760</v>
      </c>
      <c r="G1098">
        <v>201502</v>
      </c>
      <c r="H1098" t="s">
        <v>1</v>
      </c>
      <c r="I1098" t="s">
        <v>107</v>
      </c>
      <c r="J1098" t="s">
        <v>66</v>
      </c>
      <c r="K1098" s="29">
        <v>1.5</v>
      </c>
      <c r="L1098">
        <v>44.33</v>
      </c>
      <c r="M1098">
        <v>66.495000000000005</v>
      </c>
      <c r="N1098" s="25" t="e">
        <f>IF($G1098&lt;=#REF!,"Y","N")</f>
        <v>#REF!</v>
      </c>
    </row>
    <row r="1099" spans="1:14">
      <c r="A1099" t="s">
        <v>13</v>
      </c>
      <c r="B1099" t="s">
        <v>39</v>
      </c>
      <c r="C1099" t="s">
        <v>53</v>
      </c>
      <c r="D1099" t="s">
        <v>53</v>
      </c>
      <c r="E1099" t="s">
        <v>198</v>
      </c>
      <c r="F1099" s="14">
        <v>41760</v>
      </c>
      <c r="G1099">
        <v>201502</v>
      </c>
      <c r="H1099" t="s">
        <v>6</v>
      </c>
      <c r="I1099" t="s">
        <v>112</v>
      </c>
      <c r="J1099" t="s">
        <v>114</v>
      </c>
      <c r="K1099">
        <v>356</v>
      </c>
      <c r="L1099" s="29">
        <v>0.41</v>
      </c>
      <c r="M1099">
        <v>145.95999999999998</v>
      </c>
      <c r="N1099" s="25" t="e">
        <f>IF($G1099&lt;=#REF!,"Y","N")</f>
        <v>#REF!</v>
      </c>
    </row>
    <row r="1100" spans="1:14">
      <c r="A1100" t="s">
        <v>13</v>
      </c>
      <c r="B1100" t="s">
        <v>39</v>
      </c>
      <c r="C1100" t="s">
        <v>53</v>
      </c>
      <c r="D1100" t="s">
        <v>53</v>
      </c>
      <c r="E1100" t="s">
        <v>198</v>
      </c>
      <c r="F1100" s="14">
        <v>41760</v>
      </c>
      <c r="G1100">
        <v>201502</v>
      </c>
      <c r="H1100" t="s">
        <v>3</v>
      </c>
      <c r="I1100" t="s">
        <v>87</v>
      </c>
      <c r="J1100" t="s">
        <v>98</v>
      </c>
      <c r="K1100">
        <v>0</v>
      </c>
      <c r="L1100">
        <v>1.24</v>
      </c>
      <c r="M1100">
        <v>0</v>
      </c>
      <c r="N1100" s="25" t="e">
        <f>IF($G1100&lt;=#REF!,"Y","N")</f>
        <v>#REF!</v>
      </c>
    </row>
    <row r="1101" spans="1:14">
      <c r="A1101" t="s">
        <v>13</v>
      </c>
      <c r="B1101" t="s">
        <v>39</v>
      </c>
      <c r="C1101" t="s">
        <v>53</v>
      </c>
      <c r="D1101" t="s">
        <v>53</v>
      </c>
      <c r="E1101" t="s">
        <v>198</v>
      </c>
      <c r="F1101" s="14">
        <v>41760</v>
      </c>
      <c r="G1101">
        <v>201502</v>
      </c>
      <c r="H1101" t="s">
        <v>3</v>
      </c>
      <c r="I1101" t="s">
        <v>88</v>
      </c>
      <c r="J1101" t="s">
        <v>98</v>
      </c>
      <c r="K1101">
        <v>0</v>
      </c>
      <c r="L1101">
        <v>2.4300000000000002</v>
      </c>
      <c r="M1101">
        <v>0</v>
      </c>
      <c r="N1101" s="25" t="e">
        <f>IF($G1101&lt;=#REF!,"Y","N")</f>
        <v>#REF!</v>
      </c>
    </row>
    <row r="1102" spans="1:14">
      <c r="A1102" t="s">
        <v>13</v>
      </c>
      <c r="B1102" t="s">
        <v>39</v>
      </c>
      <c r="C1102" t="s">
        <v>53</v>
      </c>
      <c r="D1102" t="s">
        <v>53</v>
      </c>
      <c r="E1102" t="s">
        <v>198</v>
      </c>
      <c r="F1102" s="14">
        <v>41730</v>
      </c>
      <c r="G1102">
        <v>201501</v>
      </c>
      <c r="H1102" t="s">
        <v>319</v>
      </c>
      <c r="I1102" t="s">
        <v>306</v>
      </c>
      <c r="J1102" t="s">
        <v>305</v>
      </c>
      <c r="K1102">
        <v>2</v>
      </c>
      <c r="L1102">
        <v>10.06</v>
      </c>
      <c r="M1102">
        <v>20.12</v>
      </c>
      <c r="N1102" s="25" t="e">
        <f>IF($G1102&lt;=#REF!,"Y","N")</f>
        <v>#REF!</v>
      </c>
    </row>
    <row r="1103" spans="1:14">
      <c r="A1103" t="s">
        <v>13</v>
      </c>
      <c r="B1103" t="s">
        <v>39</v>
      </c>
      <c r="C1103" t="s">
        <v>53</v>
      </c>
      <c r="D1103" t="s">
        <v>53</v>
      </c>
      <c r="E1103" t="s">
        <v>198</v>
      </c>
      <c r="F1103" s="14">
        <v>41730</v>
      </c>
      <c r="G1103">
        <v>201501</v>
      </c>
      <c r="H1103" t="s">
        <v>319</v>
      </c>
      <c r="I1103" t="s">
        <v>299</v>
      </c>
      <c r="J1103" t="s">
        <v>163</v>
      </c>
      <c r="K1103">
        <v>4</v>
      </c>
      <c r="L1103">
        <v>11.7</v>
      </c>
      <c r="M1103">
        <v>46.8</v>
      </c>
      <c r="N1103" s="25" t="e">
        <f>IF($G1103&lt;=#REF!,"Y","N")</f>
        <v>#REF!</v>
      </c>
    </row>
    <row r="1104" spans="1:14">
      <c r="A1104" t="s">
        <v>13</v>
      </c>
      <c r="B1104" t="s">
        <v>39</v>
      </c>
      <c r="C1104" t="s">
        <v>53</v>
      </c>
      <c r="D1104" t="s">
        <v>53</v>
      </c>
      <c r="E1104" t="s">
        <v>198</v>
      </c>
      <c r="F1104" s="14">
        <v>41760</v>
      </c>
      <c r="G1104">
        <v>201502</v>
      </c>
      <c r="H1104" t="s">
        <v>319</v>
      </c>
      <c r="I1104" t="s">
        <v>292</v>
      </c>
      <c r="J1104" t="s">
        <v>163</v>
      </c>
      <c r="K1104">
        <v>12</v>
      </c>
      <c r="L1104" s="26">
        <v>1.32</v>
      </c>
      <c r="M1104">
        <v>15.84</v>
      </c>
      <c r="N1104" s="25" t="e">
        <f>IF($G1104&lt;=#REF!,"Y","N")</f>
        <v>#REF!</v>
      </c>
    </row>
    <row r="1105" spans="1:14">
      <c r="A1105" t="s">
        <v>13</v>
      </c>
      <c r="B1105" t="s">
        <v>39</v>
      </c>
      <c r="C1105" t="s">
        <v>53</v>
      </c>
      <c r="D1105" t="s">
        <v>53</v>
      </c>
      <c r="E1105" t="s">
        <v>198</v>
      </c>
      <c r="F1105" s="14">
        <v>41760</v>
      </c>
      <c r="G1105">
        <v>201502</v>
      </c>
      <c r="H1105" t="s">
        <v>319</v>
      </c>
      <c r="I1105" t="s">
        <v>343</v>
      </c>
      <c r="J1105" t="s">
        <v>163</v>
      </c>
      <c r="K1105">
        <v>1</v>
      </c>
      <c r="L1105" s="26">
        <v>8.4</v>
      </c>
      <c r="M1105">
        <v>8.4</v>
      </c>
      <c r="N1105" s="25" t="e">
        <f>IF($G1105&lt;=#REF!,"Y","N")</f>
        <v>#REF!</v>
      </c>
    </row>
    <row r="1106" spans="1:14">
      <c r="A1106" t="s">
        <v>13</v>
      </c>
      <c r="B1106" t="s">
        <v>39</v>
      </c>
      <c r="C1106" t="s">
        <v>53</v>
      </c>
      <c r="D1106" t="s">
        <v>53</v>
      </c>
      <c r="E1106" t="s">
        <v>198</v>
      </c>
      <c r="F1106" s="14">
        <v>41760</v>
      </c>
      <c r="G1106">
        <v>201502</v>
      </c>
      <c r="H1106" t="s">
        <v>319</v>
      </c>
      <c r="I1106" t="s">
        <v>304</v>
      </c>
      <c r="J1106" t="s">
        <v>305</v>
      </c>
      <c r="K1106">
        <v>1</v>
      </c>
      <c r="L1106">
        <v>8.2799999999999994</v>
      </c>
      <c r="M1106">
        <v>8.2799999999999994</v>
      </c>
      <c r="N1106" s="25" t="e">
        <f>IF($G1106&lt;=#REF!,"Y","N")</f>
        <v>#REF!</v>
      </c>
    </row>
    <row r="1107" spans="1:14">
      <c r="A1107" t="s">
        <v>13</v>
      </c>
      <c r="B1107" t="s">
        <v>39</v>
      </c>
      <c r="C1107" t="s">
        <v>53</v>
      </c>
      <c r="D1107" t="s">
        <v>53</v>
      </c>
      <c r="E1107" t="s">
        <v>198</v>
      </c>
      <c r="F1107" s="14">
        <v>41760</v>
      </c>
      <c r="G1107">
        <v>201502</v>
      </c>
      <c r="H1107" t="s">
        <v>319</v>
      </c>
      <c r="I1107" t="s">
        <v>299</v>
      </c>
      <c r="J1107" t="s">
        <v>163</v>
      </c>
      <c r="K1107">
        <v>2</v>
      </c>
      <c r="L1107">
        <v>11.7</v>
      </c>
      <c r="M1107">
        <v>23.4</v>
      </c>
      <c r="N1107" s="25" t="e">
        <f>IF($G1107&lt;=#REF!,"Y","N")</f>
        <v>#REF!</v>
      </c>
    </row>
    <row r="1108" spans="1:14">
      <c r="A1108" t="s">
        <v>13</v>
      </c>
      <c r="B1108" t="s">
        <v>39</v>
      </c>
      <c r="C1108" t="s">
        <v>53</v>
      </c>
      <c r="D1108" t="s">
        <v>53</v>
      </c>
      <c r="E1108" t="s">
        <v>198</v>
      </c>
      <c r="F1108" s="14">
        <v>41791</v>
      </c>
      <c r="G1108">
        <v>201503</v>
      </c>
      <c r="H1108" t="s">
        <v>6</v>
      </c>
      <c r="I1108" t="s">
        <v>112</v>
      </c>
      <c r="J1108" t="s">
        <v>114</v>
      </c>
      <c r="K1108">
        <v>252</v>
      </c>
      <c r="L1108">
        <v>0.41</v>
      </c>
      <c r="M1108">
        <v>103.32</v>
      </c>
      <c r="N1108" s="25" t="e">
        <f>IF($G1108&lt;=#REF!,"Y","N")</f>
        <v>#REF!</v>
      </c>
    </row>
    <row r="1109" spans="1:14">
      <c r="A1109" t="s">
        <v>13</v>
      </c>
      <c r="B1109" t="s">
        <v>39</v>
      </c>
      <c r="C1109" t="s">
        <v>53</v>
      </c>
      <c r="D1109" t="s">
        <v>53</v>
      </c>
      <c r="E1109" t="s">
        <v>198</v>
      </c>
      <c r="F1109" s="14">
        <v>41791</v>
      </c>
      <c r="G1109">
        <v>201503</v>
      </c>
      <c r="H1109" t="s">
        <v>6</v>
      </c>
      <c r="I1109" t="s">
        <v>113</v>
      </c>
      <c r="J1109" t="s">
        <v>66</v>
      </c>
      <c r="K1109" s="29">
        <v>2</v>
      </c>
      <c r="L1109">
        <v>15.36</v>
      </c>
      <c r="M1109">
        <v>30.72</v>
      </c>
      <c r="N1109" s="25" t="e">
        <f>IF($G1109&lt;=#REF!,"Y","N")</f>
        <v>#REF!</v>
      </c>
    </row>
    <row r="1110" spans="1:14">
      <c r="A1110" t="s">
        <v>13</v>
      </c>
      <c r="B1110" t="s">
        <v>39</v>
      </c>
      <c r="C1110" t="s">
        <v>53</v>
      </c>
      <c r="D1110" t="s">
        <v>53</v>
      </c>
      <c r="E1110" t="s">
        <v>198</v>
      </c>
      <c r="F1110" s="14">
        <v>41760</v>
      </c>
      <c r="G1110">
        <v>201502</v>
      </c>
      <c r="H1110" t="s">
        <v>0</v>
      </c>
      <c r="I1110" t="s">
        <v>65</v>
      </c>
      <c r="J1110" t="s">
        <v>66</v>
      </c>
      <c r="K1110">
        <v>5.75</v>
      </c>
      <c r="L1110">
        <v>30.64</v>
      </c>
      <c r="M1110">
        <v>176.18</v>
      </c>
      <c r="N1110" s="25" t="e">
        <f>IF($G1110&lt;=#REF!,"Y","N")</f>
        <v>#REF!</v>
      </c>
    </row>
    <row r="1111" spans="1:14">
      <c r="A1111" t="s">
        <v>13</v>
      </c>
      <c r="B1111" t="s">
        <v>39</v>
      </c>
      <c r="C1111" t="s">
        <v>53</v>
      </c>
      <c r="D1111" t="s">
        <v>53</v>
      </c>
      <c r="E1111" t="s">
        <v>198</v>
      </c>
      <c r="F1111" s="14">
        <v>41791</v>
      </c>
      <c r="G1111">
        <v>201503</v>
      </c>
      <c r="H1111" t="s">
        <v>0</v>
      </c>
      <c r="I1111" t="s">
        <v>65</v>
      </c>
      <c r="J1111" t="s">
        <v>66</v>
      </c>
      <c r="K1111">
        <v>26.25</v>
      </c>
      <c r="L1111">
        <v>30.64</v>
      </c>
      <c r="M1111">
        <v>804.30000000000007</v>
      </c>
      <c r="N1111" s="25" t="e">
        <f>IF($G1111&lt;=#REF!,"Y","N")</f>
        <v>#REF!</v>
      </c>
    </row>
    <row r="1112" spans="1:14">
      <c r="A1112" t="s">
        <v>13</v>
      </c>
      <c r="B1112" t="s">
        <v>39</v>
      </c>
      <c r="C1112" t="s">
        <v>53</v>
      </c>
      <c r="D1112" t="s">
        <v>53</v>
      </c>
      <c r="E1112" t="s">
        <v>198</v>
      </c>
      <c r="F1112" s="30">
        <v>41944</v>
      </c>
      <c r="G1112" s="29">
        <v>201508</v>
      </c>
      <c r="H1112" t="s">
        <v>5</v>
      </c>
      <c r="I1112" t="s">
        <v>377</v>
      </c>
      <c r="J1112" t="s">
        <v>363</v>
      </c>
      <c r="K1112">
        <v>1</v>
      </c>
      <c r="L1112" s="29">
        <v>1300.2</v>
      </c>
      <c r="M1112" s="29">
        <v>1300.2</v>
      </c>
      <c r="N1112" s="25" t="e">
        <f>IF($G1112&lt;=#REF!,"Y","N")</f>
        <v>#REF!</v>
      </c>
    </row>
    <row r="1113" spans="1:14">
      <c r="A1113" t="s">
        <v>13</v>
      </c>
      <c r="B1113" t="s">
        <v>39</v>
      </c>
      <c r="C1113" t="s">
        <v>53</v>
      </c>
      <c r="D1113" t="s">
        <v>53</v>
      </c>
      <c r="E1113" t="s">
        <v>198</v>
      </c>
      <c r="F1113" s="30">
        <v>41974</v>
      </c>
      <c r="G1113" s="29">
        <v>201509</v>
      </c>
      <c r="H1113" t="s">
        <v>5</v>
      </c>
      <c r="I1113" t="s">
        <v>377</v>
      </c>
      <c r="J1113" t="s">
        <v>363</v>
      </c>
      <c r="K1113">
        <v>2</v>
      </c>
      <c r="L1113" s="29">
        <v>1300.2</v>
      </c>
      <c r="M1113" s="29">
        <v>2600.4</v>
      </c>
      <c r="N1113" s="25" t="e">
        <f>IF($G1113&lt;=#REF!,"Y","N")</f>
        <v>#REF!</v>
      </c>
    </row>
    <row r="1114" spans="1:14">
      <c r="A1114" t="s">
        <v>13</v>
      </c>
      <c r="B1114" t="s">
        <v>39</v>
      </c>
      <c r="C1114" t="s">
        <v>53</v>
      </c>
      <c r="D1114" t="s">
        <v>53</v>
      </c>
      <c r="E1114" t="s">
        <v>198</v>
      </c>
      <c r="F1114" s="30">
        <v>41791</v>
      </c>
      <c r="G1114" s="29">
        <v>201503</v>
      </c>
      <c r="H1114" t="s">
        <v>3</v>
      </c>
      <c r="I1114" t="s">
        <v>81</v>
      </c>
      <c r="J1114" t="s">
        <v>97</v>
      </c>
      <c r="K1114">
        <v>54</v>
      </c>
      <c r="L1114" s="29">
        <v>0.48</v>
      </c>
      <c r="M1114" s="29">
        <v>25.919999999999998</v>
      </c>
      <c r="N1114" s="25" t="e">
        <f>IF($G1114&lt;=#REF!,"Y","N")</f>
        <v>#REF!</v>
      </c>
    </row>
    <row r="1115" spans="1:14">
      <c r="A1115" t="s">
        <v>13</v>
      </c>
      <c r="B1115" t="s">
        <v>39</v>
      </c>
      <c r="C1115" t="s">
        <v>53</v>
      </c>
      <c r="D1115" t="s">
        <v>53</v>
      </c>
      <c r="E1115" t="s">
        <v>198</v>
      </c>
      <c r="F1115" s="14">
        <v>41791</v>
      </c>
      <c r="G1115">
        <v>201503</v>
      </c>
      <c r="H1115" t="s">
        <v>3</v>
      </c>
      <c r="I1115" t="s">
        <v>87</v>
      </c>
      <c r="J1115" t="s">
        <v>98</v>
      </c>
      <c r="K1115">
        <v>0</v>
      </c>
      <c r="L1115" s="29">
        <v>1.24</v>
      </c>
      <c r="M1115">
        <v>0</v>
      </c>
      <c r="N1115" s="25" t="e">
        <f>IF($G1115&lt;=#REF!,"Y","N")</f>
        <v>#REF!</v>
      </c>
    </row>
    <row r="1116" spans="1:14">
      <c r="A1116" t="s">
        <v>13</v>
      </c>
      <c r="B1116" t="s">
        <v>39</v>
      </c>
      <c r="C1116" t="s">
        <v>53</v>
      </c>
      <c r="D1116" t="s">
        <v>53</v>
      </c>
      <c r="E1116" t="s">
        <v>198</v>
      </c>
      <c r="F1116" s="14">
        <v>41791</v>
      </c>
      <c r="G1116">
        <v>201503</v>
      </c>
      <c r="H1116" t="s">
        <v>3</v>
      </c>
      <c r="I1116" t="s">
        <v>88</v>
      </c>
      <c r="J1116" t="s">
        <v>98</v>
      </c>
      <c r="K1116">
        <v>0</v>
      </c>
      <c r="L1116">
        <v>2.4300000000000002</v>
      </c>
      <c r="M1116">
        <v>0</v>
      </c>
      <c r="N1116" s="25" t="e">
        <f>IF($G1116&lt;=#REF!,"Y","N")</f>
        <v>#REF!</v>
      </c>
    </row>
    <row r="1117" spans="1:14">
      <c r="A1117" t="s">
        <v>13</v>
      </c>
      <c r="B1117" t="s">
        <v>39</v>
      </c>
      <c r="C1117" t="s">
        <v>53</v>
      </c>
      <c r="D1117" t="s">
        <v>53</v>
      </c>
      <c r="E1117" t="s">
        <v>198</v>
      </c>
      <c r="F1117" s="14">
        <v>41821</v>
      </c>
      <c r="G1117">
        <v>201504</v>
      </c>
      <c r="H1117" t="s">
        <v>3</v>
      </c>
      <c r="I1117" t="s">
        <v>81</v>
      </c>
      <c r="J1117" t="s">
        <v>97</v>
      </c>
      <c r="K1117">
        <v>59</v>
      </c>
      <c r="L1117" s="29">
        <v>0.48</v>
      </c>
      <c r="M1117">
        <v>28.32</v>
      </c>
      <c r="N1117" s="25" t="e">
        <f>IF($G1117&lt;=#REF!,"Y","N")</f>
        <v>#REF!</v>
      </c>
    </row>
    <row r="1118" spans="1:14">
      <c r="A1118" t="s">
        <v>13</v>
      </c>
      <c r="B1118" t="s">
        <v>39</v>
      </c>
      <c r="C1118" t="s">
        <v>53</v>
      </c>
      <c r="D1118" t="s">
        <v>53</v>
      </c>
      <c r="E1118" t="s">
        <v>198</v>
      </c>
      <c r="F1118" s="14">
        <v>41821</v>
      </c>
      <c r="G1118">
        <v>201504</v>
      </c>
      <c r="H1118" t="s">
        <v>3</v>
      </c>
      <c r="I1118" t="s">
        <v>87</v>
      </c>
      <c r="J1118" t="s">
        <v>98</v>
      </c>
      <c r="K1118">
        <v>0</v>
      </c>
      <c r="L1118">
        <v>1.24</v>
      </c>
      <c r="M1118">
        <v>0</v>
      </c>
      <c r="N1118" s="25" t="e">
        <f>IF($G1118&lt;=#REF!,"Y","N")</f>
        <v>#REF!</v>
      </c>
    </row>
    <row r="1119" spans="1:14">
      <c r="A1119" t="s">
        <v>13</v>
      </c>
      <c r="B1119" t="s">
        <v>39</v>
      </c>
      <c r="C1119" t="s">
        <v>53</v>
      </c>
      <c r="D1119" t="s">
        <v>53</v>
      </c>
      <c r="E1119" t="s">
        <v>198</v>
      </c>
      <c r="F1119" s="14">
        <v>41821</v>
      </c>
      <c r="G1119">
        <v>201504</v>
      </c>
      <c r="H1119" t="s">
        <v>3</v>
      </c>
      <c r="I1119" t="s">
        <v>88</v>
      </c>
      <c r="J1119" t="s">
        <v>98</v>
      </c>
      <c r="K1119">
        <v>0</v>
      </c>
      <c r="L1119" s="29">
        <v>2.4300000000000002</v>
      </c>
      <c r="M1119">
        <v>0</v>
      </c>
      <c r="N1119" s="25" t="e">
        <f>IF($G1119&lt;=#REF!,"Y","N")</f>
        <v>#REF!</v>
      </c>
    </row>
    <row r="1120" spans="1:14">
      <c r="A1120" t="s">
        <v>13</v>
      </c>
      <c r="B1120" t="s">
        <v>39</v>
      </c>
      <c r="C1120" t="s">
        <v>53</v>
      </c>
      <c r="D1120" t="s">
        <v>53</v>
      </c>
      <c r="E1120" t="s">
        <v>198</v>
      </c>
      <c r="F1120" s="14">
        <v>41821</v>
      </c>
      <c r="G1120">
        <v>201504</v>
      </c>
      <c r="H1120" t="s">
        <v>3</v>
      </c>
      <c r="I1120" t="s">
        <v>89</v>
      </c>
      <c r="J1120" t="s">
        <v>98</v>
      </c>
      <c r="K1120">
        <v>17</v>
      </c>
      <c r="L1120">
        <v>0.62</v>
      </c>
      <c r="M1120">
        <v>10.54</v>
      </c>
      <c r="N1120" s="25" t="e">
        <f>IF($G1120&lt;=#REF!,"Y","N")</f>
        <v>#REF!</v>
      </c>
    </row>
    <row r="1121" spans="1:14">
      <c r="A1121" t="s">
        <v>13</v>
      </c>
      <c r="B1121" t="s">
        <v>39</v>
      </c>
      <c r="C1121" t="s">
        <v>53</v>
      </c>
      <c r="D1121" t="s">
        <v>53</v>
      </c>
      <c r="E1121" t="s">
        <v>198</v>
      </c>
      <c r="F1121" s="14">
        <v>41821</v>
      </c>
      <c r="G1121">
        <v>201504</v>
      </c>
      <c r="H1121" t="s">
        <v>3</v>
      </c>
      <c r="I1121" t="s">
        <v>80</v>
      </c>
      <c r="J1121" t="s">
        <v>97</v>
      </c>
      <c r="K1121">
        <v>17</v>
      </c>
      <c r="L1121">
        <v>2.08</v>
      </c>
      <c r="M1121">
        <v>35.36</v>
      </c>
      <c r="N1121" s="25" t="e">
        <f>IF($G1121&lt;=#REF!,"Y","N")</f>
        <v>#REF!</v>
      </c>
    </row>
    <row r="1122" spans="1:14">
      <c r="A1122" t="s">
        <v>13</v>
      </c>
      <c r="B1122" t="s">
        <v>39</v>
      </c>
      <c r="C1122" t="s">
        <v>53</v>
      </c>
      <c r="D1122" t="s">
        <v>53</v>
      </c>
      <c r="E1122" t="s">
        <v>198</v>
      </c>
      <c r="F1122" s="14">
        <v>41821</v>
      </c>
      <c r="G1122">
        <v>201504</v>
      </c>
      <c r="H1122" t="s">
        <v>3</v>
      </c>
      <c r="I1122" t="s">
        <v>79</v>
      </c>
      <c r="J1122" t="s">
        <v>96</v>
      </c>
      <c r="K1122">
        <v>13</v>
      </c>
      <c r="L1122" s="29">
        <v>1.1200000000000001</v>
      </c>
      <c r="M1122">
        <v>14.560000000000002</v>
      </c>
      <c r="N1122" s="25" t="e">
        <f>IF($G1122&lt;=#REF!,"Y","N")</f>
        <v>#REF!</v>
      </c>
    </row>
    <row r="1123" spans="1:14">
      <c r="A1123" t="s">
        <v>13</v>
      </c>
      <c r="B1123" t="s">
        <v>39</v>
      </c>
      <c r="C1123" t="s">
        <v>53</v>
      </c>
      <c r="D1123" t="s">
        <v>53</v>
      </c>
      <c r="E1123" t="s">
        <v>198</v>
      </c>
      <c r="F1123" s="14">
        <v>41852</v>
      </c>
      <c r="G1123">
        <v>201505</v>
      </c>
      <c r="H1123" t="s">
        <v>3</v>
      </c>
      <c r="I1123" t="s">
        <v>81</v>
      </c>
      <c r="J1123" t="s">
        <v>97</v>
      </c>
      <c r="K1123">
        <v>122</v>
      </c>
      <c r="L1123" s="29">
        <v>0.48</v>
      </c>
      <c r="M1123">
        <v>58.559999999999995</v>
      </c>
      <c r="N1123" s="25" t="e">
        <f>IF($G1123&lt;=#REF!,"Y","N")</f>
        <v>#REF!</v>
      </c>
    </row>
    <row r="1124" spans="1:14">
      <c r="A1124" t="s">
        <v>13</v>
      </c>
      <c r="B1124" t="s">
        <v>39</v>
      </c>
      <c r="C1124" t="s">
        <v>53</v>
      </c>
      <c r="D1124" t="s">
        <v>53</v>
      </c>
      <c r="E1124" t="s">
        <v>198</v>
      </c>
      <c r="F1124" s="14">
        <v>41852</v>
      </c>
      <c r="G1124">
        <v>201505</v>
      </c>
      <c r="H1124" t="s">
        <v>3</v>
      </c>
      <c r="I1124" t="s">
        <v>87</v>
      </c>
      <c r="J1124" t="s">
        <v>98</v>
      </c>
      <c r="K1124">
        <v>38</v>
      </c>
      <c r="L1124" s="29">
        <v>1.24</v>
      </c>
      <c r="M1124">
        <v>47.12</v>
      </c>
      <c r="N1124" s="25" t="e">
        <f>IF($G1124&lt;=#REF!,"Y","N")</f>
        <v>#REF!</v>
      </c>
    </row>
    <row r="1125" spans="1:14">
      <c r="A1125" t="s">
        <v>13</v>
      </c>
      <c r="B1125" t="s">
        <v>39</v>
      </c>
      <c r="C1125" t="s">
        <v>53</v>
      </c>
      <c r="D1125" t="s">
        <v>53</v>
      </c>
      <c r="E1125" t="s">
        <v>198</v>
      </c>
      <c r="F1125" s="14">
        <v>41852</v>
      </c>
      <c r="G1125">
        <v>201505</v>
      </c>
      <c r="H1125" t="s">
        <v>3</v>
      </c>
      <c r="I1125" t="s">
        <v>88</v>
      </c>
      <c r="J1125" t="s">
        <v>98</v>
      </c>
      <c r="K1125">
        <v>0</v>
      </c>
      <c r="L1125">
        <v>2.4300000000000002</v>
      </c>
      <c r="M1125">
        <v>0</v>
      </c>
      <c r="N1125" s="25" t="e">
        <f>IF($G1125&lt;=#REF!,"Y","N")</f>
        <v>#REF!</v>
      </c>
    </row>
    <row r="1126" spans="1:14">
      <c r="A1126" t="s">
        <v>13</v>
      </c>
      <c r="B1126" t="s">
        <v>39</v>
      </c>
      <c r="C1126" t="s">
        <v>53</v>
      </c>
      <c r="D1126" t="s">
        <v>53</v>
      </c>
      <c r="E1126" t="s">
        <v>198</v>
      </c>
      <c r="F1126" s="14">
        <v>41852</v>
      </c>
      <c r="G1126">
        <v>201505</v>
      </c>
      <c r="H1126" t="s">
        <v>3</v>
      </c>
      <c r="I1126" t="s">
        <v>89</v>
      </c>
      <c r="J1126" t="s">
        <v>98</v>
      </c>
      <c r="K1126">
        <v>92</v>
      </c>
      <c r="L1126">
        <v>0.62</v>
      </c>
      <c r="M1126">
        <v>57.04</v>
      </c>
      <c r="N1126" s="25" t="e">
        <f>IF($G1126&lt;=#REF!,"Y","N")</f>
        <v>#REF!</v>
      </c>
    </row>
    <row r="1127" spans="1:14">
      <c r="A1127" t="s">
        <v>13</v>
      </c>
      <c r="B1127" t="s">
        <v>39</v>
      </c>
      <c r="C1127" t="s">
        <v>53</v>
      </c>
      <c r="D1127" t="s">
        <v>53</v>
      </c>
      <c r="E1127" t="s">
        <v>198</v>
      </c>
      <c r="F1127" s="14">
        <v>41852</v>
      </c>
      <c r="G1127">
        <v>201505</v>
      </c>
      <c r="H1127" t="s">
        <v>3</v>
      </c>
      <c r="I1127" t="s">
        <v>80</v>
      </c>
      <c r="J1127" t="s">
        <v>97</v>
      </c>
      <c r="K1127">
        <v>31</v>
      </c>
      <c r="L1127">
        <v>2.08</v>
      </c>
      <c r="M1127">
        <v>64.48</v>
      </c>
      <c r="N1127" s="25" t="e">
        <f>IF($G1127&lt;=#REF!,"Y","N")</f>
        <v>#REF!</v>
      </c>
    </row>
    <row r="1128" spans="1:14">
      <c r="A1128" t="s">
        <v>13</v>
      </c>
      <c r="B1128" t="s">
        <v>39</v>
      </c>
      <c r="C1128" t="s">
        <v>53</v>
      </c>
      <c r="D1128" t="s">
        <v>53</v>
      </c>
      <c r="E1128" t="s">
        <v>198</v>
      </c>
      <c r="F1128" s="14">
        <v>41852</v>
      </c>
      <c r="G1128">
        <v>201505</v>
      </c>
      <c r="H1128" t="s">
        <v>3</v>
      </c>
      <c r="I1128" t="s">
        <v>93</v>
      </c>
      <c r="J1128" t="s">
        <v>98</v>
      </c>
      <c r="K1128">
        <v>7</v>
      </c>
      <c r="L1128" s="29">
        <v>5.18</v>
      </c>
      <c r="M1128">
        <v>36.26</v>
      </c>
      <c r="N1128" s="25" t="e">
        <f>IF($G1128&lt;=#REF!,"Y","N")</f>
        <v>#REF!</v>
      </c>
    </row>
    <row r="1129" spans="1:14" s="29" customFormat="1">
      <c r="A1129" s="29" t="s">
        <v>13</v>
      </c>
      <c r="B1129" s="29" t="s">
        <v>39</v>
      </c>
      <c r="C1129" s="29" t="s">
        <v>53</v>
      </c>
      <c r="D1129" s="29" t="s">
        <v>53</v>
      </c>
      <c r="E1129" s="29" t="s">
        <v>198</v>
      </c>
      <c r="F1129" s="30">
        <v>41852</v>
      </c>
      <c r="G1129" s="29">
        <v>201505</v>
      </c>
      <c r="H1129" s="29" t="s">
        <v>3</v>
      </c>
      <c r="I1129" s="29" t="s">
        <v>94</v>
      </c>
      <c r="J1129" s="29" t="s">
        <v>98</v>
      </c>
      <c r="K1129" s="29">
        <v>34</v>
      </c>
      <c r="L1129" s="29">
        <v>6.15</v>
      </c>
      <c r="M1129" s="29">
        <v>209.10000000000002</v>
      </c>
      <c r="N1129" s="25" t="e">
        <f>IF($G1129&lt;=#REF!,"Y","N")</f>
        <v>#REF!</v>
      </c>
    </row>
    <row r="1130" spans="1:14">
      <c r="A1130" t="s">
        <v>13</v>
      </c>
      <c r="B1130" t="s">
        <v>39</v>
      </c>
      <c r="C1130" t="s">
        <v>53</v>
      </c>
      <c r="D1130" t="s">
        <v>53</v>
      </c>
      <c r="E1130" t="s">
        <v>198</v>
      </c>
      <c r="F1130" s="14">
        <v>41883</v>
      </c>
      <c r="G1130">
        <v>201506</v>
      </c>
      <c r="H1130" t="s">
        <v>3</v>
      </c>
      <c r="I1130" t="s">
        <v>87</v>
      </c>
      <c r="J1130" t="s">
        <v>98</v>
      </c>
      <c r="K1130">
        <v>10</v>
      </c>
      <c r="L1130">
        <v>1.24</v>
      </c>
      <c r="M1130">
        <v>12.4</v>
      </c>
      <c r="N1130" s="25" t="e">
        <f>IF($G1130&lt;=#REF!,"Y","N")</f>
        <v>#REF!</v>
      </c>
    </row>
    <row r="1131" spans="1:14">
      <c r="A1131" t="s">
        <v>13</v>
      </c>
      <c r="B1131" t="s">
        <v>39</v>
      </c>
      <c r="C1131" t="s">
        <v>53</v>
      </c>
      <c r="D1131" t="s">
        <v>53</v>
      </c>
      <c r="E1131" t="s">
        <v>198</v>
      </c>
      <c r="F1131" s="14">
        <v>41883</v>
      </c>
      <c r="G1131">
        <v>201506</v>
      </c>
      <c r="H1131" t="s">
        <v>3</v>
      </c>
      <c r="I1131" t="s">
        <v>88</v>
      </c>
      <c r="J1131" t="s">
        <v>98</v>
      </c>
      <c r="K1131">
        <v>0</v>
      </c>
      <c r="L1131">
        <v>2.4300000000000002</v>
      </c>
      <c r="M1131">
        <v>0</v>
      </c>
      <c r="N1131" s="25" t="e">
        <f>IF($G1131&lt;=#REF!,"Y","N")</f>
        <v>#REF!</v>
      </c>
    </row>
    <row r="1132" spans="1:14">
      <c r="A1132" t="s">
        <v>13</v>
      </c>
      <c r="B1132" t="s">
        <v>39</v>
      </c>
      <c r="C1132" t="s">
        <v>53</v>
      </c>
      <c r="D1132" t="s">
        <v>53</v>
      </c>
      <c r="E1132" t="s">
        <v>198</v>
      </c>
      <c r="F1132" s="14">
        <v>41883</v>
      </c>
      <c r="G1132">
        <v>201506</v>
      </c>
      <c r="H1132" t="s">
        <v>3</v>
      </c>
      <c r="I1132" t="s">
        <v>94</v>
      </c>
      <c r="J1132" t="s">
        <v>98</v>
      </c>
      <c r="K1132">
        <v>16</v>
      </c>
      <c r="L1132">
        <v>6.15</v>
      </c>
      <c r="M1132">
        <v>98.4</v>
      </c>
      <c r="N1132" s="25" t="e">
        <f>IF($G1132&lt;=#REF!,"Y","N")</f>
        <v>#REF!</v>
      </c>
    </row>
    <row r="1133" spans="1:14">
      <c r="A1133" t="s">
        <v>13</v>
      </c>
      <c r="B1133" t="s">
        <v>39</v>
      </c>
      <c r="C1133" t="s">
        <v>53</v>
      </c>
      <c r="D1133" t="s">
        <v>53</v>
      </c>
      <c r="E1133" t="s">
        <v>198</v>
      </c>
      <c r="F1133" s="14">
        <v>41913</v>
      </c>
      <c r="G1133">
        <v>201507</v>
      </c>
      <c r="H1133" t="s">
        <v>3</v>
      </c>
      <c r="I1133" t="s">
        <v>87</v>
      </c>
      <c r="J1133" t="s">
        <v>98</v>
      </c>
      <c r="K1133">
        <v>0</v>
      </c>
      <c r="L1133">
        <v>1.24</v>
      </c>
      <c r="M1133">
        <v>0</v>
      </c>
      <c r="N1133" s="25" t="e">
        <f>IF($G1133&lt;=#REF!,"Y","N")</f>
        <v>#REF!</v>
      </c>
    </row>
    <row r="1134" spans="1:14">
      <c r="A1134" t="s">
        <v>13</v>
      </c>
      <c r="B1134" t="s">
        <v>39</v>
      </c>
      <c r="C1134" t="s">
        <v>53</v>
      </c>
      <c r="D1134" t="s">
        <v>53</v>
      </c>
      <c r="E1134" t="s">
        <v>198</v>
      </c>
      <c r="F1134" s="14">
        <v>41913</v>
      </c>
      <c r="G1134">
        <v>201507</v>
      </c>
      <c r="H1134" t="s">
        <v>3</v>
      </c>
      <c r="I1134" t="s">
        <v>88</v>
      </c>
      <c r="J1134" t="s">
        <v>98</v>
      </c>
      <c r="K1134" s="29">
        <v>0</v>
      </c>
      <c r="L1134" s="29">
        <v>2.4300000000000002</v>
      </c>
      <c r="M1134">
        <v>0</v>
      </c>
      <c r="N1134" s="25" t="e">
        <f>IF($G1134&lt;=#REF!,"Y","N")</f>
        <v>#REF!</v>
      </c>
    </row>
    <row r="1135" spans="1:14">
      <c r="A1135" t="s">
        <v>13</v>
      </c>
      <c r="B1135" t="s">
        <v>39</v>
      </c>
      <c r="C1135" t="s">
        <v>53</v>
      </c>
      <c r="D1135" t="s">
        <v>53</v>
      </c>
      <c r="E1135" t="s">
        <v>198</v>
      </c>
      <c r="F1135" s="14">
        <v>41944</v>
      </c>
      <c r="G1135">
        <v>201508</v>
      </c>
      <c r="H1135" t="s">
        <v>3</v>
      </c>
      <c r="I1135" t="s">
        <v>81</v>
      </c>
      <c r="J1135" t="s">
        <v>97</v>
      </c>
      <c r="K1135">
        <v>4</v>
      </c>
      <c r="L1135">
        <v>0.48</v>
      </c>
      <c r="M1135">
        <v>1.92</v>
      </c>
      <c r="N1135" s="25" t="e">
        <f>IF($G1135&lt;=#REF!,"Y","N")</f>
        <v>#REF!</v>
      </c>
    </row>
    <row r="1136" spans="1:14">
      <c r="A1136" t="s">
        <v>13</v>
      </c>
      <c r="B1136" t="s">
        <v>39</v>
      </c>
      <c r="C1136" t="s">
        <v>53</v>
      </c>
      <c r="D1136" t="s">
        <v>53</v>
      </c>
      <c r="E1136" t="s">
        <v>198</v>
      </c>
      <c r="F1136" s="14">
        <v>41944</v>
      </c>
      <c r="G1136">
        <v>201508</v>
      </c>
      <c r="H1136" t="s">
        <v>3</v>
      </c>
      <c r="I1136" t="s">
        <v>87</v>
      </c>
      <c r="J1136" t="s">
        <v>98</v>
      </c>
      <c r="K1136">
        <v>7</v>
      </c>
      <c r="L1136">
        <v>1.24</v>
      </c>
      <c r="M1136">
        <v>8.68</v>
      </c>
      <c r="N1136" s="25" t="e">
        <f>IF($G1136&lt;=#REF!,"Y","N")</f>
        <v>#REF!</v>
      </c>
    </row>
    <row r="1137" spans="1:14">
      <c r="A1137" t="s">
        <v>13</v>
      </c>
      <c r="B1137" t="s">
        <v>39</v>
      </c>
      <c r="C1137" t="s">
        <v>53</v>
      </c>
      <c r="D1137" t="s">
        <v>53</v>
      </c>
      <c r="E1137" t="s">
        <v>198</v>
      </c>
      <c r="F1137" s="14">
        <v>41944</v>
      </c>
      <c r="G1137">
        <v>201508</v>
      </c>
      <c r="H1137" t="s">
        <v>3</v>
      </c>
      <c r="I1137" t="s">
        <v>88</v>
      </c>
      <c r="J1137" t="s">
        <v>98</v>
      </c>
      <c r="K1137">
        <v>0</v>
      </c>
      <c r="L1137">
        <v>2.4300000000000002</v>
      </c>
      <c r="M1137">
        <v>0</v>
      </c>
      <c r="N1137" s="25" t="e">
        <f>IF($G1137&lt;=#REF!,"Y","N")</f>
        <v>#REF!</v>
      </c>
    </row>
    <row r="1138" spans="1:14">
      <c r="A1138" t="s">
        <v>13</v>
      </c>
      <c r="B1138" t="s">
        <v>39</v>
      </c>
      <c r="C1138" t="s">
        <v>53</v>
      </c>
      <c r="D1138" t="s">
        <v>53</v>
      </c>
      <c r="E1138" t="s">
        <v>198</v>
      </c>
      <c r="F1138" s="14">
        <v>41944</v>
      </c>
      <c r="G1138">
        <v>201508</v>
      </c>
      <c r="H1138" t="s">
        <v>3</v>
      </c>
      <c r="I1138" t="s">
        <v>89</v>
      </c>
      <c r="J1138" t="s">
        <v>98</v>
      </c>
      <c r="K1138">
        <v>4</v>
      </c>
      <c r="L1138" s="29">
        <v>0.62</v>
      </c>
      <c r="M1138">
        <v>2.48</v>
      </c>
      <c r="N1138" s="25" t="e">
        <f>IF($G1138&lt;=#REF!,"Y","N")</f>
        <v>#REF!</v>
      </c>
    </row>
    <row r="1139" spans="1:14">
      <c r="A1139" t="s">
        <v>13</v>
      </c>
      <c r="B1139" t="s">
        <v>39</v>
      </c>
      <c r="C1139" t="s">
        <v>53</v>
      </c>
      <c r="D1139" t="s">
        <v>53</v>
      </c>
      <c r="E1139" t="s">
        <v>198</v>
      </c>
      <c r="F1139" s="30">
        <v>41944</v>
      </c>
      <c r="G1139" s="29">
        <v>201508</v>
      </c>
      <c r="H1139" t="s">
        <v>3</v>
      </c>
      <c r="I1139" t="s">
        <v>80</v>
      </c>
      <c r="J1139" t="s">
        <v>97</v>
      </c>
      <c r="K1139">
        <v>4</v>
      </c>
      <c r="L1139" s="29">
        <v>2.08</v>
      </c>
      <c r="M1139" s="29">
        <v>8.32</v>
      </c>
      <c r="N1139" s="25" t="e">
        <f>IF($G1139&lt;=#REF!,"Y","N")</f>
        <v>#REF!</v>
      </c>
    </row>
    <row r="1140" spans="1:14">
      <c r="A1140" t="s">
        <v>13</v>
      </c>
      <c r="B1140" t="s">
        <v>39</v>
      </c>
      <c r="C1140" t="s">
        <v>53</v>
      </c>
      <c r="D1140" t="s">
        <v>53</v>
      </c>
      <c r="E1140" t="s">
        <v>198</v>
      </c>
      <c r="F1140" s="30">
        <v>41944</v>
      </c>
      <c r="G1140" s="29">
        <v>201508</v>
      </c>
      <c r="H1140" t="s">
        <v>3</v>
      </c>
      <c r="I1140" t="s">
        <v>79</v>
      </c>
      <c r="J1140" t="s">
        <v>96</v>
      </c>
      <c r="K1140">
        <v>4</v>
      </c>
      <c r="L1140" s="29">
        <v>1.1200000000000001</v>
      </c>
      <c r="M1140" s="29">
        <v>4.4800000000000004</v>
      </c>
      <c r="N1140" s="25" t="e">
        <f>IF($G1140&lt;=#REF!,"Y","N")</f>
        <v>#REF!</v>
      </c>
    </row>
    <row r="1141" spans="1:14">
      <c r="A1141" t="s">
        <v>13</v>
      </c>
      <c r="B1141" t="s">
        <v>39</v>
      </c>
      <c r="C1141" t="s">
        <v>53</v>
      </c>
      <c r="D1141" t="s">
        <v>53</v>
      </c>
      <c r="E1141" t="s">
        <v>198</v>
      </c>
      <c r="F1141" s="30">
        <v>41944</v>
      </c>
      <c r="G1141" s="29">
        <v>201508</v>
      </c>
      <c r="H1141" t="s">
        <v>3</v>
      </c>
      <c r="I1141" t="s">
        <v>93</v>
      </c>
      <c r="J1141" t="s">
        <v>98</v>
      </c>
      <c r="K1141">
        <v>8</v>
      </c>
      <c r="L1141">
        <v>5.18</v>
      </c>
      <c r="M1141" s="29">
        <v>41.44</v>
      </c>
      <c r="N1141" s="25" t="e">
        <f>IF($G1141&lt;=#REF!,"Y","N")</f>
        <v>#REF!</v>
      </c>
    </row>
    <row r="1142" spans="1:14">
      <c r="A1142" t="s">
        <v>13</v>
      </c>
      <c r="B1142" t="s">
        <v>39</v>
      </c>
      <c r="C1142" t="s">
        <v>53</v>
      </c>
      <c r="D1142" t="s">
        <v>53</v>
      </c>
      <c r="E1142" t="s">
        <v>198</v>
      </c>
      <c r="F1142" s="14">
        <v>41974</v>
      </c>
      <c r="G1142">
        <v>201509</v>
      </c>
      <c r="H1142" t="s">
        <v>3</v>
      </c>
      <c r="I1142" t="s">
        <v>87</v>
      </c>
      <c r="J1142" t="s">
        <v>98</v>
      </c>
      <c r="K1142">
        <v>3</v>
      </c>
      <c r="L1142" s="29">
        <v>1.24</v>
      </c>
      <c r="M1142">
        <v>3.7199999999999998</v>
      </c>
      <c r="N1142" s="25" t="e">
        <f>IF($G1142&lt;=#REF!,"Y","N")</f>
        <v>#REF!</v>
      </c>
    </row>
    <row r="1143" spans="1:14">
      <c r="A1143" t="s">
        <v>13</v>
      </c>
      <c r="B1143" t="s">
        <v>39</v>
      </c>
      <c r="C1143" t="s">
        <v>53</v>
      </c>
      <c r="D1143" t="s">
        <v>53</v>
      </c>
      <c r="E1143" t="s">
        <v>198</v>
      </c>
      <c r="F1143" s="14">
        <v>41974</v>
      </c>
      <c r="G1143">
        <v>201509</v>
      </c>
      <c r="H1143" t="s">
        <v>3</v>
      </c>
      <c r="I1143" t="s">
        <v>88</v>
      </c>
      <c r="J1143" t="s">
        <v>98</v>
      </c>
      <c r="K1143" s="29">
        <v>0</v>
      </c>
      <c r="L1143">
        <v>2.4300000000000002</v>
      </c>
      <c r="M1143">
        <v>0</v>
      </c>
      <c r="N1143" s="25" t="e">
        <f>IF($G1143&lt;=#REF!,"Y","N")</f>
        <v>#REF!</v>
      </c>
    </row>
    <row r="1144" spans="1:14">
      <c r="A1144" t="s">
        <v>13</v>
      </c>
      <c r="B1144" t="s">
        <v>39</v>
      </c>
      <c r="C1144" t="s">
        <v>53</v>
      </c>
      <c r="D1144" t="s">
        <v>53</v>
      </c>
      <c r="E1144" t="s">
        <v>198</v>
      </c>
      <c r="F1144" s="14">
        <v>41974</v>
      </c>
      <c r="G1144">
        <v>201509</v>
      </c>
      <c r="H1144" t="s">
        <v>3</v>
      </c>
      <c r="I1144" t="s">
        <v>83</v>
      </c>
      <c r="J1144" t="s">
        <v>96</v>
      </c>
      <c r="K1144">
        <v>45</v>
      </c>
      <c r="L1144">
        <v>1.97</v>
      </c>
      <c r="M1144">
        <v>88.65</v>
      </c>
      <c r="N1144" s="25" t="e">
        <f>IF($G1144&lt;=#REF!,"Y","N")</f>
        <v>#REF!</v>
      </c>
    </row>
    <row r="1145" spans="1:14">
      <c r="A1145" t="s">
        <v>13</v>
      </c>
      <c r="B1145" t="s">
        <v>39</v>
      </c>
      <c r="C1145" t="s">
        <v>53</v>
      </c>
      <c r="D1145" t="s">
        <v>53</v>
      </c>
      <c r="E1145" t="s">
        <v>198</v>
      </c>
      <c r="F1145" s="14">
        <v>41974</v>
      </c>
      <c r="G1145">
        <v>201509</v>
      </c>
      <c r="H1145" t="s">
        <v>3</v>
      </c>
      <c r="I1145" t="s">
        <v>89</v>
      </c>
      <c r="J1145" t="s">
        <v>98</v>
      </c>
      <c r="K1145">
        <v>16</v>
      </c>
      <c r="L1145">
        <v>0.62</v>
      </c>
      <c r="M1145">
        <v>9.92</v>
      </c>
      <c r="N1145" s="25" t="e">
        <f>IF($G1145&lt;=#REF!,"Y","N")</f>
        <v>#REF!</v>
      </c>
    </row>
    <row r="1146" spans="1:14">
      <c r="A1146" t="s">
        <v>13</v>
      </c>
      <c r="B1146" t="s">
        <v>39</v>
      </c>
      <c r="C1146" t="s">
        <v>53</v>
      </c>
      <c r="D1146" t="s">
        <v>53</v>
      </c>
      <c r="E1146" t="s">
        <v>198</v>
      </c>
      <c r="F1146" s="14">
        <v>41974</v>
      </c>
      <c r="G1146">
        <v>201509</v>
      </c>
      <c r="H1146" t="s">
        <v>3</v>
      </c>
      <c r="I1146" t="s">
        <v>85</v>
      </c>
      <c r="J1146" t="s">
        <v>97</v>
      </c>
      <c r="K1146">
        <v>26</v>
      </c>
      <c r="L1146" s="29">
        <v>2.0699999999999998</v>
      </c>
      <c r="M1146">
        <v>53.819999999999993</v>
      </c>
      <c r="N1146" s="25" t="e">
        <f>IF($G1146&lt;=#REF!,"Y","N")</f>
        <v>#REF!</v>
      </c>
    </row>
    <row r="1147" spans="1:14">
      <c r="A1147" t="s">
        <v>13</v>
      </c>
      <c r="B1147" t="s">
        <v>39</v>
      </c>
      <c r="C1147" t="s">
        <v>53</v>
      </c>
      <c r="D1147" t="s">
        <v>53</v>
      </c>
      <c r="E1147" t="s">
        <v>198</v>
      </c>
      <c r="F1147" s="14">
        <v>41974</v>
      </c>
      <c r="G1147">
        <v>201509</v>
      </c>
      <c r="H1147" t="s">
        <v>3</v>
      </c>
      <c r="I1147" t="s">
        <v>80</v>
      </c>
      <c r="J1147" t="s">
        <v>97</v>
      </c>
      <c r="K1147">
        <v>3</v>
      </c>
      <c r="L1147">
        <v>2.08</v>
      </c>
      <c r="M1147">
        <v>6.24</v>
      </c>
      <c r="N1147" s="25" t="e">
        <f>IF($G1147&lt;=#REF!,"Y","N")</f>
        <v>#REF!</v>
      </c>
    </row>
    <row r="1148" spans="1:14">
      <c r="A1148" t="s">
        <v>13</v>
      </c>
      <c r="B1148" t="s">
        <v>39</v>
      </c>
      <c r="C1148" t="s">
        <v>53</v>
      </c>
      <c r="D1148" t="s">
        <v>53</v>
      </c>
      <c r="E1148" t="s">
        <v>198</v>
      </c>
      <c r="F1148" s="30">
        <v>41974</v>
      </c>
      <c r="G1148" s="29">
        <v>201509</v>
      </c>
      <c r="H1148" t="s">
        <v>3</v>
      </c>
      <c r="I1148" t="s">
        <v>79</v>
      </c>
      <c r="J1148" t="s">
        <v>96</v>
      </c>
      <c r="K1148">
        <v>4</v>
      </c>
      <c r="L1148" s="29">
        <v>1.1200000000000001</v>
      </c>
      <c r="M1148" s="29">
        <v>4.4800000000000004</v>
      </c>
      <c r="N1148" s="25" t="e">
        <f>IF($G1148&lt;=#REF!,"Y","N")</f>
        <v>#REF!</v>
      </c>
    </row>
    <row r="1149" spans="1:14">
      <c r="A1149" t="s">
        <v>13</v>
      </c>
      <c r="B1149" t="s">
        <v>39</v>
      </c>
      <c r="C1149" t="s">
        <v>53</v>
      </c>
      <c r="D1149" t="s">
        <v>53</v>
      </c>
      <c r="E1149" t="s">
        <v>198</v>
      </c>
      <c r="F1149" s="30">
        <v>41974</v>
      </c>
      <c r="G1149" s="29">
        <v>201509</v>
      </c>
      <c r="H1149" t="s">
        <v>3</v>
      </c>
      <c r="I1149" t="s">
        <v>129</v>
      </c>
      <c r="J1149" t="s">
        <v>97</v>
      </c>
      <c r="K1149">
        <v>275</v>
      </c>
      <c r="L1149">
        <v>0.11</v>
      </c>
      <c r="M1149" s="29">
        <v>30.25</v>
      </c>
      <c r="N1149" s="25" t="e">
        <f>IF($G1149&lt;=#REF!,"Y","N")</f>
        <v>#REF!</v>
      </c>
    </row>
    <row r="1150" spans="1:14">
      <c r="A1150" t="s">
        <v>13</v>
      </c>
      <c r="B1150" t="s">
        <v>39</v>
      </c>
      <c r="C1150" t="s">
        <v>53</v>
      </c>
      <c r="D1150" t="s">
        <v>53</v>
      </c>
      <c r="E1150" t="s">
        <v>198</v>
      </c>
      <c r="F1150" s="30">
        <v>41974</v>
      </c>
      <c r="G1150" s="29">
        <v>201509</v>
      </c>
      <c r="H1150" t="s">
        <v>3</v>
      </c>
      <c r="I1150" t="s">
        <v>82</v>
      </c>
      <c r="J1150" t="s">
        <v>97</v>
      </c>
      <c r="K1150">
        <v>15</v>
      </c>
      <c r="L1150">
        <v>1.63</v>
      </c>
      <c r="M1150" s="29">
        <v>24.45</v>
      </c>
      <c r="N1150" s="25" t="e">
        <f>IF($G1150&lt;=#REF!,"Y","N")</f>
        <v>#REF!</v>
      </c>
    </row>
    <row r="1151" spans="1:14">
      <c r="A1151" t="s">
        <v>13</v>
      </c>
      <c r="B1151" t="s">
        <v>39</v>
      </c>
      <c r="C1151" t="s">
        <v>53</v>
      </c>
      <c r="D1151" t="s">
        <v>53</v>
      </c>
      <c r="E1151" t="s">
        <v>198</v>
      </c>
      <c r="F1151" s="14">
        <v>41821</v>
      </c>
      <c r="G1151">
        <v>201504</v>
      </c>
      <c r="H1151" t="s">
        <v>6</v>
      </c>
      <c r="I1151" t="s">
        <v>112</v>
      </c>
      <c r="J1151" t="s">
        <v>114</v>
      </c>
      <c r="K1151">
        <v>403</v>
      </c>
      <c r="L1151">
        <v>0.41</v>
      </c>
      <c r="M1151">
        <v>165.23</v>
      </c>
      <c r="N1151" s="25" t="e">
        <f>IF($G1151&lt;=#REF!,"Y","N")</f>
        <v>#REF!</v>
      </c>
    </row>
    <row r="1152" spans="1:14">
      <c r="A1152" t="s">
        <v>13</v>
      </c>
      <c r="B1152" t="s">
        <v>39</v>
      </c>
      <c r="C1152" t="s">
        <v>53</v>
      </c>
      <c r="D1152" t="s">
        <v>53</v>
      </c>
      <c r="E1152" t="s">
        <v>198</v>
      </c>
      <c r="F1152" s="14">
        <v>41821</v>
      </c>
      <c r="G1152">
        <v>201504</v>
      </c>
      <c r="H1152" t="s">
        <v>6</v>
      </c>
      <c r="I1152" t="s">
        <v>113</v>
      </c>
      <c r="J1152" t="s">
        <v>66</v>
      </c>
      <c r="K1152">
        <v>1.75</v>
      </c>
      <c r="L1152">
        <v>15.36</v>
      </c>
      <c r="M1152">
        <v>26.88</v>
      </c>
      <c r="N1152" s="25" t="e">
        <f>IF($G1152&lt;=#REF!,"Y","N")</f>
        <v>#REF!</v>
      </c>
    </row>
    <row r="1153" spans="1:14">
      <c r="A1153" t="s">
        <v>13</v>
      </c>
      <c r="B1153" t="s">
        <v>39</v>
      </c>
      <c r="C1153" t="s">
        <v>53</v>
      </c>
      <c r="D1153" t="s">
        <v>53</v>
      </c>
      <c r="E1153" t="s">
        <v>198</v>
      </c>
      <c r="F1153" s="14">
        <v>41821</v>
      </c>
      <c r="G1153">
        <v>201504</v>
      </c>
      <c r="H1153" t="s">
        <v>6</v>
      </c>
      <c r="I1153" t="s">
        <v>232</v>
      </c>
      <c r="J1153" t="s">
        <v>233</v>
      </c>
      <c r="K1153">
        <v>0</v>
      </c>
      <c r="L1153">
        <v>0.82</v>
      </c>
      <c r="M1153">
        <v>0</v>
      </c>
      <c r="N1153" s="25" t="e">
        <f>IF($G1153&lt;=#REF!,"Y","N")</f>
        <v>#REF!</v>
      </c>
    </row>
    <row r="1154" spans="1:14">
      <c r="A1154" t="s">
        <v>13</v>
      </c>
      <c r="B1154" t="s">
        <v>39</v>
      </c>
      <c r="C1154" t="s">
        <v>53</v>
      </c>
      <c r="D1154" t="s">
        <v>53</v>
      </c>
      <c r="E1154" t="s">
        <v>198</v>
      </c>
      <c r="F1154" s="14">
        <v>41852</v>
      </c>
      <c r="G1154">
        <v>201505</v>
      </c>
      <c r="H1154" t="s">
        <v>6</v>
      </c>
      <c r="I1154" t="s">
        <v>112</v>
      </c>
      <c r="J1154" t="s">
        <v>114</v>
      </c>
      <c r="K1154">
        <v>417</v>
      </c>
      <c r="L1154">
        <v>0.41</v>
      </c>
      <c r="M1154">
        <v>170.97</v>
      </c>
      <c r="N1154" s="25" t="e">
        <f>IF($G1154&lt;=#REF!,"Y","N")</f>
        <v>#REF!</v>
      </c>
    </row>
    <row r="1155" spans="1:14">
      <c r="A1155" t="s">
        <v>13</v>
      </c>
      <c r="B1155" t="s">
        <v>39</v>
      </c>
      <c r="C1155" t="s">
        <v>53</v>
      </c>
      <c r="D1155" t="s">
        <v>53</v>
      </c>
      <c r="E1155" t="s">
        <v>198</v>
      </c>
      <c r="F1155" s="14">
        <v>41852</v>
      </c>
      <c r="G1155">
        <v>201505</v>
      </c>
      <c r="H1155" t="s">
        <v>6</v>
      </c>
      <c r="I1155" t="s">
        <v>113</v>
      </c>
      <c r="J1155" t="s">
        <v>66</v>
      </c>
      <c r="K1155">
        <v>0</v>
      </c>
      <c r="L1155">
        <v>15.36</v>
      </c>
      <c r="M1155">
        <v>0</v>
      </c>
      <c r="N1155" s="25" t="e">
        <f>IF($G1155&lt;=#REF!,"Y","N")</f>
        <v>#REF!</v>
      </c>
    </row>
    <row r="1156" spans="1:14">
      <c r="A1156" t="s">
        <v>13</v>
      </c>
      <c r="B1156" t="s">
        <v>39</v>
      </c>
      <c r="C1156" t="s">
        <v>53</v>
      </c>
      <c r="D1156" t="s">
        <v>53</v>
      </c>
      <c r="E1156" t="s">
        <v>198</v>
      </c>
      <c r="F1156" s="14">
        <v>41852</v>
      </c>
      <c r="G1156">
        <v>201505</v>
      </c>
      <c r="H1156" t="s">
        <v>6</v>
      </c>
      <c r="I1156" t="s">
        <v>232</v>
      </c>
      <c r="J1156" t="s">
        <v>233</v>
      </c>
      <c r="K1156">
        <v>0</v>
      </c>
      <c r="L1156">
        <v>0.82</v>
      </c>
      <c r="M1156">
        <v>0</v>
      </c>
      <c r="N1156" s="25" t="e">
        <f>IF($G1156&lt;=#REF!,"Y","N")</f>
        <v>#REF!</v>
      </c>
    </row>
    <row r="1157" spans="1:14">
      <c r="A1157" t="s">
        <v>13</v>
      </c>
      <c r="B1157" t="s">
        <v>39</v>
      </c>
      <c r="C1157" t="s">
        <v>53</v>
      </c>
      <c r="D1157" t="s">
        <v>53</v>
      </c>
      <c r="E1157" t="s">
        <v>198</v>
      </c>
      <c r="F1157" s="14">
        <v>41883</v>
      </c>
      <c r="G1157">
        <v>201506</v>
      </c>
      <c r="H1157" t="s">
        <v>6</v>
      </c>
      <c r="I1157" t="s">
        <v>112</v>
      </c>
      <c r="J1157" t="s">
        <v>114</v>
      </c>
      <c r="K1157">
        <v>150</v>
      </c>
      <c r="L1157">
        <v>0.41</v>
      </c>
      <c r="M1157">
        <v>61.499999999999993</v>
      </c>
      <c r="N1157" s="25" t="e">
        <f>IF($G1157&lt;=#REF!,"Y","N")</f>
        <v>#REF!</v>
      </c>
    </row>
    <row r="1158" spans="1:14">
      <c r="A1158" t="s">
        <v>13</v>
      </c>
      <c r="B1158" t="s">
        <v>39</v>
      </c>
      <c r="C1158" t="s">
        <v>53</v>
      </c>
      <c r="D1158" t="s">
        <v>53</v>
      </c>
      <c r="E1158" t="s">
        <v>198</v>
      </c>
      <c r="F1158" s="14">
        <v>41883</v>
      </c>
      <c r="G1158">
        <v>201506</v>
      </c>
      <c r="H1158" t="s">
        <v>6</v>
      </c>
      <c r="I1158" t="s">
        <v>113</v>
      </c>
      <c r="J1158" t="s">
        <v>66</v>
      </c>
      <c r="K1158">
        <v>1.75</v>
      </c>
      <c r="L1158">
        <v>15.36</v>
      </c>
      <c r="M1158">
        <v>26.88</v>
      </c>
      <c r="N1158" s="25" t="e">
        <f>IF($G1158&lt;=#REF!,"Y","N")</f>
        <v>#REF!</v>
      </c>
    </row>
    <row r="1159" spans="1:14">
      <c r="A1159" t="s">
        <v>13</v>
      </c>
      <c r="B1159" t="s">
        <v>39</v>
      </c>
      <c r="C1159" t="s">
        <v>53</v>
      </c>
      <c r="D1159" t="s">
        <v>53</v>
      </c>
      <c r="E1159" t="s">
        <v>198</v>
      </c>
      <c r="F1159" s="30">
        <v>41883</v>
      </c>
      <c r="G1159" s="29">
        <v>201506</v>
      </c>
      <c r="H1159" t="s">
        <v>6</v>
      </c>
      <c r="I1159" t="s">
        <v>232</v>
      </c>
      <c r="J1159" t="s">
        <v>233</v>
      </c>
      <c r="K1159">
        <v>0</v>
      </c>
      <c r="L1159">
        <v>0.82</v>
      </c>
      <c r="M1159" s="29">
        <v>0</v>
      </c>
      <c r="N1159" s="25" t="e">
        <f>IF($G1159&lt;=#REF!,"Y","N")</f>
        <v>#REF!</v>
      </c>
    </row>
    <row r="1160" spans="1:14">
      <c r="A1160" t="s">
        <v>13</v>
      </c>
      <c r="B1160" t="s">
        <v>39</v>
      </c>
      <c r="C1160" t="s">
        <v>53</v>
      </c>
      <c r="D1160" t="s">
        <v>53</v>
      </c>
      <c r="E1160" t="s">
        <v>198</v>
      </c>
      <c r="F1160" s="14">
        <v>41913</v>
      </c>
      <c r="G1160">
        <v>201507</v>
      </c>
      <c r="H1160" t="s">
        <v>6</v>
      </c>
      <c r="I1160" t="s">
        <v>112</v>
      </c>
      <c r="J1160" t="s">
        <v>114</v>
      </c>
      <c r="K1160">
        <v>124</v>
      </c>
      <c r="L1160">
        <v>0.41</v>
      </c>
      <c r="M1160">
        <v>50.839999999999996</v>
      </c>
      <c r="N1160" s="25" t="e">
        <f>IF($G1160&lt;=#REF!,"Y","N")</f>
        <v>#REF!</v>
      </c>
    </row>
    <row r="1161" spans="1:14">
      <c r="A1161" t="s">
        <v>13</v>
      </c>
      <c r="B1161" t="s">
        <v>39</v>
      </c>
      <c r="C1161" t="s">
        <v>53</v>
      </c>
      <c r="D1161" t="s">
        <v>53</v>
      </c>
      <c r="E1161" t="s">
        <v>198</v>
      </c>
      <c r="F1161" s="30">
        <v>41974</v>
      </c>
      <c r="G1161" s="29">
        <v>201509</v>
      </c>
      <c r="H1161" t="s">
        <v>6</v>
      </c>
      <c r="I1161" t="s">
        <v>112</v>
      </c>
      <c r="J1161" t="s">
        <v>114</v>
      </c>
      <c r="K1161">
        <v>155</v>
      </c>
      <c r="L1161">
        <v>0.41</v>
      </c>
      <c r="M1161" s="29">
        <v>63.55</v>
      </c>
      <c r="N1161" s="25" t="e">
        <f>IF($G1161&lt;=#REF!,"Y","N")</f>
        <v>#REF!</v>
      </c>
    </row>
    <row r="1162" spans="1:14">
      <c r="A1162" t="s">
        <v>13</v>
      </c>
      <c r="B1162" t="s">
        <v>39</v>
      </c>
      <c r="C1162" t="s">
        <v>53</v>
      </c>
      <c r="D1162" t="s">
        <v>53</v>
      </c>
      <c r="E1162" t="s">
        <v>198</v>
      </c>
      <c r="F1162" s="30">
        <v>41821</v>
      </c>
      <c r="G1162" s="29">
        <v>201504</v>
      </c>
      <c r="H1162" t="s">
        <v>1</v>
      </c>
      <c r="I1162" t="s">
        <v>107</v>
      </c>
      <c r="J1162" t="s">
        <v>66</v>
      </c>
      <c r="K1162">
        <v>2</v>
      </c>
      <c r="L1162">
        <v>44.33</v>
      </c>
      <c r="M1162" s="29">
        <v>88.66</v>
      </c>
      <c r="N1162" s="25" t="e">
        <f>IF($G1162&lt;=#REF!,"Y","N")</f>
        <v>#REF!</v>
      </c>
    </row>
    <row r="1163" spans="1:14">
      <c r="A1163" t="s">
        <v>13</v>
      </c>
      <c r="B1163" t="s">
        <v>39</v>
      </c>
      <c r="C1163" t="s">
        <v>53</v>
      </c>
      <c r="D1163" t="s">
        <v>53</v>
      </c>
      <c r="E1163" t="s">
        <v>198</v>
      </c>
      <c r="F1163" s="30">
        <v>41852</v>
      </c>
      <c r="G1163" s="29">
        <v>201505</v>
      </c>
      <c r="H1163" t="s">
        <v>1</v>
      </c>
      <c r="I1163" t="s">
        <v>107</v>
      </c>
      <c r="J1163" t="s">
        <v>66</v>
      </c>
      <c r="K1163">
        <v>4</v>
      </c>
      <c r="L1163">
        <v>44.33</v>
      </c>
      <c r="M1163" s="29">
        <v>177.32</v>
      </c>
      <c r="N1163" s="25" t="e">
        <f>IF($G1163&lt;=#REF!,"Y","N")</f>
        <v>#REF!</v>
      </c>
    </row>
    <row r="1164" spans="1:14">
      <c r="A1164" t="s">
        <v>13</v>
      </c>
      <c r="B1164" t="s">
        <v>39</v>
      </c>
      <c r="C1164" t="s">
        <v>53</v>
      </c>
      <c r="D1164" t="s">
        <v>53</v>
      </c>
      <c r="E1164" t="s">
        <v>198</v>
      </c>
      <c r="F1164" s="14">
        <v>41944</v>
      </c>
      <c r="G1164">
        <v>201508</v>
      </c>
      <c r="H1164" t="s">
        <v>318</v>
      </c>
      <c r="I1164" t="s">
        <v>187</v>
      </c>
      <c r="J1164" t="s">
        <v>163</v>
      </c>
      <c r="K1164">
        <v>2</v>
      </c>
      <c r="L1164" s="29">
        <v>1076.69</v>
      </c>
      <c r="M1164">
        <v>2153.38</v>
      </c>
      <c r="N1164" s="25" t="e">
        <f>IF($G1164&lt;=#REF!,"Y","N")</f>
        <v>#REF!</v>
      </c>
    </row>
    <row r="1165" spans="1:14">
      <c r="A1165" t="s">
        <v>13</v>
      </c>
      <c r="B1165" t="s">
        <v>39</v>
      </c>
      <c r="C1165" t="s">
        <v>53</v>
      </c>
      <c r="D1165" t="s">
        <v>53</v>
      </c>
      <c r="E1165" t="s">
        <v>198</v>
      </c>
      <c r="F1165" s="14">
        <v>41944</v>
      </c>
      <c r="G1165">
        <v>201508</v>
      </c>
      <c r="H1165" t="s">
        <v>318</v>
      </c>
      <c r="I1165" t="s">
        <v>188</v>
      </c>
      <c r="J1165" t="s">
        <v>163</v>
      </c>
      <c r="K1165">
        <v>1</v>
      </c>
      <c r="L1165">
        <v>1379.1</v>
      </c>
      <c r="M1165">
        <v>1379.1</v>
      </c>
      <c r="N1165" s="25" t="e">
        <f>IF($G1165&lt;=#REF!,"Y","N")</f>
        <v>#REF!</v>
      </c>
    </row>
    <row r="1166" spans="1:14">
      <c r="A1166" t="s">
        <v>13</v>
      </c>
      <c r="B1166" t="s">
        <v>39</v>
      </c>
      <c r="C1166" t="s">
        <v>53</v>
      </c>
      <c r="D1166" t="s">
        <v>53</v>
      </c>
      <c r="E1166" t="s">
        <v>198</v>
      </c>
      <c r="F1166" s="14">
        <v>41974</v>
      </c>
      <c r="G1166">
        <v>201509</v>
      </c>
      <c r="H1166" t="s">
        <v>318</v>
      </c>
      <c r="I1166" t="s">
        <v>187</v>
      </c>
      <c r="J1166" t="s">
        <v>163</v>
      </c>
      <c r="K1166">
        <v>1</v>
      </c>
      <c r="L1166">
        <v>1076.69</v>
      </c>
      <c r="M1166">
        <v>1076.69</v>
      </c>
      <c r="N1166" s="25" t="e">
        <f>IF($G1166&lt;=#REF!,"Y","N")</f>
        <v>#REF!</v>
      </c>
    </row>
    <row r="1167" spans="1:14">
      <c r="A1167" t="s">
        <v>13</v>
      </c>
      <c r="B1167" t="s">
        <v>39</v>
      </c>
      <c r="C1167" t="s">
        <v>53</v>
      </c>
      <c r="D1167" t="s">
        <v>53</v>
      </c>
      <c r="E1167" t="s">
        <v>198</v>
      </c>
      <c r="F1167" s="14">
        <v>41821</v>
      </c>
      <c r="G1167">
        <v>201504</v>
      </c>
      <c r="H1167" t="s">
        <v>161</v>
      </c>
      <c r="I1167" t="s">
        <v>166</v>
      </c>
      <c r="J1167" t="s">
        <v>163</v>
      </c>
      <c r="K1167">
        <v>3</v>
      </c>
      <c r="L1167">
        <v>75</v>
      </c>
      <c r="M1167">
        <v>225</v>
      </c>
      <c r="N1167" s="25" t="e">
        <f>IF($G1167&lt;=#REF!,"Y","N")</f>
        <v>#REF!</v>
      </c>
    </row>
    <row r="1168" spans="1:14">
      <c r="A1168" s="29" t="s">
        <v>13</v>
      </c>
      <c r="B1168" s="29" t="s">
        <v>39</v>
      </c>
      <c r="C1168" s="29" t="s">
        <v>53</v>
      </c>
      <c r="D1168" s="29" t="s">
        <v>53</v>
      </c>
      <c r="E1168" s="29" t="s">
        <v>198</v>
      </c>
      <c r="F1168" s="30">
        <v>41913</v>
      </c>
      <c r="G1168" s="29">
        <v>201507</v>
      </c>
      <c r="H1168" s="29" t="s">
        <v>319</v>
      </c>
      <c r="I1168" s="29" t="s">
        <v>337</v>
      </c>
      <c r="J1168" s="29" t="s">
        <v>163</v>
      </c>
      <c r="K1168" s="29">
        <v>60</v>
      </c>
      <c r="L1168" s="29">
        <v>5.25</v>
      </c>
      <c r="M1168" s="29">
        <v>315</v>
      </c>
      <c r="N1168" s="25" t="e">
        <f>IF($G1168&lt;=#REF!,"Y","N")</f>
        <v>#REF!</v>
      </c>
    </row>
    <row r="1169" spans="1:14">
      <c r="A1169" t="s">
        <v>13</v>
      </c>
      <c r="B1169" t="s">
        <v>39</v>
      </c>
      <c r="C1169" t="s">
        <v>53</v>
      </c>
      <c r="D1169" t="s">
        <v>53</v>
      </c>
      <c r="E1169" t="s">
        <v>198</v>
      </c>
      <c r="F1169" s="32">
        <v>41944</v>
      </c>
      <c r="G1169" s="31">
        <v>201508</v>
      </c>
      <c r="H1169" t="s">
        <v>319</v>
      </c>
      <c r="I1169" t="s">
        <v>342</v>
      </c>
      <c r="J1169" t="s">
        <v>317</v>
      </c>
      <c r="K1169">
        <v>1</v>
      </c>
      <c r="L1169">
        <v>6.67</v>
      </c>
      <c r="M1169" s="31">
        <v>6.67</v>
      </c>
      <c r="N1169" s="25" t="e">
        <f>IF($G1169&lt;=#REF!,"Y","N")</f>
        <v>#REF!</v>
      </c>
    </row>
    <row r="1170" spans="1:14">
      <c r="A1170" t="s">
        <v>13</v>
      </c>
      <c r="B1170" t="s">
        <v>39</v>
      </c>
      <c r="C1170" t="s">
        <v>53</v>
      </c>
      <c r="D1170" t="s">
        <v>53</v>
      </c>
      <c r="E1170" t="s">
        <v>198</v>
      </c>
      <c r="F1170" s="32">
        <v>41944</v>
      </c>
      <c r="G1170" s="31">
        <v>201508</v>
      </c>
      <c r="H1170" t="s">
        <v>319</v>
      </c>
      <c r="I1170" t="s">
        <v>343</v>
      </c>
      <c r="J1170" t="s">
        <v>163</v>
      </c>
      <c r="K1170">
        <v>1</v>
      </c>
      <c r="L1170" s="29">
        <v>8.4</v>
      </c>
      <c r="M1170" s="31">
        <v>8.4</v>
      </c>
      <c r="N1170" s="25" t="e">
        <f>IF($G1170&lt;=#REF!,"Y","N")</f>
        <v>#REF!</v>
      </c>
    </row>
    <row r="1171" spans="1:14">
      <c r="A1171" t="s">
        <v>13</v>
      </c>
      <c r="B1171" t="s">
        <v>39</v>
      </c>
      <c r="C1171" t="s">
        <v>53</v>
      </c>
      <c r="D1171" t="s">
        <v>53</v>
      </c>
      <c r="E1171" t="s">
        <v>198</v>
      </c>
      <c r="F1171" s="32">
        <v>41944</v>
      </c>
      <c r="G1171" s="31">
        <v>201508</v>
      </c>
      <c r="H1171" t="s">
        <v>319</v>
      </c>
      <c r="I1171" t="s">
        <v>298</v>
      </c>
      <c r="J1171" t="s">
        <v>163</v>
      </c>
      <c r="K1171">
        <v>3</v>
      </c>
      <c r="L1171">
        <v>10.35</v>
      </c>
      <c r="M1171" s="31">
        <v>31.049999999999997</v>
      </c>
      <c r="N1171" s="25" t="e">
        <f>IF($G1171&lt;=#REF!,"Y","N")</f>
        <v>#REF!</v>
      </c>
    </row>
    <row r="1172" spans="1:14">
      <c r="A1172" t="s">
        <v>13</v>
      </c>
      <c r="B1172" t="s">
        <v>39</v>
      </c>
      <c r="C1172" t="s">
        <v>53</v>
      </c>
      <c r="D1172" t="s">
        <v>53</v>
      </c>
      <c r="E1172" t="s">
        <v>198</v>
      </c>
      <c r="F1172" s="14">
        <v>41974</v>
      </c>
      <c r="G1172">
        <v>201509</v>
      </c>
      <c r="H1172" t="s">
        <v>319</v>
      </c>
      <c r="I1172" t="s">
        <v>292</v>
      </c>
      <c r="J1172" t="s">
        <v>163</v>
      </c>
      <c r="K1172">
        <v>2</v>
      </c>
      <c r="L1172" s="29">
        <v>1.32</v>
      </c>
      <c r="M1172">
        <v>2.64</v>
      </c>
      <c r="N1172" s="25" t="e">
        <f>IF($G1172&lt;=#REF!,"Y","N")</f>
        <v>#REF!</v>
      </c>
    </row>
    <row r="1173" spans="1:14">
      <c r="A1173" t="s">
        <v>13</v>
      </c>
      <c r="B1173" t="s">
        <v>39</v>
      </c>
      <c r="C1173" t="s">
        <v>53</v>
      </c>
      <c r="D1173" t="s">
        <v>53</v>
      </c>
      <c r="E1173" t="s">
        <v>198</v>
      </c>
      <c r="F1173" s="14">
        <v>41974</v>
      </c>
      <c r="G1173">
        <v>201509</v>
      </c>
      <c r="H1173" t="s">
        <v>319</v>
      </c>
      <c r="I1173" t="s">
        <v>343</v>
      </c>
      <c r="J1173" t="s">
        <v>163</v>
      </c>
      <c r="K1173">
        <v>2</v>
      </c>
      <c r="L1173" s="29">
        <v>8.4</v>
      </c>
      <c r="M1173">
        <v>16.8</v>
      </c>
      <c r="N1173" s="25" t="e">
        <f>IF($G1173&lt;=#REF!,"Y","N")</f>
        <v>#REF!</v>
      </c>
    </row>
    <row r="1174" spans="1:14">
      <c r="A1174" t="s">
        <v>13</v>
      </c>
      <c r="B1174" t="s">
        <v>39</v>
      </c>
      <c r="C1174" t="s">
        <v>53</v>
      </c>
      <c r="D1174" t="s">
        <v>53</v>
      </c>
      <c r="E1174" t="s">
        <v>198</v>
      </c>
      <c r="F1174" s="14">
        <v>41974</v>
      </c>
      <c r="G1174">
        <v>201509</v>
      </c>
      <c r="H1174" t="s">
        <v>319</v>
      </c>
      <c r="I1174" t="s">
        <v>298</v>
      </c>
      <c r="J1174" t="s">
        <v>163</v>
      </c>
      <c r="K1174">
        <v>4</v>
      </c>
      <c r="L1174" s="29">
        <v>10.35</v>
      </c>
      <c r="M1174">
        <v>41.4</v>
      </c>
      <c r="N1174" s="25" t="e">
        <f>IF($G1174&lt;=#REF!,"Y","N")</f>
        <v>#REF!</v>
      </c>
    </row>
    <row r="1175" spans="1:14">
      <c r="A1175" t="s">
        <v>13</v>
      </c>
      <c r="B1175" t="s">
        <v>39</v>
      </c>
      <c r="C1175" t="s">
        <v>53</v>
      </c>
      <c r="D1175" t="s">
        <v>53</v>
      </c>
      <c r="E1175" t="s">
        <v>198</v>
      </c>
      <c r="F1175" s="14">
        <v>41974</v>
      </c>
      <c r="G1175">
        <v>201509</v>
      </c>
      <c r="H1175" t="s">
        <v>319</v>
      </c>
      <c r="I1175" t="s">
        <v>337</v>
      </c>
      <c r="J1175" t="s">
        <v>163</v>
      </c>
      <c r="K1175">
        <v>54</v>
      </c>
      <c r="L1175">
        <v>5.25</v>
      </c>
      <c r="M1175">
        <v>283.5</v>
      </c>
      <c r="N1175" s="25" t="e">
        <f>IF($G1175&lt;=#REF!,"Y","N")</f>
        <v>#REF!</v>
      </c>
    </row>
    <row r="1176" spans="1:14">
      <c r="A1176" t="s">
        <v>13</v>
      </c>
      <c r="B1176" t="s">
        <v>214</v>
      </c>
      <c r="C1176" t="s">
        <v>54</v>
      </c>
      <c r="D1176" t="s">
        <v>228</v>
      </c>
      <c r="E1176" t="s">
        <v>215</v>
      </c>
      <c r="F1176" s="14">
        <v>41791</v>
      </c>
      <c r="G1176">
        <v>201503</v>
      </c>
      <c r="H1176" t="s">
        <v>6</v>
      </c>
      <c r="I1176" t="s">
        <v>112</v>
      </c>
      <c r="J1176" t="s">
        <v>114</v>
      </c>
      <c r="K1176">
        <v>675</v>
      </c>
      <c r="L1176">
        <v>0.41</v>
      </c>
      <c r="M1176">
        <v>276.75</v>
      </c>
      <c r="N1176" s="25" t="e">
        <f>IF($G1176&lt;=#REF!,"Y","N")</f>
        <v>#REF!</v>
      </c>
    </row>
    <row r="1177" spans="1:14">
      <c r="A1177" t="s">
        <v>13</v>
      </c>
      <c r="B1177" t="s">
        <v>214</v>
      </c>
      <c r="C1177" t="s">
        <v>54</v>
      </c>
      <c r="D1177" t="s">
        <v>228</v>
      </c>
      <c r="E1177" t="s">
        <v>215</v>
      </c>
      <c r="F1177" s="14">
        <v>41730</v>
      </c>
      <c r="G1177">
        <v>201501</v>
      </c>
      <c r="H1177" t="s">
        <v>3</v>
      </c>
      <c r="I1177" t="s">
        <v>81</v>
      </c>
      <c r="J1177" t="s">
        <v>97</v>
      </c>
      <c r="K1177">
        <v>162</v>
      </c>
      <c r="L1177">
        <v>0.48</v>
      </c>
      <c r="M1177">
        <v>77.759999999999991</v>
      </c>
      <c r="N1177" s="25" t="e">
        <f>IF($G1177&lt;=#REF!,"Y","N")</f>
        <v>#REF!</v>
      </c>
    </row>
    <row r="1178" spans="1:14">
      <c r="A1178" t="s">
        <v>13</v>
      </c>
      <c r="B1178" t="s">
        <v>214</v>
      </c>
      <c r="C1178" t="s">
        <v>54</v>
      </c>
      <c r="D1178" t="s">
        <v>228</v>
      </c>
      <c r="E1178" t="s">
        <v>215</v>
      </c>
      <c r="F1178" s="14">
        <v>41730</v>
      </c>
      <c r="G1178">
        <v>201501</v>
      </c>
      <c r="H1178" t="s">
        <v>3</v>
      </c>
      <c r="I1178" t="s">
        <v>87</v>
      </c>
      <c r="J1178" t="s">
        <v>98</v>
      </c>
      <c r="K1178">
        <v>27</v>
      </c>
      <c r="L1178">
        <v>1.24</v>
      </c>
      <c r="M1178">
        <v>33.479999999999997</v>
      </c>
      <c r="N1178" s="25" t="e">
        <f>IF($G1178&lt;=#REF!,"Y","N")</f>
        <v>#REF!</v>
      </c>
    </row>
    <row r="1179" spans="1:14">
      <c r="A1179" t="s">
        <v>13</v>
      </c>
      <c r="B1179" t="s">
        <v>214</v>
      </c>
      <c r="C1179" t="s">
        <v>54</v>
      </c>
      <c r="D1179" t="s">
        <v>228</v>
      </c>
      <c r="E1179" t="s">
        <v>215</v>
      </c>
      <c r="F1179" s="14">
        <v>41730</v>
      </c>
      <c r="G1179">
        <v>201501</v>
      </c>
      <c r="H1179" t="s">
        <v>3</v>
      </c>
      <c r="I1179" t="s">
        <v>89</v>
      </c>
      <c r="J1179" t="s">
        <v>98</v>
      </c>
      <c r="K1179">
        <v>27</v>
      </c>
      <c r="L1179">
        <v>0.62</v>
      </c>
      <c r="M1179">
        <v>16.739999999999998</v>
      </c>
      <c r="N1179" s="25" t="e">
        <f>IF($G1179&lt;=#REF!,"Y","N")</f>
        <v>#REF!</v>
      </c>
    </row>
    <row r="1180" spans="1:14">
      <c r="A1180" t="s">
        <v>13</v>
      </c>
      <c r="B1180" t="s">
        <v>214</v>
      </c>
      <c r="C1180" t="s">
        <v>54</v>
      </c>
      <c r="D1180" t="s">
        <v>228</v>
      </c>
      <c r="E1180" t="s">
        <v>215</v>
      </c>
      <c r="F1180" s="14">
        <v>41730</v>
      </c>
      <c r="G1180">
        <v>201501</v>
      </c>
      <c r="H1180" t="s">
        <v>3</v>
      </c>
      <c r="I1180" t="s">
        <v>80</v>
      </c>
      <c r="J1180" t="s">
        <v>97</v>
      </c>
      <c r="K1180">
        <v>27</v>
      </c>
      <c r="L1180">
        <v>2.08</v>
      </c>
      <c r="M1180">
        <v>56.160000000000004</v>
      </c>
      <c r="N1180" s="25" t="e">
        <f>IF($G1180&lt;=#REF!,"Y","N")</f>
        <v>#REF!</v>
      </c>
    </row>
    <row r="1181" spans="1:14">
      <c r="A1181" t="s">
        <v>13</v>
      </c>
      <c r="B1181" t="s">
        <v>214</v>
      </c>
      <c r="C1181" t="s">
        <v>54</v>
      </c>
      <c r="D1181" t="s">
        <v>228</v>
      </c>
      <c r="E1181" t="s">
        <v>215</v>
      </c>
      <c r="F1181" s="14">
        <v>41730</v>
      </c>
      <c r="G1181">
        <v>201501</v>
      </c>
      <c r="H1181" t="s">
        <v>3</v>
      </c>
      <c r="I1181" t="s">
        <v>79</v>
      </c>
      <c r="J1181" t="s">
        <v>96</v>
      </c>
      <c r="K1181">
        <v>44</v>
      </c>
      <c r="L1181">
        <v>1.1200000000000001</v>
      </c>
      <c r="M1181">
        <v>49.28</v>
      </c>
      <c r="N1181" s="25" t="e">
        <f>IF($G1181&lt;=#REF!,"Y","N")</f>
        <v>#REF!</v>
      </c>
    </row>
    <row r="1182" spans="1:14">
      <c r="A1182" t="s">
        <v>13</v>
      </c>
      <c r="B1182" t="s">
        <v>214</v>
      </c>
      <c r="C1182" t="s">
        <v>54</v>
      </c>
      <c r="D1182" t="s">
        <v>228</v>
      </c>
      <c r="E1182" t="s">
        <v>215</v>
      </c>
      <c r="F1182" s="14">
        <v>41760</v>
      </c>
      <c r="G1182">
        <v>201502</v>
      </c>
      <c r="H1182" t="s">
        <v>318</v>
      </c>
      <c r="I1182" t="s">
        <v>186</v>
      </c>
      <c r="J1182" t="s">
        <v>163</v>
      </c>
      <c r="K1182">
        <v>2</v>
      </c>
      <c r="L1182" s="29">
        <v>686.41</v>
      </c>
      <c r="M1182">
        <v>1372.82</v>
      </c>
      <c r="N1182" s="25" t="e">
        <f>IF($G1182&lt;=#REF!,"Y","N")</f>
        <v>#REF!</v>
      </c>
    </row>
    <row r="1183" spans="1:14">
      <c r="A1183" t="s">
        <v>13</v>
      </c>
      <c r="B1183" t="s">
        <v>214</v>
      </c>
      <c r="C1183" t="s">
        <v>54</v>
      </c>
      <c r="D1183" t="s">
        <v>228</v>
      </c>
      <c r="E1183" t="s">
        <v>215</v>
      </c>
      <c r="F1183" s="14">
        <v>41760</v>
      </c>
      <c r="G1183">
        <v>201502</v>
      </c>
      <c r="H1183" t="s">
        <v>318</v>
      </c>
      <c r="I1183" t="s">
        <v>159</v>
      </c>
      <c r="J1183" t="s">
        <v>160</v>
      </c>
      <c r="K1183">
        <v>2</v>
      </c>
      <c r="L1183">
        <v>891</v>
      </c>
      <c r="M1183">
        <v>1782</v>
      </c>
      <c r="N1183" s="25" t="e">
        <f>IF($G1183&lt;=#REF!,"Y","N")</f>
        <v>#REF!</v>
      </c>
    </row>
    <row r="1184" spans="1:14">
      <c r="A1184" t="s">
        <v>13</v>
      </c>
      <c r="B1184" t="s">
        <v>214</v>
      </c>
      <c r="C1184" t="s">
        <v>54</v>
      </c>
      <c r="D1184" t="s">
        <v>228</v>
      </c>
      <c r="E1184" t="s">
        <v>215</v>
      </c>
      <c r="F1184" s="14">
        <v>41760</v>
      </c>
      <c r="G1184">
        <v>201502</v>
      </c>
      <c r="H1184" t="s">
        <v>3</v>
      </c>
      <c r="I1184" t="s">
        <v>81</v>
      </c>
      <c r="J1184" t="s">
        <v>97</v>
      </c>
      <c r="K1184">
        <v>78</v>
      </c>
      <c r="L1184">
        <v>0.48</v>
      </c>
      <c r="M1184">
        <v>37.44</v>
      </c>
      <c r="N1184" s="25" t="e">
        <f>IF($G1184&lt;=#REF!,"Y","N")</f>
        <v>#REF!</v>
      </c>
    </row>
    <row r="1185" spans="1:14">
      <c r="A1185" t="s">
        <v>13</v>
      </c>
      <c r="B1185" t="s">
        <v>214</v>
      </c>
      <c r="C1185" t="s">
        <v>54</v>
      </c>
      <c r="D1185" t="s">
        <v>228</v>
      </c>
      <c r="E1185" t="s">
        <v>215</v>
      </c>
      <c r="F1185" s="14">
        <v>41760</v>
      </c>
      <c r="G1185">
        <v>201502</v>
      </c>
      <c r="H1185" t="s">
        <v>3</v>
      </c>
      <c r="I1185" t="s">
        <v>87</v>
      </c>
      <c r="J1185" t="s">
        <v>98</v>
      </c>
      <c r="K1185">
        <v>174</v>
      </c>
      <c r="L1185">
        <v>1.24</v>
      </c>
      <c r="M1185">
        <v>215.76</v>
      </c>
      <c r="N1185" s="25" t="e">
        <f>IF($G1185&lt;=#REF!,"Y","N")</f>
        <v>#REF!</v>
      </c>
    </row>
    <row r="1186" spans="1:14">
      <c r="A1186" t="s">
        <v>13</v>
      </c>
      <c r="B1186" t="s">
        <v>214</v>
      </c>
      <c r="C1186" t="s">
        <v>54</v>
      </c>
      <c r="D1186" t="s">
        <v>228</v>
      </c>
      <c r="E1186" t="s">
        <v>215</v>
      </c>
      <c r="F1186" s="14">
        <v>41760</v>
      </c>
      <c r="G1186">
        <v>201502</v>
      </c>
      <c r="H1186" t="s">
        <v>3</v>
      </c>
      <c r="I1186" t="s">
        <v>79</v>
      </c>
      <c r="J1186" t="s">
        <v>96</v>
      </c>
      <c r="K1186">
        <v>8</v>
      </c>
      <c r="L1186" s="29">
        <v>1.1200000000000001</v>
      </c>
      <c r="M1186">
        <v>8.9600000000000009</v>
      </c>
      <c r="N1186" s="25" t="e">
        <f>IF($G1186&lt;=#REF!,"Y","N")</f>
        <v>#REF!</v>
      </c>
    </row>
    <row r="1187" spans="1:14">
      <c r="A1187" t="s">
        <v>13</v>
      </c>
      <c r="B1187" t="s">
        <v>214</v>
      </c>
      <c r="C1187" t="s">
        <v>54</v>
      </c>
      <c r="D1187" t="s">
        <v>228</v>
      </c>
      <c r="E1187" t="s">
        <v>215</v>
      </c>
      <c r="F1187" s="14">
        <v>41760</v>
      </c>
      <c r="G1187">
        <v>201502</v>
      </c>
      <c r="H1187" t="s">
        <v>3</v>
      </c>
      <c r="I1187" t="s">
        <v>94</v>
      </c>
      <c r="J1187" t="s">
        <v>98</v>
      </c>
      <c r="K1187">
        <v>322</v>
      </c>
      <c r="L1187" s="29">
        <v>6.15</v>
      </c>
      <c r="M1187">
        <v>1980.3000000000002</v>
      </c>
      <c r="N1187" s="25" t="e">
        <f>IF($G1187&lt;=#REF!,"Y","N")</f>
        <v>#REF!</v>
      </c>
    </row>
    <row r="1188" spans="1:14">
      <c r="A1188" t="s">
        <v>13</v>
      </c>
      <c r="B1188" t="s">
        <v>214</v>
      </c>
      <c r="C1188" t="s">
        <v>54</v>
      </c>
      <c r="D1188" t="s">
        <v>228</v>
      </c>
      <c r="E1188" t="s">
        <v>215</v>
      </c>
      <c r="F1188" s="14">
        <v>41791</v>
      </c>
      <c r="G1188">
        <v>201503</v>
      </c>
      <c r="H1188" t="s">
        <v>3</v>
      </c>
      <c r="I1188" t="s">
        <v>87</v>
      </c>
      <c r="J1188" t="s">
        <v>98</v>
      </c>
      <c r="K1188">
        <v>79</v>
      </c>
      <c r="L1188" s="29">
        <v>1.24</v>
      </c>
      <c r="M1188">
        <v>97.96</v>
      </c>
      <c r="N1188" s="25" t="e">
        <f>IF($G1188&lt;=#REF!,"Y","N")</f>
        <v>#REF!</v>
      </c>
    </row>
    <row r="1189" spans="1:14">
      <c r="A1189" t="s">
        <v>13</v>
      </c>
      <c r="B1189" t="s">
        <v>214</v>
      </c>
      <c r="C1189" t="s">
        <v>54</v>
      </c>
      <c r="D1189" t="s">
        <v>228</v>
      </c>
      <c r="E1189" t="s">
        <v>215</v>
      </c>
      <c r="F1189" s="14">
        <v>41791</v>
      </c>
      <c r="G1189">
        <v>201503</v>
      </c>
      <c r="H1189" t="s">
        <v>3</v>
      </c>
      <c r="I1189" t="s">
        <v>79</v>
      </c>
      <c r="J1189" t="s">
        <v>96</v>
      </c>
      <c r="K1189">
        <v>7</v>
      </c>
      <c r="L1189" s="29">
        <v>1.1200000000000001</v>
      </c>
      <c r="M1189">
        <v>7.8400000000000007</v>
      </c>
      <c r="N1189" s="25" t="e">
        <f>IF($G1189&lt;=#REF!,"Y","N")</f>
        <v>#REF!</v>
      </c>
    </row>
    <row r="1190" spans="1:14">
      <c r="A1190" t="s">
        <v>13</v>
      </c>
      <c r="B1190" t="s">
        <v>214</v>
      </c>
      <c r="C1190" t="s">
        <v>54</v>
      </c>
      <c r="D1190" t="s">
        <v>228</v>
      </c>
      <c r="E1190" t="s">
        <v>215</v>
      </c>
      <c r="F1190" s="30">
        <v>41821</v>
      </c>
      <c r="G1190" s="29">
        <v>201504</v>
      </c>
      <c r="H1190" t="s">
        <v>3</v>
      </c>
      <c r="I1190" t="s">
        <v>87</v>
      </c>
      <c r="J1190" t="s">
        <v>98</v>
      </c>
      <c r="K1190">
        <v>130</v>
      </c>
      <c r="L1190">
        <v>1.24</v>
      </c>
      <c r="M1190" s="29">
        <v>161.19999999999999</v>
      </c>
      <c r="N1190" s="25" t="e">
        <f>IF($G1190&lt;=#REF!,"Y","N")</f>
        <v>#REF!</v>
      </c>
    </row>
    <row r="1191" spans="1:14">
      <c r="A1191" t="s">
        <v>13</v>
      </c>
      <c r="B1191" t="s">
        <v>214</v>
      </c>
      <c r="C1191" t="s">
        <v>54</v>
      </c>
      <c r="D1191" t="s">
        <v>228</v>
      </c>
      <c r="E1191" t="s">
        <v>215</v>
      </c>
      <c r="F1191" s="14">
        <v>41821</v>
      </c>
      <c r="G1191">
        <v>201504</v>
      </c>
      <c r="H1191" t="s">
        <v>3</v>
      </c>
      <c r="I1191" t="s">
        <v>79</v>
      </c>
      <c r="J1191" t="s">
        <v>96</v>
      </c>
      <c r="K1191">
        <v>6</v>
      </c>
      <c r="L1191">
        <v>1.1200000000000001</v>
      </c>
      <c r="M1191">
        <v>6.7200000000000006</v>
      </c>
      <c r="N1191" s="25" t="e">
        <f>IF($G1191&lt;=#REF!,"Y","N")</f>
        <v>#REF!</v>
      </c>
    </row>
    <row r="1192" spans="1:14">
      <c r="A1192" t="s">
        <v>13</v>
      </c>
      <c r="B1192" t="s">
        <v>214</v>
      </c>
      <c r="C1192" t="s">
        <v>54</v>
      </c>
      <c r="D1192" t="s">
        <v>228</v>
      </c>
      <c r="E1192" t="s">
        <v>215</v>
      </c>
      <c r="F1192" s="14">
        <v>41821</v>
      </c>
      <c r="G1192">
        <v>201504</v>
      </c>
      <c r="H1192" t="s">
        <v>3</v>
      </c>
      <c r="I1192" t="s">
        <v>93</v>
      </c>
      <c r="J1192" t="s">
        <v>98</v>
      </c>
      <c r="K1192">
        <v>3</v>
      </c>
      <c r="L1192">
        <v>5.18</v>
      </c>
      <c r="M1192">
        <v>15.54</v>
      </c>
      <c r="N1192" s="25" t="e">
        <f>IF($G1192&lt;=#REF!,"Y","N")</f>
        <v>#REF!</v>
      </c>
    </row>
    <row r="1193" spans="1:14">
      <c r="A1193" s="29" t="s">
        <v>13</v>
      </c>
      <c r="B1193" s="29" t="s">
        <v>214</v>
      </c>
      <c r="C1193" s="29" t="s">
        <v>54</v>
      </c>
      <c r="D1193" s="29" t="s">
        <v>228</v>
      </c>
      <c r="E1193" s="29" t="s">
        <v>215</v>
      </c>
      <c r="F1193" s="30">
        <v>41821</v>
      </c>
      <c r="G1193" s="29">
        <v>201504</v>
      </c>
      <c r="H1193" s="29" t="s">
        <v>3</v>
      </c>
      <c r="I1193" s="29" t="s">
        <v>94</v>
      </c>
      <c r="J1193" s="29" t="s">
        <v>98</v>
      </c>
      <c r="K1193" s="29">
        <v>142</v>
      </c>
      <c r="L1193" s="29">
        <v>6.15</v>
      </c>
      <c r="M1193" s="29">
        <v>873.30000000000007</v>
      </c>
      <c r="N1193" s="25" t="e">
        <f>IF($G1193&lt;=#REF!,"Y","N")</f>
        <v>#REF!</v>
      </c>
    </row>
    <row r="1194" spans="1:14">
      <c r="A1194" t="s">
        <v>13</v>
      </c>
      <c r="B1194" t="s">
        <v>214</v>
      </c>
      <c r="C1194" t="s">
        <v>54</v>
      </c>
      <c r="D1194" t="s">
        <v>228</v>
      </c>
      <c r="E1194" t="s">
        <v>215</v>
      </c>
      <c r="F1194" s="14">
        <v>41852</v>
      </c>
      <c r="G1194">
        <v>201505</v>
      </c>
      <c r="H1194" t="s">
        <v>3</v>
      </c>
      <c r="I1194" t="s">
        <v>87</v>
      </c>
      <c r="J1194" t="s">
        <v>98</v>
      </c>
      <c r="K1194">
        <v>87</v>
      </c>
      <c r="L1194">
        <v>1.24</v>
      </c>
      <c r="M1194">
        <v>107.88</v>
      </c>
      <c r="N1194" s="25" t="e">
        <f>IF($G1194&lt;=#REF!,"Y","N")</f>
        <v>#REF!</v>
      </c>
    </row>
    <row r="1195" spans="1:14">
      <c r="A1195" t="s">
        <v>13</v>
      </c>
      <c r="B1195" t="s">
        <v>214</v>
      </c>
      <c r="C1195" t="s">
        <v>54</v>
      </c>
      <c r="D1195" t="s">
        <v>228</v>
      </c>
      <c r="E1195" t="s">
        <v>215</v>
      </c>
      <c r="F1195" s="14">
        <v>41852</v>
      </c>
      <c r="G1195">
        <v>201505</v>
      </c>
      <c r="H1195" t="s">
        <v>3</v>
      </c>
      <c r="I1195" t="s">
        <v>94</v>
      </c>
      <c r="J1195" t="s">
        <v>98</v>
      </c>
      <c r="K1195">
        <v>67</v>
      </c>
      <c r="L1195" s="29">
        <v>6.15</v>
      </c>
      <c r="M1195">
        <v>412.05</v>
      </c>
      <c r="N1195" s="25" t="e">
        <f>IF($G1195&lt;=#REF!,"Y","N")</f>
        <v>#REF!</v>
      </c>
    </row>
    <row r="1196" spans="1:14">
      <c r="A1196" t="s">
        <v>13</v>
      </c>
      <c r="B1196" t="s">
        <v>214</v>
      </c>
      <c r="C1196" t="s">
        <v>54</v>
      </c>
      <c r="D1196" t="s">
        <v>228</v>
      </c>
      <c r="E1196" t="s">
        <v>215</v>
      </c>
      <c r="F1196" s="14">
        <v>41883</v>
      </c>
      <c r="G1196">
        <v>201506</v>
      </c>
      <c r="H1196" t="s">
        <v>3</v>
      </c>
      <c r="I1196" t="s">
        <v>87</v>
      </c>
      <c r="J1196" t="s">
        <v>98</v>
      </c>
      <c r="K1196">
        <v>13</v>
      </c>
      <c r="L1196">
        <v>1.24</v>
      </c>
      <c r="M1196">
        <v>16.12</v>
      </c>
      <c r="N1196" s="25" t="e">
        <f>IF($G1196&lt;=#REF!,"Y","N")</f>
        <v>#REF!</v>
      </c>
    </row>
    <row r="1197" spans="1:14">
      <c r="A1197" t="s">
        <v>13</v>
      </c>
      <c r="B1197" t="s">
        <v>214</v>
      </c>
      <c r="C1197" t="s">
        <v>54</v>
      </c>
      <c r="D1197" t="s">
        <v>228</v>
      </c>
      <c r="E1197" t="s">
        <v>215</v>
      </c>
      <c r="F1197" s="14">
        <v>41883</v>
      </c>
      <c r="G1197">
        <v>201506</v>
      </c>
      <c r="H1197" t="s">
        <v>3</v>
      </c>
      <c r="I1197" t="s">
        <v>94</v>
      </c>
      <c r="J1197" t="s">
        <v>98</v>
      </c>
      <c r="K1197">
        <v>12</v>
      </c>
      <c r="L1197">
        <v>6.15</v>
      </c>
      <c r="M1197">
        <v>73.800000000000011</v>
      </c>
      <c r="N1197" s="25" t="e">
        <f>IF($G1197&lt;=#REF!,"Y","N")</f>
        <v>#REF!</v>
      </c>
    </row>
    <row r="1198" spans="1:14">
      <c r="A1198" t="s">
        <v>13</v>
      </c>
      <c r="B1198" t="s">
        <v>214</v>
      </c>
      <c r="C1198" t="s">
        <v>54</v>
      </c>
      <c r="D1198" t="s">
        <v>228</v>
      </c>
      <c r="E1198" t="s">
        <v>215</v>
      </c>
      <c r="F1198" s="14">
        <v>41821</v>
      </c>
      <c r="G1198">
        <v>201504</v>
      </c>
      <c r="H1198" t="s">
        <v>161</v>
      </c>
      <c r="I1198" t="s">
        <v>162</v>
      </c>
      <c r="J1198" t="s">
        <v>163</v>
      </c>
      <c r="K1198">
        <v>3</v>
      </c>
      <c r="L1198">
        <v>40</v>
      </c>
      <c r="M1198">
        <v>120</v>
      </c>
      <c r="N1198" s="25" t="e">
        <f>IF($G1198&lt;=#REF!,"Y","N")</f>
        <v>#REF!</v>
      </c>
    </row>
    <row r="1199" spans="1:14">
      <c r="A1199" t="s">
        <v>13</v>
      </c>
      <c r="B1199" t="s">
        <v>214</v>
      </c>
      <c r="C1199" t="s">
        <v>54</v>
      </c>
      <c r="D1199" t="s">
        <v>228</v>
      </c>
      <c r="E1199" t="s">
        <v>215</v>
      </c>
      <c r="F1199" s="30">
        <v>41821</v>
      </c>
      <c r="G1199" s="29">
        <v>201504</v>
      </c>
      <c r="H1199" t="s">
        <v>319</v>
      </c>
      <c r="I1199" t="s">
        <v>292</v>
      </c>
      <c r="J1199" t="s">
        <v>163</v>
      </c>
      <c r="K1199">
        <v>5</v>
      </c>
      <c r="L1199">
        <v>1.32</v>
      </c>
      <c r="M1199" s="29">
        <v>6.6000000000000005</v>
      </c>
      <c r="N1199" s="25" t="e">
        <f>IF($G1199&lt;=#REF!,"Y","N")</f>
        <v>#REF!</v>
      </c>
    </row>
    <row r="1200" spans="1:14">
      <c r="A1200" t="s">
        <v>13</v>
      </c>
      <c r="B1200" t="s">
        <v>214</v>
      </c>
      <c r="C1200" t="s">
        <v>54</v>
      </c>
      <c r="D1200" t="s">
        <v>228</v>
      </c>
      <c r="E1200" t="s">
        <v>215</v>
      </c>
      <c r="F1200" s="14">
        <v>41821</v>
      </c>
      <c r="G1200">
        <v>201504</v>
      </c>
      <c r="H1200" t="s">
        <v>319</v>
      </c>
      <c r="I1200" t="s">
        <v>342</v>
      </c>
      <c r="J1200" t="s">
        <v>317</v>
      </c>
      <c r="K1200">
        <v>3</v>
      </c>
      <c r="L1200">
        <v>6.67</v>
      </c>
      <c r="M1200">
        <v>20.009999999999998</v>
      </c>
      <c r="N1200" s="25" t="e">
        <f>IF($G1200&lt;=#REF!,"Y","N")</f>
        <v>#REF!</v>
      </c>
    </row>
    <row r="1201" spans="1:14">
      <c r="A1201" t="s">
        <v>13</v>
      </c>
      <c r="B1201" t="s">
        <v>214</v>
      </c>
      <c r="C1201" t="s">
        <v>54</v>
      </c>
      <c r="D1201" t="s">
        <v>228</v>
      </c>
      <c r="E1201" t="s">
        <v>215</v>
      </c>
      <c r="F1201" s="14">
        <v>41821</v>
      </c>
      <c r="G1201">
        <v>201504</v>
      </c>
      <c r="H1201" t="s">
        <v>319</v>
      </c>
      <c r="I1201" t="s">
        <v>343</v>
      </c>
      <c r="J1201" t="s">
        <v>163</v>
      </c>
      <c r="K1201">
        <v>4</v>
      </c>
      <c r="L1201">
        <v>8.4</v>
      </c>
      <c r="M1201">
        <v>33.6</v>
      </c>
      <c r="N1201" s="25" t="e">
        <f>IF($G1201&lt;=#REF!,"Y","N")</f>
        <v>#REF!</v>
      </c>
    </row>
    <row r="1202" spans="1:14">
      <c r="A1202" t="s">
        <v>13</v>
      </c>
      <c r="B1202" t="s">
        <v>214</v>
      </c>
      <c r="C1202" t="s">
        <v>54</v>
      </c>
      <c r="D1202" t="s">
        <v>228</v>
      </c>
      <c r="E1202" t="s">
        <v>215</v>
      </c>
      <c r="F1202" s="14">
        <v>41821</v>
      </c>
      <c r="G1202">
        <v>201504</v>
      </c>
      <c r="H1202" t="s">
        <v>319</v>
      </c>
      <c r="I1202" t="s">
        <v>298</v>
      </c>
      <c r="J1202" t="s">
        <v>163</v>
      </c>
      <c r="K1202">
        <v>3</v>
      </c>
      <c r="L1202">
        <v>10.35</v>
      </c>
      <c r="M1202">
        <v>31.049999999999997</v>
      </c>
      <c r="N1202" s="25" t="e">
        <f>IF($G1202&lt;=#REF!,"Y","N")</f>
        <v>#REF!</v>
      </c>
    </row>
    <row r="1203" spans="1:14">
      <c r="A1203" t="s">
        <v>13</v>
      </c>
      <c r="B1203" t="s">
        <v>214</v>
      </c>
      <c r="C1203" t="s">
        <v>54</v>
      </c>
      <c r="D1203" t="s">
        <v>228</v>
      </c>
      <c r="E1203" t="s">
        <v>215</v>
      </c>
      <c r="F1203" s="14">
        <v>41821</v>
      </c>
      <c r="G1203">
        <v>201504</v>
      </c>
      <c r="H1203" t="s">
        <v>319</v>
      </c>
      <c r="I1203" t="s">
        <v>299</v>
      </c>
      <c r="J1203" t="s">
        <v>163</v>
      </c>
      <c r="K1203" s="29">
        <v>7</v>
      </c>
      <c r="L1203" s="29">
        <v>11.7</v>
      </c>
      <c r="M1203">
        <v>81.899999999999991</v>
      </c>
      <c r="N1203" s="25" t="e">
        <f>IF($G1203&lt;=#REF!,"Y","N")</f>
        <v>#REF!</v>
      </c>
    </row>
    <row r="1204" spans="1:14">
      <c r="A1204" t="s">
        <v>352</v>
      </c>
      <c r="B1204" t="s">
        <v>370</v>
      </c>
      <c r="C1204" t="s">
        <v>53</v>
      </c>
      <c r="D1204" t="s">
        <v>53</v>
      </c>
      <c r="E1204" t="s">
        <v>371</v>
      </c>
      <c r="F1204" s="14">
        <v>41883</v>
      </c>
      <c r="G1204">
        <v>201506</v>
      </c>
      <c r="H1204" t="s">
        <v>3</v>
      </c>
      <c r="I1204" t="s">
        <v>87</v>
      </c>
      <c r="J1204" t="s">
        <v>98</v>
      </c>
      <c r="K1204">
        <v>0</v>
      </c>
      <c r="L1204" s="29">
        <v>1.24</v>
      </c>
      <c r="M1204">
        <v>0</v>
      </c>
      <c r="N1204" s="25" t="e">
        <f>IF($G1204&lt;=#REF!,"Y","N")</f>
        <v>#REF!</v>
      </c>
    </row>
    <row r="1205" spans="1:14">
      <c r="A1205" t="s">
        <v>352</v>
      </c>
      <c r="B1205" t="s">
        <v>370</v>
      </c>
      <c r="C1205" t="s">
        <v>53</v>
      </c>
      <c r="D1205" t="s">
        <v>53</v>
      </c>
      <c r="E1205" t="s">
        <v>371</v>
      </c>
      <c r="F1205" s="14">
        <v>41883</v>
      </c>
      <c r="G1205">
        <v>201506</v>
      </c>
      <c r="H1205" t="s">
        <v>3</v>
      </c>
      <c r="I1205" t="s">
        <v>88</v>
      </c>
      <c r="J1205" t="s">
        <v>98</v>
      </c>
      <c r="K1205">
        <v>0</v>
      </c>
      <c r="L1205" s="29">
        <v>2.4300000000000002</v>
      </c>
      <c r="M1205">
        <v>0</v>
      </c>
      <c r="N1205" s="25" t="e">
        <f>IF($G1205&lt;=#REF!,"Y","N")</f>
        <v>#REF!</v>
      </c>
    </row>
    <row r="1206" spans="1:14">
      <c r="A1206" t="s">
        <v>352</v>
      </c>
      <c r="B1206" t="s">
        <v>370</v>
      </c>
      <c r="C1206" t="s">
        <v>53</v>
      </c>
      <c r="D1206" t="s">
        <v>53</v>
      </c>
      <c r="E1206" t="s">
        <v>371</v>
      </c>
      <c r="F1206" s="14">
        <v>41913</v>
      </c>
      <c r="G1206">
        <v>201507</v>
      </c>
      <c r="H1206" t="s">
        <v>3</v>
      </c>
      <c r="I1206" t="s">
        <v>87</v>
      </c>
      <c r="J1206" t="s">
        <v>98</v>
      </c>
      <c r="K1206">
        <v>0</v>
      </c>
      <c r="L1206">
        <v>1.24</v>
      </c>
      <c r="M1206">
        <v>0</v>
      </c>
      <c r="N1206" s="25" t="e">
        <f>IF($G1206&lt;=#REF!,"Y","N")</f>
        <v>#REF!</v>
      </c>
    </row>
    <row r="1207" spans="1:14">
      <c r="A1207" t="s">
        <v>352</v>
      </c>
      <c r="B1207" t="s">
        <v>370</v>
      </c>
      <c r="C1207" t="s">
        <v>53</v>
      </c>
      <c r="D1207" t="s">
        <v>53</v>
      </c>
      <c r="E1207" t="s">
        <v>371</v>
      </c>
      <c r="F1207" s="14">
        <v>41913</v>
      </c>
      <c r="G1207">
        <v>201507</v>
      </c>
      <c r="H1207" t="s">
        <v>3</v>
      </c>
      <c r="I1207" t="s">
        <v>88</v>
      </c>
      <c r="J1207" t="s">
        <v>98</v>
      </c>
      <c r="K1207">
        <v>0</v>
      </c>
      <c r="L1207">
        <v>2.4300000000000002</v>
      </c>
      <c r="M1207">
        <v>0</v>
      </c>
      <c r="N1207" s="25" t="e">
        <f>IF($G1207&lt;=#REF!,"Y","N")</f>
        <v>#REF!</v>
      </c>
    </row>
    <row r="1208" spans="1:14">
      <c r="A1208" t="s">
        <v>352</v>
      </c>
      <c r="B1208" t="s">
        <v>370</v>
      </c>
      <c r="C1208" t="s">
        <v>53</v>
      </c>
      <c r="D1208" t="s">
        <v>53</v>
      </c>
      <c r="E1208" t="s">
        <v>371</v>
      </c>
      <c r="F1208" s="14">
        <v>41944</v>
      </c>
      <c r="G1208">
        <v>201508</v>
      </c>
      <c r="H1208" t="s">
        <v>3</v>
      </c>
      <c r="I1208" t="s">
        <v>87</v>
      </c>
      <c r="J1208" t="s">
        <v>98</v>
      </c>
      <c r="K1208">
        <v>0</v>
      </c>
      <c r="L1208">
        <v>1.24</v>
      </c>
      <c r="M1208">
        <v>0</v>
      </c>
      <c r="N1208" s="25" t="e">
        <f>IF($G1208&lt;=#REF!,"Y","N")</f>
        <v>#REF!</v>
      </c>
    </row>
    <row r="1209" spans="1:14">
      <c r="A1209" t="s">
        <v>352</v>
      </c>
      <c r="B1209" t="s">
        <v>370</v>
      </c>
      <c r="C1209" t="s">
        <v>53</v>
      </c>
      <c r="D1209" t="s">
        <v>53</v>
      </c>
      <c r="E1209" t="s">
        <v>371</v>
      </c>
      <c r="F1209" s="14">
        <v>41944</v>
      </c>
      <c r="G1209">
        <v>201508</v>
      </c>
      <c r="H1209" t="s">
        <v>3</v>
      </c>
      <c r="I1209" t="s">
        <v>88</v>
      </c>
      <c r="J1209" t="s">
        <v>98</v>
      </c>
      <c r="K1209">
        <v>0</v>
      </c>
      <c r="L1209">
        <v>2.4300000000000002</v>
      </c>
      <c r="M1209">
        <v>0</v>
      </c>
      <c r="N1209" s="25" t="e">
        <f>IF($G1209&lt;=#REF!,"Y","N")</f>
        <v>#REF!</v>
      </c>
    </row>
    <row r="1210" spans="1:14">
      <c r="A1210" t="s">
        <v>352</v>
      </c>
      <c r="B1210" t="s">
        <v>370</v>
      </c>
      <c r="C1210" t="s">
        <v>53</v>
      </c>
      <c r="D1210" t="s">
        <v>53</v>
      </c>
      <c r="E1210" t="s">
        <v>371</v>
      </c>
      <c r="F1210" s="14">
        <v>41944</v>
      </c>
      <c r="G1210">
        <v>201508</v>
      </c>
      <c r="H1210" t="s">
        <v>3</v>
      </c>
      <c r="I1210" t="s">
        <v>83</v>
      </c>
      <c r="J1210" t="s">
        <v>96</v>
      </c>
      <c r="K1210">
        <v>4</v>
      </c>
      <c r="L1210" s="29">
        <v>1.97</v>
      </c>
      <c r="M1210">
        <v>7.88</v>
      </c>
      <c r="N1210" s="25" t="e">
        <f>IF($G1210&lt;=#REF!,"Y","N")</f>
        <v>#REF!</v>
      </c>
    </row>
    <row r="1211" spans="1:14">
      <c r="A1211" t="s">
        <v>352</v>
      </c>
      <c r="B1211" t="s">
        <v>370</v>
      </c>
      <c r="C1211" t="s">
        <v>53</v>
      </c>
      <c r="D1211" t="s">
        <v>53</v>
      </c>
      <c r="E1211" t="s">
        <v>371</v>
      </c>
      <c r="F1211" s="14">
        <v>41944</v>
      </c>
      <c r="G1211">
        <v>201508</v>
      </c>
      <c r="H1211" t="s">
        <v>3</v>
      </c>
      <c r="I1211" t="s">
        <v>89</v>
      </c>
      <c r="J1211" t="s">
        <v>98</v>
      </c>
      <c r="K1211">
        <v>4</v>
      </c>
      <c r="L1211" s="29">
        <v>0.62</v>
      </c>
      <c r="M1211">
        <v>2.48</v>
      </c>
      <c r="N1211" s="25" t="e">
        <f>IF($G1211&lt;=#REF!,"Y","N")</f>
        <v>#REF!</v>
      </c>
    </row>
    <row r="1212" spans="1:14">
      <c r="A1212" t="s">
        <v>352</v>
      </c>
      <c r="B1212" t="s">
        <v>370</v>
      </c>
      <c r="C1212" t="s">
        <v>53</v>
      </c>
      <c r="D1212" t="s">
        <v>53</v>
      </c>
      <c r="E1212" t="s">
        <v>371</v>
      </c>
      <c r="F1212" s="30">
        <v>41944</v>
      </c>
      <c r="G1212" s="29">
        <v>201508</v>
      </c>
      <c r="H1212" t="s">
        <v>3</v>
      </c>
      <c r="I1212" t="s">
        <v>85</v>
      </c>
      <c r="J1212" t="s">
        <v>97</v>
      </c>
      <c r="K1212">
        <v>84</v>
      </c>
      <c r="L1212">
        <v>2.0699999999999998</v>
      </c>
      <c r="M1212" s="29">
        <v>173.88</v>
      </c>
      <c r="N1212" s="25" t="e">
        <f>IF($G1212&lt;=#REF!,"Y","N")</f>
        <v>#REF!</v>
      </c>
    </row>
    <row r="1213" spans="1:14">
      <c r="A1213" t="s">
        <v>352</v>
      </c>
      <c r="B1213" t="s">
        <v>370</v>
      </c>
      <c r="C1213" t="s">
        <v>53</v>
      </c>
      <c r="D1213" t="s">
        <v>53</v>
      </c>
      <c r="E1213" t="s">
        <v>371</v>
      </c>
      <c r="F1213" s="14">
        <v>41974</v>
      </c>
      <c r="G1213">
        <v>201509</v>
      </c>
      <c r="H1213" t="s">
        <v>3</v>
      </c>
      <c r="I1213" t="s">
        <v>87</v>
      </c>
      <c r="J1213" t="s">
        <v>98</v>
      </c>
      <c r="K1213">
        <v>0</v>
      </c>
      <c r="L1213">
        <v>1.24</v>
      </c>
      <c r="M1213">
        <v>0</v>
      </c>
      <c r="N1213" s="25" t="e">
        <f>IF($G1213&lt;=#REF!,"Y","N")</f>
        <v>#REF!</v>
      </c>
    </row>
    <row r="1214" spans="1:14">
      <c r="A1214" t="s">
        <v>352</v>
      </c>
      <c r="B1214" t="s">
        <v>370</v>
      </c>
      <c r="C1214" t="s">
        <v>53</v>
      </c>
      <c r="D1214" t="s">
        <v>53</v>
      </c>
      <c r="E1214" t="s">
        <v>371</v>
      </c>
      <c r="F1214" s="14">
        <v>41974</v>
      </c>
      <c r="G1214">
        <v>201509</v>
      </c>
      <c r="H1214" t="s">
        <v>3</v>
      </c>
      <c r="I1214" t="s">
        <v>88</v>
      </c>
      <c r="J1214" t="s">
        <v>98</v>
      </c>
      <c r="K1214">
        <v>0</v>
      </c>
      <c r="L1214">
        <v>2.4300000000000002</v>
      </c>
      <c r="M1214">
        <v>0</v>
      </c>
      <c r="N1214" s="25" t="e">
        <f>IF($G1214&lt;=#REF!,"Y","N")</f>
        <v>#REF!</v>
      </c>
    </row>
    <row r="1215" spans="1:14">
      <c r="A1215" t="s">
        <v>352</v>
      </c>
      <c r="B1215" t="s">
        <v>370</v>
      </c>
      <c r="C1215" t="s">
        <v>53</v>
      </c>
      <c r="D1215" t="s">
        <v>53</v>
      </c>
      <c r="E1215" t="s">
        <v>371</v>
      </c>
      <c r="F1215" s="14">
        <v>41883</v>
      </c>
      <c r="G1215">
        <v>201506</v>
      </c>
      <c r="H1215" t="s">
        <v>6</v>
      </c>
      <c r="I1215" t="s">
        <v>112</v>
      </c>
      <c r="J1215" t="s">
        <v>114</v>
      </c>
      <c r="K1215">
        <v>0</v>
      </c>
      <c r="L1215" s="29">
        <v>0.41</v>
      </c>
      <c r="M1215">
        <v>0</v>
      </c>
      <c r="N1215" s="25" t="e">
        <f>IF($G1215&lt;=#REF!,"Y","N")</f>
        <v>#REF!</v>
      </c>
    </row>
    <row r="1216" spans="1:14">
      <c r="A1216" t="s">
        <v>352</v>
      </c>
      <c r="B1216" t="s">
        <v>370</v>
      </c>
      <c r="C1216" t="s">
        <v>53</v>
      </c>
      <c r="D1216" t="s">
        <v>53</v>
      </c>
      <c r="E1216" t="s">
        <v>371</v>
      </c>
      <c r="F1216" s="14">
        <v>41883</v>
      </c>
      <c r="G1216">
        <v>201506</v>
      </c>
      <c r="H1216" t="s">
        <v>6</v>
      </c>
      <c r="I1216" t="s">
        <v>232</v>
      </c>
      <c r="J1216" t="s">
        <v>233</v>
      </c>
      <c r="K1216" s="29">
        <v>0</v>
      </c>
      <c r="L1216" s="29">
        <v>0.82</v>
      </c>
      <c r="M1216">
        <v>0</v>
      </c>
      <c r="N1216" s="25" t="e">
        <f>IF($G1216&lt;=#REF!,"Y","N")</f>
        <v>#REF!</v>
      </c>
    </row>
    <row r="1217" spans="1:14">
      <c r="A1217" s="29" t="s">
        <v>352</v>
      </c>
      <c r="B1217" s="29" t="s">
        <v>370</v>
      </c>
      <c r="C1217" s="29" t="s">
        <v>53</v>
      </c>
      <c r="D1217" s="29" t="s">
        <v>53</v>
      </c>
      <c r="E1217" s="29" t="s">
        <v>371</v>
      </c>
      <c r="F1217" s="30">
        <v>41913</v>
      </c>
      <c r="G1217" s="29">
        <v>201507</v>
      </c>
      <c r="H1217" s="29" t="s">
        <v>6</v>
      </c>
      <c r="I1217" s="29" t="s">
        <v>112</v>
      </c>
      <c r="J1217" s="29" t="s">
        <v>114</v>
      </c>
      <c r="K1217" s="29">
        <v>0</v>
      </c>
      <c r="L1217" s="29">
        <v>0.41</v>
      </c>
      <c r="M1217" s="29">
        <v>0</v>
      </c>
      <c r="N1217" s="25" t="e">
        <f>IF($G1217&lt;=#REF!,"Y","N")</f>
        <v>#REF!</v>
      </c>
    </row>
    <row r="1218" spans="1:14">
      <c r="A1218" t="s">
        <v>352</v>
      </c>
      <c r="B1218" t="s">
        <v>370</v>
      </c>
      <c r="C1218" t="s">
        <v>53</v>
      </c>
      <c r="D1218" t="s">
        <v>53</v>
      </c>
      <c r="E1218" t="s">
        <v>371</v>
      </c>
      <c r="F1218" s="14">
        <v>41974</v>
      </c>
      <c r="G1218">
        <v>201509</v>
      </c>
      <c r="H1218" t="s">
        <v>1</v>
      </c>
      <c r="I1218" t="s">
        <v>111</v>
      </c>
      <c r="J1218" t="s">
        <v>66</v>
      </c>
      <c r="K1218">
        <v>4.5</v>
      </c>
      <c r="L1218">
        <v>8.06</v>
      </c>
      <c r="M1218">
        <v>36.270000000000003</v>
      </c>
      <c r="N1218" s="25" t="e">
        <f>IF($G1218&lt;=#REF!,"Y","N")</f>
        <v>#REF!</v>
      </c>
    </row>
    <row r="1219" spans="1:14">
      <c r="A1219" t="s">
        <v>352</v>
      </c>
      <c r="B1219" t="s">
        <v>370</v>
      </c>
      <c r="C1219" t="s">
        <v>53</v>
      </c>
      <c r="D1219" t="s">
        <v>53</v>
      </c>
      <c r="E1219" t="s">
        <v>371</v>
      </c>
      <c r="F1219" s="14">
        <v>41913</v>
      </c>
      <c r="G1219">
        <v>201507</v>
      </c>
      <c r="H1219" t="s">
        <v>319</v>
      </c>
      <c r="I1219" t="s">
        <v>337</v>
      </c>
      <c r="J1219" t="s">
        <v>163</v>
      </c>
      <c r="K1219">
        <v>2</v>
      </c>
      <c r="L1219">
        <v>5.25</v>
      </c>
      <c r="M1219">
        <v>10.5</v>
      </c>
      <c r="N1219" s="25" t="e">
        <f>IF($G1219&lt;=#REF!,"Y","N")</f>
        <v>#REF!</v>
      </c>
    </row>
    <row r="1220" spans="1:14">
      <c r="A1220" t="s">
        <v>352</v>
      </c>
      <c r="B1220" t="s">
        <v>370</v>
      </c>
      <c r="C1220" t="s">
        <v>53</v>
      </c>
      <c r="D1220" t="s">
        <v>53</v>
      </c>
      <c r="E1220" t="s">
        <v>371</v>
      </c>
      <c r="F1220" s="32">
        <v>41944</v>
      </c>
      <c r="G1220" s="31">
        <v>201508</v>
      </c>
      <c r="H1220" t="s">
        <v>319</v>
      </c>
      <c r="I1220" t="s">
        <v>337</v>
      </c>
      <c r="J1220" t="s">
        <v>163</v>
      </c>
      <c r="K1220">
        <v>43</v>
      </c>
      <c r="L1220">
        <v>5.25</v>
      </c>
      <c r="M1220" s="31">
        <v>225.75</v>
      </c>
      <c r="N1220" s="25" t="e">
        <f>IF($G1220&lt;=#REF!,"Y","N")</f>
        <v>#REF!</v>
      </c>
    </row>
    <row r="1221" spans="1:14">
      <c r="A1221" t="s">
        <v>352</v>
      </c>
      <c r="B1221" t="s">
        <v>370</v>
      </c>
      <c r="C1221" t="s">
        <v>53</v>
      </c>
      <c r="D1221" t="s">
        <v>53</v>
      </c>
      <c r="E1221" t="s">
        <v>371</v>
      </c>
      <c r="F1221" s="14">
        <v>41974</v>
      </c>
      <c r="G1221">
        <v>201509</v>
      </c>
      <c r="H1221" t="s">
        <v>319</v>
      </c>
      <c r="I1221" t="s">
        <v>337</v>
      </c>
      <c r="J1221" t="s">
        <v>163</v>
      </c>
      <c r="K1221">
        <v>40</v>
      </c>
      <c r="L1221">
        <v>5.25</v>
      </c>
      <c r="M1221">
        <v>210</v>
      </c>
      <c r="N1221" s="25" t="e">
        <f>IF($G1221&lt;=#REF!,"Y","N")</f>
        <v>#REF!</v>
      </c>
    </row>
    <row r="1222" spans="1:14">
      <c r="A1222" t="s">
        <v>352</v>
      </c>
      <c r="B1222" t="s">
        <v>370</v>
      </c>
      <c r="C1222" t="s">
        <v>53</v>
      </c>
      <c r="D1222" t="s">
        <v>53</v>
      </c>
      <c r="E1222" t="s">
        <v>371</v>
      </c>
      <c r="F1222" s="14">
        <v>41944</v>
      </c>
      <c r="G1222">
        <v>201508</v>
      </c>
      <c r="H1222" t="s">
        <v>1</v>
      </c>
      <c r="I1222" t="s">
        <v>111</v>
      </c>
      <c r="J1222" t="s">
        <v>66</v>
      </c>
      <c r="K1222">
        <v>7.75</v>
      </c>
      <c r="L1222">
        <v>8.06</v>
      </c>
      <c r="M1222">
        <v>62.465000000000003</v>
      </c>
      <c r="N1222" s="25" t="e">
        <f>IF($G1222&lt;=#REF!,"Y","N")</f>
        <v>#REF!</v>
      </c>
    </row>
    <row r="1223" spans="1:14">
      <c r="A1223" t="s">
        <v>352</v>
      </c>
      <c r="B1223" t="s">
        <v>370</v>
      </c>
      <c r="C1223" t="s">
        <v>53</v>
      </c>
      <c r="D1223" t="s">
        <v>53</v>
      </c>
      <c r="E1223" t="s">
        <v>371</v>
      </c>
      <c r="F1223" s="14">
        <v>41944</v>
      </c>
      <c r="G1223">
        <v>201508</v>
      </c>
      <c r="H1223" t="s">
        <v>1</v>
      </c>
      <c r="I1223" t="s">
        <v>123</v>
      </c>
      <c r="J1223" t="s">
        <v>124</v>
      </c>
      <c r="K1223">
        <v>2</v>
      </c>
      <c r="L1223">
        <v>35.17</v>
      </c>
      <c r="M1223">
        <v>70.34</v>
      </c>
      <c r="N1223" s="25" t="e">
        <f>IF($G1223&lt;=#REF!,"Y","N")</f>
        <v>#REF!</v>
      </c>
    </row>
    <row r="1224" spans="1:14">
      <c r="A1224" t="s">
        <v>14</v>
      </c>
      <c r="B1224" t="s">
        <v>40</v>
      </c>
      <c r="C1224" t="s">
        <v>53</v>
      </c>
      <c r="D1224" t="s">
        <v>53</v>
      </c>
      <c r="E1224" t="s">
        <v>199</v>
      </c>
      <c r="F1224" s="14">
        <v>41730</v>
      </c>
      <c r="G1224">
        <v>201501</v>
      </c>
      <c r="H1224" t="s">
        <v>6</v>
      </c>
      <c r="I1224" t="s">
        <v>112</v>
      </c>
      <c r="J1224" t="s">
        <v>114</v>
      </c>
      <c r="K1224">
        <v>690</v>
      </c>
      <c r="L1224">
        <v>0.41</v>
      </c>
      <c r="M1224">
        <v>282.89999999999998</v>
      </c>
      <c r="N1224" s="25" t="e">
        <f>IF($G1224&lt;=#REF!,"Y","N")</f>
        <v>#REF!</v>
      </c>
    </row>
    <row r="1225" spans="1:14">
      <c r="A1225" t="s">
        <v>14</v>
      </c>
      <c r="B1225" t="s">
        <v>40</v>
      </c>
      <c r="C1225" t="s">
        <v>53</v>
      </c>
      <c r="D1225" t="s">
        <v>53</v>
      </c>
      <c r="E1225" t="s">
        <v>199</v>
      </c>
      <c r="F1225" s="14">
        <v>41730</v>
      </c>
      <c r="G1225">
        <v>201501</v>
      </c>
      <c r="H1225" t="s">
        <v>6</v>
      </c>
      <c r="I1225" t="s">
        <v>113</v>
      </c>
      <c r="J1225" t="s">
        <v>66</v>
      </c>
      <c r="K1225">
        <v>1.5</v>
      </c>
      <c r="L1225">
        <v>15.36</v>
      </c>
      <c r="M1225">
        <v>23.04</v>
      </c>
      <c r="N1225" s="25" t="e">
        <f>IF($G1225&lt;=#REF!,"Y","N")</f>
        <v>#REF!</v>
      </c>
    </row>
    <row r="1226" spans="1:14">
      <c r="A1226" t="s">
        <v>14</v>
      </c>
      <c r="B1226" t="s">
        <v>40</v>
      </c>
      <c r="C1226" t="s">
        <v>53</v>
      </c>
      <c r="D1226" t="s">
        <v>53</v>
      </c>
      <c r="E1226" t="s">
        <v>199</v>
      </c>
      <c r="F1226" s="14">
        <v>41730</v>
      </c>
      <c r="G1226">
        <v>201501</v>
      </c>
      <c r="H1226" t="s">
        <v>0</v>
      </c>
      <c r="I1226" t="s">
        <v>65</v>
      </c>
      <c r="J1226" t="s">
        <v>66</v>
      </c>
      <c r="K1226">
        <v>3.5</v>
      </c>
      <c r="L1226">
        <v>30.64</v>
      </c>
      <c r="M1226">
        <v>107.24000000000001</v>
      </c>
      <c r="N1226" s="25" t="e">
        <f>IF($G1226&lt;=#REF!,"Y","N")</f>
        <v>#REF!</v>
      </c>
    </row>
    <row r="1227" spans="1:14">
      <c r="A1227" t="s">
        <v>14</v>
      </c>
      <c r="B1227" t="s">
        <v>40</v>
      </c>
      <c r="C1227" t="s">
        <v>53</v>
      </c>
      <c r="D1227" t="s">
        <v>53</v>
      </c>
      <c r="E1227" t="s">
        <v>199</v>
      </c>
      <c r="F1227" s="14">
        <v>41730</v>
      </c>
      <c r="G1227">
        <v>201501</v>
      </c>
      <c r="H1227" t="s">
        <v>1</v>
      </c>
      <c r="I1227" t="s">
        <v>110</v>
      </c>
      <c r="J1227" t="s">
        <v>66</v>
      </c>
      <c r="K1227">
        <v>2</v>
      </c>
      <c r="L1227" s="29">
        <v>45.04</v>
      </c>
      <c r="M1227">
        <v>90.08</v>
      </c>
      <c r="N1227" s="25" t="e">
        <f>IF($G1227&lt;=#REF!,"Y","N")</f>
        <v>#REF!</v>
      </c>
    </row>
    <row r="1228" spans="1:14">
      <c r="A1228" t="s">
        <v>14</v>
      </c>
      <c r="B1228" t="s">
        <v>40</v>
      </c>
      <c r="C1228" t="s">
        <v>53</v>
      </c>
      <c r="D1228" t="s">
        <v>53</v>
      </c>
      <c r="E1228" t="s">
        <v>199</v>
      </c>
      <c r="F1228" s="14">
        <v>41730</v>
      </c>
      <c r="G1228">
        <v>201501</v>
      </c>
      <c r="H1228" t="s">
        <v>3</v>
      </c>
      <c r="I1228" t="s">
        <v>81</v>
      </c>
      <c r="J1228" t="s">
        <v>97</v>
      </c>
      <c r="K1228">
        <v>272</v>
      </c>
      <c r="L1228">
        <v>0.48</v>
      </c>
      <c r="M1228">
        <v>130.56</v>
      </c>
      <c r="N1228" s="25" t="e">
        <f>IF($G1228&lt;=#REF!,"Y","N")</f>
        <v>#REF!</v>
      </c>
    </row>
    <row r="1229" spans="1:14">
      <c r="A1229" t="s">
        <v>14</v>
      </c>
      <c r="B1229" t="s">
        <v>40</v>
      </c>
      <c r="C1229" t="s">
        <v>53</v>
      </c>
      <c r="D1229" t="s">
        <v>53</v>
      </c>
      <c r="E1229" t="s">
        <v>199</v>
      </c>
      <c r="F1229" s="14">
        <v>41730</v>
      </c>
      <c r="G1229">
        <v>201501</v>
      </c>
      <c r="H1229" t="s">
        <v>3</v>
      </c>
      <c r="I1229" t="s">
        <v>87</v>
      </c>
      <c r="J1229" t="s">
        <v>98</v>
      </c>
      <c r="K1229">
        <v>236</v>
      </c>
      <c r="L1229">
        <v>1.24</v>
      </c>
      <c r="M1229">
        <v>292.64</v>
      </c>
      <c r="N1229" s="25" t="e">
        <f>IF($G1229&lt;=#REF!,"Y","N")</f>
        <v>#REF!</v>
      </c>
    </row>
    <row r="1230" spans="1:14">
      <c r="A1230" t="s">
        <v>14</v>
      </c>
      <c r="B1230" t="s">
        <v>40</v>
      </c>
      <c r="C1230" t="s">
        <v>53</v>
      </c>
      <c r="D1230" t="s">
        <v>53</v>
      </c>
      <c r="E1230" t="s">
        <v>199</v>
      </c>
      <c r="F1230" s="14">
        <v>41730</v>
      </c>
      <c r="G1230">
        <v>201501</v>
      </c>
      <c r="H1230" t="s">
        <v>3</v>
      </c>
      <c r="I1230" t="s">
        <v>88</v>
      </c>
      <c r="J1230" t="s">
        <v>98</v>
      </c>
      <c r="K1230">
        <v>0</v>
      </c>
      <c r="L1230">
        <v>2.4300000000000002</v>
      </c>
      <c r="M1230">
        <v>0</v>
      </c>
      <c r="N1230" s="25" t="e">
        <f>IF($G1230&lt;=#REF!,"Y","N")</f>
        <v>#REF!</v>
      </c>
    </row>
    <row r="1231" spans="1:14">
      <c r="A1231" t="s">
        <v>14</v>
      </c>
      <c r="B1231" t="s">
        <v>40</v>
      </c>
      <c r="C1231" t="s">
        <v>53</v>
      </c>
      <c r="D1231" t="s">
        <v>53</v>
      </c>
      <c r="E1231" t="s">
        <v>199</v>
      </c>
      <c r="F1231" s="14">
        <v>41730</v>
      </c>
      <c r="G1231">
        <v>201501</v>
      </c>
      <c r="H1231" t="s">
        <v>3</v>
      </c>
      <c r="I1231" t="s">
        <v>89</v>
      </c>
      <c r="J1231" t="s">
        <v>98</v>
      </c>
      <c r="K1231" s="29">
        <v>81</v>
      </c>
      <c r="L1231" s="29">
        <v>0.62</v>
      </c>
      <c r="M1231">
        <v>50.22</v>
      </c>
      <c r="N1231" s="25" t="e">
        <f>IF($G1231&lt;=#REF!,"Y","N")</f>
        <v>#REF!</v>
      </c>
    </row>
    <row r="1232" spans="1:14">
      <c r="A1232" t="s">
        <v>14</v>
      </c>
      <c r="B1232" t="s">
        <v>40</v>
      </c>
      <c r="C1232" t="s">
        <v>53</v>
      </c>
      <c r="D1232" t="s">
        <v>53</v>
      </c>
      <c r="E1232" t="s">
        <v>199</v>
      </c>
      <c r="F1232" s="14">
        <v>41730</v>
      </c>
      <c r="G1232">
        <v>201501</v>
      </c>
      <c r="H1232" t="s">
        <v>3</v>
      </c>
      <c r="I1232" t="s">
        <v>80</v>
      </c>
      <c r="J1232" t="s">
        <v>97</v>
      </c>
      <c r="K1232">
        <v>55</v>
      </c>
      <c r="L1232">
        <v>2.08</v>
      </c>
      <c r="M1232">
        <v>114.4</v>
      </c>
      <c r="N1232" s="25" t="e">
        <f>IF($G1232&lt;=#REF!,"Y","N")</f>
        <v>#REF!</v>
      </c>
    </row>
    <row r="1233" spans="1:14">
      <c r="A1233" t="s">
        <v>14</v>
      </c>
      <c r="B1233" t="s">
        <v>40</v>
      </c>
      <c r="C1233" t="s">
        <v>53</v>
      </c>
      <c r="D1233" t="s">
        <v>53</v>
      </c>
      <c r="E1233" t="s">
        <v>199</v>
      </c>
      <c r="F1233" s="14">
        <v>41730</v>
      </c>
      <c r="G1233">
        <v>201501</v>
      </c>
      <c r="H1233" t="s">
        <v>3</v>
      </c>
      <c r="I1233" t="s">
        <v>79</v>
      </c>
      <c r="J1233" t="s">
        <v>96</v>
      </c>
      <c r="K1233">
        <v>35</v>
      </c>
      <c r="L1233">
        <v>1.1200000000000001</v>
      </c>
      <c r="M1233">
        <v>39.200000000000003</v>
      </c>
      <c r="N1233" s="25" t="e">
        <f>IF($G1233&lt;=#REF!,"Y","N")</f>
        <v>#REF!</v>
      </c>
    </row>
    <row r="1234" spans="1:14">
      <c r="A1234" t="s">
        <v>14</v>
      </c>
      <c r="B1234" t="s">
        <v>40</v>
      </c>
      <c r="C1234" t="s">
        <v>53</v>
      </c>
      <c r="D1234" t="s">
        <v>53</v>
      </c>
      <c r="E1234" t="s">
        <v>199</v>
      </c>
      <c r="F1234" s="14">
        <v>41730</v>
      </c>
      <c r="G1234">
        <v>201501</v>
      </c>
      <c r="H1234" t="s">
        <v>3</v>
      </c>
      <c r="I1234" t="s">
        <v>93</v>
      </c>
      <c r="J1234" t="s">
        <v>98</v>
      </c>
      <c r="K1234">
        <v>26</v>
      </c>
      <c r="L1234">
        <v>5.18</v>
      </c>
      <c r="M1234">
        <v>134.68</v>
      </c>
      <c r="N1234" s="25" t="e">
        <f>IF($G1234&lt;=#REF!,"Y","N")</f>
        <v>#REF!</v>
      </c>
    </row>
    <row r="1235" spans="1:14">
      <c r="A1235" t="s">
        <v>14</v>
      </c>
      <c r="B1235" t="s">
        <v>40</v>
      </c>
      <c r="C1235" t="s">
        <v>53</v>
      </c>
      <c r="D1235" t="s">
        <v>53</v>
      </c>
      <c r="E1235" t="s">
        <v>199</v>
      </c>
      <c r="F1235" s="14">
        <v>41730</v>
      </c>
      <c r="G1235">
        <v>201501</v>
      </c>
      <c r="H1235" t="s">
        <v>3</v>
      </c>
      <c r="I1235" t="s">
        <v>94</v>
      </c>
      <c r="J1235" t="s">
        <v>98</v>
      </c>
      <c r="K1235">
        <v>225</v>
      </c>
      <c r="L1235" s="29">
        <v>6.15</v>
      </c>
      <c r="M1235">
        <v>1383.75</v>
      </c>
      <c r="N1235" s="25" t="e">
        <f>IF($G1235&lt;=#REF!,"Y","N")</f>
        <v>#REF!</v>
      </c>
    </row>
    <row r="1236" spans="1:14">
      <c r="A1236" t="s">
        <v>14</v>
      </c>
      <c r="B1236" t="s">
        <v>40</v>
      </c>
      <c r="C1236" t="s">
        <v>53</v>
      </c>
      <c r="D1236" t="s">
        <v>53</v>
      </c>
      <c r="E1236" t="s">
        <v>199</v>
      </c>
      <c r="F1236" s="14">
        <v>41730</v>
      </c>
      <c r="G1236">
        <v>201501</v>
      </c>
      <c r="H1236" t="s">
        <v>4</v>
      </c>
      <c r="I1236" t="s">
        <v>102</v>
      </c>
      <c r="J1236" t="s">
        <v>66</v>
      </c>
      <c r="K1236">
        <v>3</v>
      </c>
      <c r="L1236" s="29">
        <v>27.43</v>
      </c>
      <c r="M1236">
        <v>82.289999999999992</v>
      </c>
      <c r="N1236" s="25" t="e">
        <f>IF($G1236&lt;=#REF!,"Y","N")</f>
        <v>#REF!</v>
      </c>
    </row>
    <row r="1237" spans="1:14">
      <c r="A1237" t="s">
        <v>14</v>
      </c>
      <c r="B1237" t="s">
        <v>40</v>
      </c>
      <c r="C1237" t="s">
        <v>53</v>
      </c>
      <c r="D1237" t="s">
        <v>53</v>
      </c>
      <c r="E1237" t="s">
        <v>199</v>
      </c>
      <c r="F1237" s="14">
        <v>41730</v>
      </c>
      <c r="G1237">
        <v>201501</v>
      </c>
      <c r="H1237" t="s">
        <v>4</v>
      </c>
      <c r="I1237" t="s">
        <v>125</v>
      </c>
      <c r="J1237" t="s">
        <v>66</v>
      </c>
      <c r="K1237">
        <v>47</v>
      </c>
      <c r="L1237" s="29">
        <v>17.43</v>
      </c>
      <c r="M1237">
        <v>819.21</v>
      </c>
      <c r="N1237" s="25" t="e">
        <f>IF($G1237&lt;=#REF!,"Y","N")</f>
        <v>#REF!</v>
      </c>
    </row>
    <row r="1238" spans="1:14">
      <c r="A1238" t="s">
        <v>14</v>
      </c>
      <c r="B1238" t="s">
        <v>40</v>
      </c>
      <c r="C1238" t="s">
        <v>53</v>
      </c>
      <c r="D1238" t="s">
        <v>53</v>
      </c>
      <c r="E1238" t="s">
        <v>199</v>
      </c>
      <c r="F1238" s="14">
        <v>41730</v>
      </c>
      <c r="G1238">
        <v>201501</v>
      </c>
      <c r="H1238" t="s">
        <v>4</v>
      </c>
      <c r="I1238" t="s">
        <v>104</v>
      </c>
      <c r="J1238" t="s">
        <v>66</v>
      </c>
      <c r="K1238">
        <v>6</v>
      </c>
      <c r="L1238">
        <v>14.02</v>
      </c>
      <c r="M1238">
        <v>84.12</v>
      </c>
      <c r="N1238" s="25" t="e">
        <f>IF($G1238&lt;=#REF!,"Y","N")</f>
        <v>#REF!</v>
      </c>
    </row>
    <row r="1239" spans="1:14">
      <c r="A1239" t="s">
        <v>14</v>
      </c>
      <c r="B1239" t="s">
        <v>40</v>
      </c>
      <c r="C1239" t="s">
        <v>53</v>
      </c>
      <c r="D1239" t="s">
        <v>53</v>
      </c>
      <c r="E1239" t="s">
        <v>199</v>
      </c>
      <c r="F1239" s="14">
        <v>41730</v>
      </c>
      <c r="G1239">
        <v>201501</v>
      </c>
      <c r="H1239" t="s">
        <v>4</v>
      </c>
      <c r="I1239" t="s">
        <v>106</v>
      </c>
      <c r="J1239" t="s">
        <v>66</v>
      </c>
      <c r="K1239">
        <v>48</v>
      </c>
      <c r="L1239" s="29">
        <v>10.55</v>
      </c>
      <c r="M1239">
        <v>506.40000000000003</v>
      </c>
      <c r="N1239" s="25" t="e">
        <f>IF($G1239&lt;=#REF!,"Y","N")</f>
        <v>#REF!</v>
      </c>
    </row>
    <row r="1240" spans="1:14">
      <c r="A1240" t="s">
        <v>14</v>
      </c>
      <c r="B1240" t="s">
        <v>40</v>
      </c>
      <c r="C1240" t="s">
        <v>53</v>
      </c>
      <c r="D1240" t="s">
        <v>53</v>
      </c>
      <c r="E1240" t="s">
        <v>199</v>
      </c>
      <c r="F1240" s="14">
        <v>41760</v>
      </c>
      <c r="G1240">
        <v>201502</v>
      </c>
      <c r="H1240" t="s">
        <v>1</v>
      </c>
      <c r="I1240" t="s">
        <v>107</v>
      </c>
      <c r="J1240" t="s">
        <v>66</v>
      </c>
      <c r="K1240" s="29">
        <v>6</v>
      </c>
      <c r="L1240">
        <v>44.33</v>
      </c>
      <c r="M1240">
        <v>265.98</v>
      </c>
      <c r="N1240" s="25" t="e">
        <f>IF($G1240&lt;=#REF!,"Y","N")</f>
        <v>#REF!</v>
      </c>
    </row>
    <row r="1241" spans="1:14">
      <c r="A1241" t="s">
        <v>14</v>
      </c>
      <c r="B1241" t="s">
        <v>40</v>
      </c>
      <c r="C1241" t="s">
        <v>53</v>
      </c>
      <c r="D1241" t="s">
        <v>53</v>
      </c>
      <c r="E1241" t="s">
        <v>199</v>
      </c>
      <c r="F1241" s="14">
        <v>41760</v>
      </c>
      <c r="G1241">
        <v>201502</v>
      </c>
      <c r="H1241" t="s">
        <v>1</v>
      </c>
      <c r="I1241" t="s">
        <v>108</v>
      </c>
      <c r="J1241" t="s">
        <v>66</v>
      </c>
      <c r="K1241">
        <v>1</v>
      </c>
      <c r="L1241" s="29">
        <v>6.56</v>
      </c>
      <c r="M1241">
        <v>6.56</v>
      </c>
      <c r="N1241" s="25" t="e">
        <f>IF($G1241&lt;=#REF!,"Y","N")</f>
        <v>#REF!</v>
      </c>
    </row>
    <row r="1242" spans="1:14">
      <c r="A1242" t="s">
        <v>14</v>
      </c>
      <c r="B1242" t="s">
        <v>40</v>
      </c>
      <c r="C1242" t="s">
        <v>53</v>
      </c>
      <c r="D1242" t="s">
        <v>53</v>
      </c>
      <c r="E1242" t="s">
        <v>199</v>
      </c>
      <c r="F1242" s="14">
        <v>41760</v>
      </c>
      <c r="G1242">
        <v>201502</v>
      </c>
      <c r="H1242" t="s">
        <v>1</v>
      </c>
      <c r="I1242" t="s">
        <v>110</v>
      </c>
      <c r="J1242" t="s">
        <v>66</v>
      </c>
      <c r="K1242">
        <v>1</v>
      </c>
      <c r="L1242" s="29">
        <v>45.04</v>
      </c>
      <c r="M1242">
        <v>45.04</v>
      </c>
      <c r="N1242" s="25" t="e">
        <f>IF($G1242&lt;=#REF!,"Y","N")</f>
        <v>#REF!</v>
      </c>
    </row>
    <row r="1243" spans="1:14">
      <c r="A1243" s="29" t="s">
        <v>14</v>
      </c>
      <c r="B1243" s="29" t="s">
        <v>40</v>
      </c>
      <c r="C1243" s="29" t="s">
        <v>53</v>
      </c>
      <c r="D1243" s="29" t="s">
        <v>53</v>
      </c>
      <c r="E1243" s="29" t="s">
        <v>199</v>
      </c>
      <c r="F1243" s="30">
        <v>41760</v>
      </c>
      <c r="G1243" s="29">
        <v>201502</v>
      </c>
      <c r="H1243" s="29" t="s">
        <v>1</v>
      </c>
      <c r="I1243" s="29" t="s">
        <v>123</v>
      </c>
      <c r="J1243" s="29" t="s">
        <v>124</v>
      </c>
      <c r="K1243" s="29">
        <v>1</v>
      </c>
      <c r="L1243" s="29">
        <v>35.17</v>
      </c>
      <c r="M1243" s="29">
        <v>35.17</v>
      </c>
      <c r="N1243" s="25" t="e">
        <f>IF($G1243&lt;=#REF!,"Y","N")</f>
        <v>#REF!</v>
      </c>
    </row>
    <row r="1244" spans="1:14">
      <c r="A1244" t="s">
        <v>14</v>
      </c>
      <c r="B1244" t="s">
        <v>40</v>
      </c>
      <c r="C1244" t="s">
        <v>53</v>
      </c>
      <c r="D1244" t="s">
        <v>53</v>
      </c>
      <c r="E1244" t="s">
        <v>199</v>
      </c>
      <c r="F1244" s="14">
        <v>41760</v>
      </c>
      <c r="G1244">
        <v>201502</v>
      </c>
      <c r="H1244" t="s">
        <v>6</v>
      </c>
      <c r="I1244" t="s">
        <v>112</v>
      </c>
      <c r="J1244" t="s">
        <v>114</v>
      </c>
      <c r="K1244">
        <v>18</v>
      </c>
      <c r="L1244" s="29">
        <v>0.41</v>
      </c>
      <c r="M1244">
        <v>7.38</v>
      </c>
      <c r="N1244" s="25" t="e">
        <f>IF($G1244&lt;=#REF!,"Y","N")</f>
        <v>#REF!</v>
      </c>
    </row>
    <row r="1245" spans="1:14">
      <c r="A1245" t="s">
        <v>14</v>
      </c>
      <c r="B1245" t="s">
        <v>40</v>
      </c>
      <c r="C1245" t="s">
        <v>53</v>
      </c>
      <c r="D1245" t="s">
        <v>53</v>
      </c>
      <c r="E1245" t="s">
        <v>199</v>
      </c>
      <c r="F1245" s="14">
        <v>41760</v>
      </c>
      <c r="G1245">
        <v>201502</v>
      </c>
      <c r="H1245" t="s">
        <v>6</v>
      </c>
      <c r="I1245" t="s">
        <v>113</v>
      </c>
      <c r="J1245" t="s">
        <v>66</v>
      </c>
      <c r="K1245">
        <v>21</v>
      </c>
      <c r="L1245">
        <v>15.36</v>
      </c>
      <c r="M1245">
        <v>322.56</v>
      </c>
      <c r="N1245" s="25" t="e">
        <f>IF($G1245&lt;=#REF!,"Y","N")</f>
        <v>#REF!</v>
      </c>
    </row>
    <row r="1246" spans="1:14">
      <c r="A1246" t="s">
        <v>14</v>
      </c>
      <c r="B1246" t="s">
        <v>40</v>
      </c>
      <c r="C1246" t="s">
        <v>53</v>
      </c>
      <c r="D1246" t="s">
        <v>53</v>
      </c>
      <c r="E1246" t="s">
        <v>199</v>
      </c>
      <c r="F1246" s="14">
        <v>41730</v>
      </c>
      <c r="G1246">
        <v>201501</v>
      </c>
      <c r="H1246" t="s">
        <v>318</v>
      </c>
      <c r="I1246" t="s">
        <v>149</v>
      </c>
      <c r="J1246" t="s">
        <v>66</v>
      </c>
      <c r="K1246">
        <v>5</v>
      </c>
      <c r="L1246" s="29">
        <v>17.93</v>
      </c>
      <c r="M1246">
        <v>89.65</v>
      </c>
      <c r="N1246" s="25" t="e">
        <f>IF($G1246&lt;=#REF!,"Y","N")</f>
        <v>#REF!</v>
      </c>
    </row>
    <row r="1247" spans="1:14">
      <c r="A1247" t="s">
        <v>14</v>
      </c>
      <c r="B1247" t="s">
        <v>40</v>
      </c>
      <c r="C1247" t="s">
        <v>53</v>
      </c>
      <c r="D1247" t="s">
        <v>53</v>
      </c>
      <c r="E1247" t="s">
        <v>199</v>
      </c>
      <c r="F1247" s="14">
        <v>41760</v>
      </c>
      <c r="G1247">
        <v>201502</v>
      </c>
      <c r="H1247" t="s">
        <v>161</v>
      </c>
      <c r="I1247" t="s">
        <v>166</v>
      </c>
      <c r="J1247" t="s">
        <v>163</v>
      </c>
      <c r="K1247" s="29">
        <v>1</v>
      </c>
      <c r="L1247">
        <v>75</v>
      </c>
      <c r="M1247">
        <v>75</v>
      </c>
      <c r="N1247" s="25" t="e">
        <f>IF($G1247&lt;=#REF!,"Y","N")</f>
        <v>#REF!</v>
      </c>
    </row>
    <row r="1248" spans="1:14">
      <c r="A1248" t="s">
        <v>14</v>
      </c>
      <c r="B1248" t="s">
        <v>40</v>
      </c>
      <c r="C1248" t="s">
        <v>53</v>
      </c>
      <c r="D1248" t="s">
        <v>53</v>
      </c>
      <c r="E1248" t="s">
        <v>199</v>
      </c>
      <c r="F1248" s="14">
        <v>41760</v>
      </c>
      <c r="G1248">
        <v>201502</v>
      </c>
      <c r="H1248" t="s">
        <v>3</v>
      </c>
      <c r="I1248" t="s">
        <v>81</v>
      </c>
      <c r="J1248" t="s">
        <v>97</v>
      </c>
      <c r="K1248">
        <v>630</v>
      </c>
      <c r="L1248">
        <v>0.48</v>
      </c>
      <c r="M1248">
        <v>302.39999999999998</v>
      </c>
      <c r="N1248" s="25" t="e">
        <f>IF($G1248&lt;=#REF!,"Y","N")</f>
        <v>#REF!</v>
      </c>
    </row>
    <row r="1249" spans="1:14">
      <c r="A1249" t="s">
        <v>14</v>
      </c>
      <c r="B1249" t="s">
        <v>40</v>
      </c>
      <c r="C1249" t="s">
        <v>53</v>
      </c>
      <c r="D1249" t="s">
        <v>53</v>
      </c>
      <c r="E1249" t="s">
        <v>199</v>
      </c>
      <c r="F1249" s="14">
        <v>41760</v>
      </c>
      <c r="G1249">
        <v>201502</v>
      </c>
      <c r="H1249" t="s">
        <v>3</v>
      </c>
      <c r="I1249" t="s">
        <v>87</v>
      </c>
      <c r="J1249" t="s">
        <v>98</v>
      </c>
      <c r="K1249">
        <v>129</v>
      </c>
      <c r="L1249" s="29">
        <v>1.24</v>
      </c>
      <c r="M1249">
        <v>159.96</v>
      </c>
      <c r="N1249" s="25" t="e">
        <f>IF($G1249&lt;=#REF!,"Y","N")</f>
        <v>#REF!</v>
      </c>
    </row>
    <row r="1250" spans="1:14">
      <c r="A1250" t="s">
        <v>14</v>
      </c>
      <c r="B1250" t="s">
        <v>40</v>
      </c>
      <c r="C1250" t="s">
        <v>53</v>
      </c>
      <c r="D1250" t="s">
        <v>53</v>
      </c>
      <c r="E1250" t="s">
        <v>199</v>
      </c>
      <c r="F1250" s="14">
        <v>41760</v>
      </c>
      <c r="G1250">
        <v>201502</v>
      </c>
      <c r="H1250" t="s">
        <v>3</v>
      </c>
      <c r="I1250" t="s">
        <v>88</v>
      </c>
      <c r="J1250" t="s">
        <v>98</v>
      </c>
      <c r="K1250">
        <v>6</v>
      </c>
      <c r="L1250">
        <v>2.4300000000000002</v>
      </c>
      <c r="M1250">
        <v>14.580000000000002</v>
      </c>
      <c r="N1250" s="25" t="e">
        <f>IF($G1250&lt;=#REF!,"Y","N")</f>
        <v>#REF!</v>
      </c>
    </row>
    <row r="1251" spans="1:14">
      <c r="A1251" t="s">
        <v>14</v>
      </c>
      <c r="B1251" t="s">
        <v>40</v>
      </c>
      <c r="C1251" t="s">
        <v>53</v>
      </c>
      <c r="D1251" t="s">
        <v>53</v>
      </c>
      <c r="E1251" t="s">
        <v>199</v>
      </c>
      <c r="F1251" s="14">
        <v>41760</v>
      </c>
      <c r="G1251">
        <v>201502</v>
      </c>
      <c r="H1251" t="s">
        <v>3</v>
      </c>
      <c r="I1251" t="s">
        <v>89</v>
      </c>
      <c r="J1251" t="s">
        <v>98</v>
      </c>
      <c r="K1251" s="29">
        <v>4</v>
      </c>
      <c r="L1251">
        <v>0.62</v>
      </c>
      <c r="M1251">
        <v>2.48</v>
      </c>
      <c r="N1251" s="25" t="e">
        <f>IF($G1251&lt;=#REF!,"Y","N")</f>
        <v>#REF!</v>
      </c>
    </row>
    <row r="1252" spans="1:14">
      <c r="A1252" t="s">
        <v>14</v>
      </c>
      <c r="B1252" t="s">
        <v>40</v>
      </c>
      <c r="C1252" t="s">
        <v>53</v>
      </c>
      <c r="D1252" t="s">
        <v>53</v>
      </c>
      <c r="E1252" t="s">
        <v>199</v>
      </c>
      <c r="F1252" s="14">
        <v>41760</v>
      </c>
      <c r="G1252">
        <v>201502</v>
      </c>
      <c r="H1252" t="s">
        <v>3</v>
      </c>
      <c r="I1252" t="s">
        <v>80</v>
      </c>
      <c r="J1252" t="s">
        <v>97</v>
      </c>
      <c r="K1252">
        <v>32</v>
      </c>
      <c r="L1252">
        <v>2.08</v>
      </c>
      <c r="M1252">
        <v>66.56</v>
      </c>
      <c r="N1252" s="25" t="e">
        <f>IF($G1252&lt;=#REF!,"Y","N")</f>
        <v>#REF!</v>
      </c>
    </row>
    <row r="1253" spans="1:14">
      <c r="A1253" t="s">
        <v>14</v>
      </c>
      <c r="B1253" t="s">
        <v>40</v>
      </c>
      <c r="C1253" t="s">
        <v>53</v>
      </c>
      <c r="D1253" t="s">
        <v>53</v>
      </c>
      <c r="E1253" t="s">
        <v>199</v>
      </c>
      <c r="F1253" s="14">
        <v>41760</v>
      </c>
      <c r="G1253">
        <v>201502</v>
      </c>
      <c r="H1253" t="s">
        <v>3</v>
      </c>
      <c r="I1253" t="s">
        <v>79</v>
      </c>
      <c r="J1253" t="s">
        <v>96</v>
      </c>
      <c r="K1253" s="29">
        <v>146</v>
      </c>
      <c r="L1253">
        <v>1.1200000000000001</v>
      </c>
      <c r="M1253">
        <v>163.52000000000001</v>
      </c>
      <c r="N1253" s="25" t="e">
        <f>IF($G1253&lt;=#REF!,"Y","N")</f>
        <v>#REF!</v>
      </c>
    </row>
    <row r="1254" spans="1:14">
      <c r="A1254" t="s">
        <v>14</v>
      </c>
      <c r="B1254" t="s">
        <v>40</v>
      </c>
      <c r="C1254" t="s">
        <v>53</v>
      </c>
      <c r="D1254" t="s">
        <v>53</v>
      </c>
      <c r="E1254" t="s">
        <v>199</v>
      </c>
      <c r="F1254" s="14">
        <v>41760</v>
      </c>
      <c r="G1254">
        <v>201502</v>
      </c>
      <c r="H1254" t="s">
        <v>3</v>
      </c>
      <c r="I1254" t="s">
        <v>93</v>
      </c>
      <c r="J1254" t="s">
        <v>98</v>
      </c>
      <c r="K1254">
        <v>8</v>
      </c>
      <c r="L1254">
        <v>5.18</v>
      </c>
      <c r="M1254">
        <v>41.44</v>
      </c>
      <c r="N1254" s="25" t="e">
        <f>IF($G1254&lt;=#REF!,"Y","N")</f>
        <v>#REF!</v>
      </c>
    </row>
    <row r="1255" spans="1:14">
      <c r="A1255" t="s">
        <v>14</v>
      </c>
      <c r="B1255" t="s">
        <v>40</v>
      </c>
      <c r="C1255" t="s">
        <v>53</v>
      </c>
      <c r="D1255" t="s">
        <v>53</v>
      </c>
      <c r="E1255" t="s">
        <v>199</v>
      </c>
      <c r="F1255" s="14">
        <v>41760</v>
      </c>
      <c r="G1255">
        <v>201502</v>
      </c>
      <c r="H1255" t="s">
        <v>3</v>
      </c>
      <c r="I1255" t="s">
        <v>94</v>
      </c>
      <c r="J1255" t="s">
        <v>98</v>
      </c>
      <c r="K1255">
        <v>188</v>
      </c>
      <c r="L1255">
        <v>6.15</v>
      </c>
      <c r="M1255">
        <v>1156.2</v>
      </c>
      <c r="N1255" s="25" t="e">
        <f>IF($G1255&lt;=#REF!,"Y","N")</f>
        <v>#REF!</v>
      </c>
    </row>
    <row r="1256" spans="1:14">
      <c r="A1256" t="s">
        <v>14</v>
      </c>
      <c r="B1256" t="s">
        <v>40</v>
      </c>
      <c r="C1256" t="s">
        <v>53</v>
      </c>
      <c r="D1256" t="s">
        <v>53</v>
      </c>
      <c r="E1256" t="s">
        <v>199</v>
      </c>
      <c r="F1256" s="14">
        <v>41760</v>
      </c>
      <c r="G1256">
        <v>201502</v>
      </c>
      <c r="H1256" t="s">
        <v>3</v>
      </c>
      <c r="I1256" t="s">
        <v>150</v>
      </c>
      <c r="J1256" t="s">
        <v>151</v>
      </c>
      <c r="K1256">
        <v>12</v>
      </c>
      <c r="L1256">
        <v>46.26</v>
      </c>
      <c r="M1256">
        <v>555.12</v>
      </c>
      <c r="N1256" s="25" t="e">
        <f>IF($G1256&lt;=#REF!,"Y","N")</f>
        <v>#REF!</v>
      </c>
    </row>
    <row r="1257" spans="1:14">
      <c r="A1257" t="s">
        <v>14</v>
      </c>
      <c r="B1257" t="s">
        <v>40</v>
      </c>
      <c r="C1257" t="s">
        <v>53</v>
      </c>
      <c r="D1257" t="s">
        <v>53</v>
      </c>
      <c r="E1257" t="s">
        <v>199</v>
      </c>
      <c r="F1257" s="14">
        <v>41730</v>
      </c>
      <c r="G1257">
        <v>201501</v>
      </c>
      <c r="H1257" t="s">
        <v>319</v>
      </c>
      <c r="I1257" t="s">
        <v>292</v>
      </c>
      <c r="J1257" t="s">
        <v>163</v>
      </c>
      <c r="K1257">
        <v>5</v>
      </c>
      <c r="L1257" s="29">
        <v>1.32</v>
      </c>
      <c r="M1257">
        <v>6.6000000000000005</v>
      </c>
      <c r="N1257" s="25" t="e">
        <f>IF($G1257&lt;=#REF!,"Y","N")</f>
        <v>#REF!</v>
      </c>
    </row>
    <row r="1258" spans="1:14">
      <c r="A1258" t="s">
        <v>14</v>
      </c>
      <c r="B1258" t="s">
        <v>40</v>
      </c>
      <c r="C1258" t="s">
        <v>53</v>
      </c>
      <c r="D1258" t="s">
        <v>53</v>
      </c>
      <c r="E1258" t="s">
        <v>199</v>
      </c>
      <c r="F1258" s="14">
        <v>41760</v>
      </c>
      <c r="G1258">
        <v>201502</v>
      </c>
      <c r="H1258" t="s">
        <v>319</v>
      </c>
      <c r="I1258" t="s">
        <v>342</v>
      </c>
      <c r="J1258" t="s">
        <v>317</v>
      </c>
      <c r="K1258">
        <v>1</v>
      </c>
      <c r="L1258">
        <v>6.67</v>
      </c>
      <c r="M1258">
        <v>6.67</v>
      </c>
      <c r="N1258" s="25" t="e">
        <f>IF($G1258&lt;=#REF!,"Y","N")</f>
        <v>#REF!</v>
      </c>
    </row>
    <row r="1259" spans="1:14">
      <c r="A1259" t="s">
        <v>14</v>
      </c>
      <c r="B1259" t="s">
        <v>40</v>
      </c>
      <c r="C1259" t="s">
        <v>53</v>
      </c>
      <c r="D1259" t="s">
        <v>53</v>
      </c>
      <c r="E1259" t="s">
        <v>199</v>
      </c>
      <c r="F1259" s="14">
        <v>41760</v>
      </c>
      <c r="G1259">
        <v>201502</v>
      </c>
      <c r="H1259" t="s">
        <v>319</v>
      </c>
      <c r="I1259" t="s">
        <v>343</v>
      </c>
      <c r="J1259" t="s">
        <v>163</v>
      </c>
      <c r="K1259">
        <v>9</v>
      </c>
      <c r="L1259" s="26">
        <v>8.4</v>
      </c>
      <c r="M1259">
        <v>75.600000000000009</v>
      </c>
      <c r="N1259" s="25" t="e">
        <f>IF($G1259&lt;=#REF!,"Y","N")</f>
        <v>#REF!</v>
      </c>
    </row>
    <row r="1260" spans="1:14">
      <c r="A1260" t="s">
        <v>14</v>
      </c>
      <c r="B1260" t="s">
        <v>40</v>
      </c>
      <c r="C1260" t="s">
        <v>53</v>
      </c>
      <c r="D1260" t="s">
        <v>53</v>
      </c>
      <c r="E1260" t="s">
        <v>199</v>
      </c>
      <c r="F1260" s="14">
        <v>41791</v>
      </c>
      <c r="G1260">
        <v>201503</v>
      </c>
      <c r="H1260" t="s">
        <v>6</v>
      </c>
      <c r="I1260" t="s">
        <v>112</v>
      </c>
      <c r="J1260" t="s">
        <v>114</v>
      </c>
      <c r="K1260">
        <v>1050</v>
      </c>
      <c r="L1260">
        <v>0.41</v>
      </c>
      <c r="M1260">
        <v>430.5</v>
      </c>
      <c r="N1260" s="25" t="e">
        <f>IF($G1260&lt;=#REF!,"Y","N")</f>
        <v>#REF!</v>
      </c>
    </row>
    <row r="1261" spans="1:14">
      <c r="A1261" t="s">
        <v>14</v>
      </c>
      <c r="B1261" t="s">
        <v>40</v>
      </c>
      <c r="C1261" t="s">
        <v>53</v>
      </c>
      <c r="D1261" t="s">
        <v>53</v>
      </c>
      <c r="E1261" t="s">
        <v>199</v>
      </c>
      <c r="F1261" s="14">
        <v>41791</v>
      </c>
      <c r="G1261">
        <v>201503</v>
      </c>
      <c r="H1261" t="s">
        <v>6</v>
      </c>
      <c r="I1261" t="s">
        <v>113</v>
      </c>
      <c r="J1261" t="s">
        <v>66</v>
      </c>
      <c r="K1261">
        <v>42.25</v>
      </c>
      <c r="L1261">
        <v>15.36</v>
      </c>
      <c r="M1261">
        <v>648.95999999999992</v>
      </c>
      <c r="N1261" s="25" t="e">
        <f>IF($G1261&lt;=#REF!,"Y","N")</f>
        <v>#REF!</v>
      </c>
    </row>
    <row r="1262" spans="1:14">
      <c r="A1262" t="s">
        <v>14</v>
      </c>
      <c r="B1262" t="s">
        <v>40</v>
      </c>
      <c r="C1262" t="s">
        <v>53</v>
      </c>
      <c r="D1262" t="s">
        <v>53</v>
      </c>
      <c r="E1262" t="s">
        <v>199</v>
      </c>
      <c r="F1262" s="14">
        <v>41791</v>
      </c>
      <c r="G1262">
        <v>201503</v>
      </c>
      <c r="H1262" t="s">
        <v>1</v>
      </c>
      <c r="I1262" t="s">
        <v>108</v>
      </c>
      <c r="J1262" t="s">
        <v>66</v>
      </c>
      <c r="K1262" s="29">
        <v>6.5</v>
      </c>
      <c r="L1262">
        <v>6.56</v>
      </c>
      <c r="M1262">
        <v>42.64</v>
      </c>
      <c r="N1262" s="25" t="e">
        <f>IF($G1262&lt;=#REF!,"Y","N")</f>
        <v>#REF!</v>
      </c>
    </row>
    <row r="1263" spans="1:14">
      <c r="A1263" t="s">
        <v>14</v>
      </c>
      <c r="B1263" t="s">
        <v>40</v>
      </c>
      <c r="C1263" t="s">
        <v>53</v>
      </c>
      <c r="D1263" t="s">
        <v>53</v>
      </c>
      <c r="E1263" t="s">
        <v>199</v>
      </c>
      <c r="F1263" s="14">
        <v>41791</v>
      </c>
      <c r="G1263">
        <v>201503</v>
      </c>
      <c r="H1263" t="s">
        <v>1</v>
      </c>
      <c r="I1263" t="s">
        <v>109</v>
      </c>
      <c r="J1263" t="s">
        <v>66</v>
      </c>
      <c r="K1263">
        <v>2</v>
      </c>
      <c r="L1263">
        <v>28.74</v>
      </c>
      <c r="M1263">
        <v>57.48</v>
      </c>
      <c r="N1263" s="25" t="e">
        <f>IF($G1263&lt;=#REF!,"Y","N")</f>
        <v>#REF!</v>
      </c>
    </row>
    <row r="1264" spans="1:14">
      <c r="A1264" t="s">
        <v>14</v>
      </c>
      <c r="B1264" t="s">
        <v>40</v>
      </c>
      <c r="C1264" t="s">
        <v>53</v>
      </c>
      <c r="D1264" t="s">
        <v>53</v>
      </c>
      <c r="E1264" t="s">
        <v>199</v>
      </c>
      <c r="F1264" s="14">
        <v>41791</v>
      </c>
      <c r="G1264">
        <v>201503</v>
      </c>
      <c r="H1264" t="s">
        <v>126</v>
      </c>
      <c r="I1264" t="s">
        <v>127</v>
      </c>
      <c r="J1264" t="s">
        <v>128</v>
      </c>
      <c r="K1264">
        <v>1</v>
      </c>
      <c r="L1264">
        <v>260</v>
      </c>
      <c r="M1264">
        <v>260</v>
      </c>
      <c r="N1264" s="25" t="e">
        <f>IF($G1264&lt;=#REF!,"Y","N")</f>
        <v>#REF!</v>
      </c>
    </row>
    <row r="1265" spans="1:14">
      <c r="A1265" t="s">
        <v>14</v>
      </c>
      <c r="B1265" t="s">
        <v>40</v>
      </c>
      <c r="C1265" t="s">
        <v>53</v>
      </c>
      <c r="D1265" t="s">
        <v>53</v>
      </c>
      <c r="E1265" t="s">
        <v>199</v>
      </c>
      <c r="F1265" s="14">
        <v>41791</v>
      </c>
      <c r="G1265">
        <v>201503</v>
      </c>
      <c r="H1265" t="s">
        <v>318</v>
      </c>
      <c r="I1265" t="s">
        <v>149</v>
      </c>
      <c r="J1265" t="s">
        <v>66</v>
      </c>
      <c r="K1265">
        <v>29</v>
      </c>
      <c r="L1265">
        <v>17.93</v>
      </c>
      <c r="M1265">
        <v>519.97</v>
      </c>
      <c r="N1265" s="25" t="e">
        <f>IF($G1265&lt;=#REF!,"Y","N")</f>
        <v>#REF!</v>
      </c>
    </row>
    <row r="1266" spans="1:14">
      <c r="A1266" t="s">
        <v>14</v>
      </c>
      <c r="B1266" t="s">
        <v>40</v>
      </c>
      <c r="C1266" t="s">
        <v>53</v>
      </c>
      <c r="D1266" t="s">
        <v>53</v>
      </c>
      <c r="E1266" t="s">
        <v>199</v>
      </c>
      <c r="F1266" s="14">
        <v>41791</v>
      </c>
      <c r="G1266">
        <v>201503</v>
      </c>
      <c r="H1266" t="s">
        <v>161</v>
      </c>
      <c r="I1266" t="s">
        <v>172</v>
      </c>
      <c r="J1266" t="s">
        <v>163</v>
      </c>
      <c r="K1266">
        <v>20</v>
      </c>
      <c r="L1266">
        <v>15</v>
      </c>
      <c r="M1266">
        <v>300</v>
      </c>
      <c r="N1266" s="25" t="e">
        <f>IF($G1266&lt;=#REF!,"Y","N")</f>
        <v>#REF!</v>
      </c>
    </row>
    <row r="1267" spans="1:14">
      <c r="A1267" t="s">
        <v>14</v>
      </c>
      <c r="B1267" t="s">
        <v>40</v>
      </c>
      <c r="C1267" t="s">
        <v>53</v>
      </c>
      <c r="D1267" t="s">
        <v>53</v>
      </c>
      <c r="E1267" t="s">
        <v>199</v>
      </c>
      <c r="F1267" s="14">
        <v>41791</v>
      </c>
      <c r="G1267">
        <v>201503</v>
      </c>
      <c r="H1267" t="s">
        <v>319</v>
      </c>
      <c r="I1267" t="s">
        <v>292</v>
      </c>
      <c r="J1267" t="s">
        <v>163</v>
      </c>
      <c r="K1267">
        <v>4</v>
      </c>
      <c r="L1267" s="26">
        <v>1.32</v>
      </c>
      <c r="M1267">
        <v>5.28</v>
      </c>
      <c r="N1267" s="25" t="e">
        <f>IF($G1267&lt;=#REF!,"Y","N")</f>
        <v>#REF!</v>
      </c>
    </row>
    <row r="1268" spans="1:14">
      <c r="A1268" t="s">
        <v>14</v>
      </c>
      <c r="B1268" t="s">
        <v>40</v>
      </c>
      <c r="C1268" t="s">
        <v>53</v>
      </c>
      <c r="D1268" t="s">
        <v>53</v>
      </c>
      <c r="E1268" t="s">
        <v>199</v>
      </c>
      <c r="F1268" s="14">
        <v>41791</v>
      </c>
      <c r="G1268">
        <v>201503</v>
      </c>
      <c r="H1268" t="s">
        <v>319</v>
      </c>
      <c r="I1268" t="s">
        <v>295</v>
      </c>
      <c r="J1268" t="s">
        <v>163</v>
      </c>
      <c r="K1268">
        <v>2</v>
      </c>
      <c r="L1268">
        <v>9.06</v>
      </c>
      <c r="M1268">
        <v>18.12</v>
      </c>
      <c r="N1268" s="25" t="e">
        <f>IF($G1268&lt;=#REF!,"Y","N")</f>
        <v>#REF!</v>
      </c>
    </row>
    <row r="1269" spans="1:14">
      <c r="A1269" t="s">
        <v>14</v>
      </c>
      <c r="B1269" t="s">
        <v>40</v>
      </c>
      <c r="C1269" t="s">
        <v>53</v>
      </c>
      <c r="D1269" t="s">
        <v>53</v>
      </c>
      <c r="E1269" t="s">
        <v>199</v>
      </c>
      <c r="F1269" s="14">
        <v>41791</v>
      </c>
      <c r="G1269">
        <v>201503</v>
      </c>
      <c r="H1269" t="s">
        <v>319</v>
      </c>
      <c r="I1269" t="s">
        <v>343</v>
      </c>
      <c r="J1269" t="s">
        <v>163</v>
      </c>
      <c r="K1269">
        <v>3</v>
      </c>
      <c r="L1269" s="26">
        <v>8.4</v>
      </c>
      <c r="M1269">
        <v>25.200000000000003</v>
      </c>
      <c r="N1269" s="25" t="e">
        <f>IF($G1269&lt;=#REF!,"Y","N")</f>
        <v>#REF!</v>
      </c>
    </row>
    <row r="1270" spans="1:14">
      <c r="A1270" t="s">
        <v>14</v>
      </c>
      <c r="B1270" t="s">
        <v>40</v>
      </c>
      <c r="C1270" t="s">
        <v>53</v>
      </c>
      <c r="D1270" t="s">
        <v>53</v>
      </c>
      <c r="E1270" t="s">
        <v>199</v>
      </c>
      <c r="F1270" s="14">
        <v>41760</v>
      </c>
      <c r="G1270">
        <v>201502</v>
      </c>
      <c r="H1270" t="s">
        <v>0</v>
      </c>
      <c r="I1270" t="s">
        <v>65</v>
      </c>
      <c r="J1270" t="s">
        <v>66</v>
      </c>
      <c r="K1270">
        <v>10</v>
      </c>
      <c r="L1270">
        <v>30.64</v>
      </c>
      <c r="M1270">
        <v>306.39999999999998</v>
      </c>
      <c r="N1270" s="25" t="e">
        <f>IF($G1270&lt;=#REF!,"Y","N")</f>
        <v>#REF!</v>
      </c>
    </row>
    <row r="1271" spans="1:14">
      <c r="A1271" t="s">
        <v>14</v>
      </c>
      <c r="B1271" t="s">
        <v>40</v>
      </c>
      <c r="C1271" t="s">
        <v>53</v>
      </c>
      <c r="D1271" t="s">
        <v>53</v>
      </c>
      <c r="E1271" t="s">
        <v>199</v>
      </c>
      <c r="F1271" s="14">
        <v>41791</v>
      </c>
      <c r="G1271">
        <v>201503</v>
      </c>
      <c r="H1271" t="s">
        <v>0</v>
      </c>
      <c r="I1271" t="s">
        <v>65</v>
      </c>
      <c r="J1271" t="s">
        <v>66</v>
      </c>
      <c r="K1271" s="29">
        <v>0</v>
      </c>
      <c r="L1271">
        <v>30.64</v>
      </c>
      <c r="M1271">
        <v>0</v>
      </c>
      <c r="N1271" s="25" t="e">
        <f>IF($G1271&lt;=#REF!,"Y","N")</f>
        <v>#REF!</v>
      </c>
    </row>
    <row r="1272" spans="1:14">
      <c r="A1272" t="s">
        <v>14</v>
      </c>
      <c r="B1272" t="s">
        <v>40</v>
      </c>
      <c r="C1272" t="s">
        <v>53</v>
      </c>
      <c r="D1272" t="s">
        <v>53</v>
      </c>
      <c r="E1272" t="s">
        <v>199</v>
      </c>
      <c r="F1272" s="14">
        <v>41883</v>
      </c>
      <c r="G1272">
        <v>201506</v>
      </c>
      <c r="H1272" t="s">
        <v>5</v>
      </c>
      <c r="I1272" t="s">
        <v>377</v>
      </c>
      <c r="J1272" t="s">
        <v>363</v>
      </c>
      <c r="K1272">
        <v>1</v>
      </c>
      <c r="L1272">
        <v>1300.2</v>
      </c>
      <c r="M1272">
        <v>1300.2</v>
      </c>
      <c r="N1272" s="25" t="e">
        <f>IF($G1272&lt;=#REF!,"Y","N")</f>
        <v>#REF!</v>
      </c>
    </row>
    <row r="1273" spans="1:14">
      <c r="A1273" t="s">
        <v>14</v>
      </c>
      <c r="B1273" t="s">
        <v>40</v>
      </c>
      <c r="C1273" t="s">
        <v>53</v>
      </c>
      <c r="D1273" t="s">
        <v>53</v>
      </c>
      <c r="E1273" t="s">
        <v>199</v>
      </c>
      <c r="F1273" s="14">
        <v>41944</v>
      </c>
      <c r="G1273">
        <v>201508</v>
      </c>
      <c r="H1273" t="s">
        <v>5</v>
      </c>
      <c r="I1273" t="s">
        <v>361</v>
      </c>
      <c r="J1273" t="s">
        <v>66</v>
      </c>
      <c r="K1273">
        <v>4</v>
      </c>
      <c r="L1273">
        <v>24.29</v>
      </c>
      <c r="M1273">
        <v>97.16</v>
      </c>
      <c r="N1273" s="25" t="e">
        <f>IF($G1273&lt;=#REF!,"Y","N")</f>
        <v>#REF!</v>
      </c>
    </row>
    <row r="1274" spans="1:14">
      <c r="A1274" s="29" t="s">
        <v>14</v>
      </c>
      <c r="B1274" s="29" t="s">
        <v>40</v>
      </c>
      <c r="C1274" s="29" t="s">
        <v>53</v>
      </c>
      <c r="D1274" s="29" t="s">
        <v>53</v>
      </c>
      <c r="E1274" s="29" t="s">
        <v>199</v>
      </c>
      <c r="F1274" s="30">
        <v>41791</v>
      </c>
      <c r="G1274" s="29">
        <v>201503</v>
      </c>
      <c r="H1274" s="29" t="s">
        <v>3</v>
      </c>
      <c r="I1274" s="29" t="s">
        <v>87</v>
      </c>
      <c r="J1274" s="29" t="s">
        <v>98</v>
      </c>
      <c r="K1274" s="29">
        <v>400</v>
      </c>
      <c r="L1274" s="29">
        <v>1.24</v>
      </c>
      <c r="M1274" s="29">
        <v>496</v>
      </c>
      <c r="N1274" s="25" t="e">
        <f>IF($G1274&lt;=#REF!,"Y","N")</f>
        <v>#REF!</v>
      </c>
    </row>
    <row r="1275" spans="1:14">
      <c r="A1275" t="s">
        <v>14</v>
      </c>
      <c r="B1275" t="s">
        <v>40</v>
      </c>
      <c r="C1275" t="s">
        <v>53</v>
      </c>
      <c r="D1275" t="s">
        <v>53</v>
      </c>
      <c r="E1275" t="s">
        <v>199</v>
      </c>
      <c r="F1275" s="14">
        <v>41791</v>
      </c>
      <c r="G1275">
        <v>201503</v>
      </c>
      <c r="H1275" t="s">
        <v>3</v>
      </c>
      <c r="I1275" t="s">
        <v>88</v>
      </c>
      <c r="J1275" t="s">
        <v>98</v>
      </c>
      <c r="K1275">
        <v>0</v>
      </c>
      <c r="L1275">
        <v>2.4300000000000002</v>
      </c>
      <c r="M1275">
        <v>0</v>
      </c>
      <c r="N1275" s="25" t="e">
        <f>IF($G1275&lt;=#REF!,"Y","N")</f>
        <v>#REF!</v>
      </c>
    </row>
    <row r="1276" spans="1:14">
      <c r="A1276" t="s">
        <v>14</v>
      </c>
      <c r="B1276" t="s">
        <v>40</v>
      </c>
      <c r="C1276" t="s">
        <v>53</v>
      </c>
      <c r="D1276" t="s">
        <v>53</v>
      </c>
      <c r="E1276" t="s">
        <v>199</v>
      </c>
      <c r="F1276" s="14">
        <v>41791</v>
      </c>
      <c r="G1276">
        <v>201503</v>
      </c>
      <c r="H1276" t="s">
        <v>3</v>
      </c>
      <c r="I1276" t="s">
        <v>89</v>
      </c>
      <c r="J1276" t="s">
        <v>98</v>
      </c>
      <c r="K1276" s="29">
        <v>66</v>
      </c>
      <c r="L1276">
        <v>0.62</v>
      </c>
      <c r="M1276">
        <v>40.92</v>
      </c>
      <c r="N1276" s="25" t="e">
        <f>IF($G1276&lt;=#REF!,"Y","N")</f>
        <v>#REF!</v>
      </c>
    </row>
    <row r="1277" spans="1:14">
      <c r="A1277" t="s">
        <v>14</v>
      </c>
      <c r="B1277" t="s">
        <v>40</v>
      </c>
      <c r="C1277" t="s">
        <v>53</v>
      </c>
      <c r="D1277" t="s">
        <v>53</v>
      </c>
      <c r="E1277" t="s">
        <v>199</v>
      </c>
      <c r="F1277" s="14">
        <v>41791</v>
      </c>
      <c r="G1277">
        <v>201503</v>
      </c>
      <c r="H1277" t="s">
        <v>3</v>
      </c>
      <c r="I1277" t="s">
        <v>80</v>
      </c>
      <c r="J1277" t="s">
        <v>97</v>
      </c>
      <c r="K1277">
        <v>66</v>
      </c>
      <c r="L1277">
        <v>2.08</v>
      </c>
      <c r="M1277">
        <v>137.28</v>
      </c>
      <c r="N1277" s="25" t="e">
        <f>IF($G1277&lt;=#REF!,"Y","N")</f>
        <v>#REF!</v>
      </c>
    </row>
    <row r="1278" spans="1:14">
      <c r="A1278" t="s">
        <v>14</v>
      </c>
      <c r="B1278" t="s">
        <v>40</v>
      </c>
      <c r="C1278" t="s">
        <v>53</v>
      </c>
      <c r="D1278" t="s">
        <v>53</v>
      </c>
      <c r="E1278" t="s">
        <v>199</v>
      </c>
      <c r="F1278" s="14">
        <v>41791</v>
      </c>
      <c r="G1278">
        <v>201503</v>
      </c>
      <c r="H1278" t="s">
        <v>3</v>
      </c>
      <c r="I1278" t="s">
        <v>79</v>
      </c>
      <c r="J1278" t="s">
        <v>96</v>
      </c>
      <c r="K1278" s="29">
        <v>70</v>
      </c>
      <c r="L1278" s="29">
        <v>1.1200000000000001</v>
      </c>
      <c r="M1278">
        <v>78.400000000000006</v>
      </c>
      <c r="N1278" s="25" t="e">
        <f>IF($G1278&lt;=#REF!,"Y","N")</f>
        <v>#REF!</v>
      </c>
    </row>
    <row r="1279" spans="1:14">
      <c r="A1279" t="s">
        <v>14</v>
      </c>
      <c r="B1279" t="s">
        <v>40</v>
      </c>
      <c r="C1279" t="s">
        <v>53</v>
      </c>
      <c r="D1279" t="s">
        <v>53</v>
      </c>
      <c r="E1279" t="s">
        <v>199</v>
      </c>
      <c r="F1279" s="14">
        <v>41791</v>
      </c>
      <c r="G1279">
        <v>201503</v>
      </c>
      <c r="H1279" t="s">
        <v>3</v>
      </c>
      <c r="I1279" t="s">
        <v>93</v>
      </c>
      <c r="J1279" t="s">
        <v>98</v>
      </c>
      <c r="K1279">
        <v>60</v>
      </c>
      <c r="L1279">
        <v>5.18</v>
      </c>
      <c r="M1279">
        <v>310.79999999999995</v>
      </c>
      <c r="N1279" s="25" t="e">
        <f>IF($G1279&lt;=#REF!,"Y","N")</f>
        <v>#REF!</v>
      </c>
    </row>
    <row r="1280" spans="1:14">
      <c r="A1280" t="s">
        <v>14</v>
      </c>
      <c r="B1280" t="s">
        <v>40</v>
      </c>
      <c r="C1280" t="s">
        <v>53</v>
      </c>
      <c r="D1280" t="s">
        <v>53</v>
      </c>
      <c r="E1280" t="s">
        <v>199</v>
      </c>
      <c r="F1280" s="14">
        <v>41791</v>
      </c>
      <c r="G1280">
        <v>201503</v>
      </c>
      <c r="H1280" t="s">
        <v>3</v>
      </c>
      <c r="I1280" t="s">
        <v>94</v>
      </c>
      <c r="J1280" t="s">
        <v>98</v>
      </c>
      <c r="K1280">
        <v>362</v>
      </c>
      <c r="L1280" s="29">
        <v>6.15</v>
      </c>
      <c r="M1280">
        <v>2226.3000000000002</v>
      </c>
      <c r="N1280" s="25" t="e">
        <f>IF($G1280&lt;=#REF!,"Y","N")</f>
        <v>#REF!</v>
      </c>
    </row>
    <row r="1281" spans="1:14">
      <c r="A1281" t="s">
        <v>14</v>
      </c>
      <c r="B1281" t="s">
        <v>40</v>
      </c>
      <c r="C1281" t="s">
        <v>53</v>
      </c>
      <c r="D1281" t="s">
        <v>53</v>
      </c>
      <c r="E1281" t="s">
        <v>199</v>
      </c>
      <c r="F1281" s="14">
        <v>41821</v>
      </c>
      <c r="G1281">
        <v>201504</v>
      </c>
      <c r="H1281" t="s">
        <v>3</v>
      </c>
      <c r="I1281" t="s">
        <v>87</v>
      </c>
      <c r="J1281" t="s">
        <v>98</v>
      </c>
      <c r="K1281">
        <v>0</v>
      </c>
      <c r="L1281">
        <v>1.24</v>
      </c>
      <c r="M1281">
        <v>0</v>
      </c>
      <c r="N1281" s="25" t="e">
        <f>IF($G1281&lt;=#REF!,"Y","N")</f>
        <v>#REF!</v>
      </c>
    </row>
    <row r="1282" spans="1:14">
      <c r="A1282" t="s">
        <v>14</v>
      </c>
      <c r="B1282" t="s">
        <v>40</v>
      </c>
      <c r="C1282" t="s">
        <v>53</v>
      </c>
      <c r="D1282" t="s">
        <v>53</v>
      </c>
      <c r="E1282" t="s">
        <v>199</v>
      </c>
      <c r="F1282" s="14">
        <v>41821</v>
      </c>
      <c r="G1282">
        <v>201504</v>
      </c>
      <c r="H1282" t="s">
        <v>3</v>
      </c>
      <c r="I1282" t="s">
        <v>88</v>
      </c>
      <c r="J1282" t="s">
        <v>98</v>
      </c>
      <c r="K1282">
        <v>0</v>
      </c>
      <c r="L1282" s="29">
        <v>2.4300000000000002</v>
      </c>
      <c r="M1282">
        <v>0</v>
      </c>
      <c r="N1282" s="25" t="e">
        <f>IF($G1282&lt;=#REF!,"Y","N")</f>
        <v>#REF!</v>
      </c>
    </row>
    <row r="1283" spans="1:14">
      <c r="A1283" t="s">
        <v>14</v>
      </c>
      <c r="B1283" t="s">
        <v>40</v>
      </c>
      <c r="C1283" t="s">
        <v>53</v>
      </c>
      <c r="D1283" t="s">
        <v>53</v>
      </c>
      <c r="E1283" t="s">
        <v>199</v>
      </c>
      <c r="F1283" s="14">
        <v>41821</v>
      </c>
      <c r="G1283">
        <v>201504</v>
      </c>
      <c r="H1283" t="s">
        <v>3</v>
      </c>
      <c r="I1283" t="s">
        <v>89</v>
      </c>
      <c r="J1283" t="s">
        <v>98</v>
      </c>
      <c r="K1283">
        <v>47</v>
      </c>
      <c r="L1283" s="29">
        <v>0.62</v>
      </c>
      <c r="M1283">
        <v>29.14</v>
      </c>
      <c r="N1283" s="25" t="e">
        <f>IF($G1283&lt;=#REF!,"Y","N")</f>
        <v>#REF!</v>
      </c>
    </row>
    <row r="1284" spans="1:14">
      <c r="A1284" t="s">
        <v>14</v>
      </c>
      <c r="B1284" t="s">
        <v>40</v>
      </c>
      <c r="C1284" t="s">
        <v>53</v>
      </c>
      <c r="D1284" t="s">
        <v>53</v>
      </c>
      <c r="E1284" t="s">
        <v>199</v>
      </c>
      <c r="F1284" s="14">
        <v>41821</v>
      </c>
      <c r="G1284">
        <v>201504</v>
      </c>
      <c r="H1284" t="s">
        <v>3</v>
      </c>
      <c r="I1284" t="s">
        <v>80</v>
      </c>
      <c r="J1284" t="s">
        <v>97</v>
      </c>
      <c r="K1284">
        <v>47</v>
      </c>
      <c r="L1284" s="29">
        <v>2.08</v>
      </c>
      <c r="M1284">
        <v>97.76</v>
      </c>
      <c r="N1284" s="25" t="e">
        <f>IF($G1284&lt;=#REF!,"Y","N")</f>
        <v>#REF!</v>
      </c>
    </row>
    <row r="1285" spans="1:14">
      <c r="A1285" t="s">
        <v>14</v>
      </c>
      <c r="B1285" t="s">
        <v>40</v>
      </c>
      <c r="C1285" t="s">
        <v>53</v>
      </c>
      <c r="D1285" t="s">
        <v>53</v>
      </c>
      <c r="E1285" t="s">
        <v>199</v>
      </c>
      <c r="F1285" s="14">
        <v>41821</v>
      </c>
      <c r="G1285">
        <v>201504</v>
      </c>
      <c r="H1285" t="s">
        <v>3</v>
      </c>
      <c r="I1285" t="s">
        <v>79</v>
      </c>
      <c r="J1285" t="s">
        <v>96</v>
      </c>
      <c r="K1285">
        <v>139</v>
      </c>
      <c r="L1285">
        <v>1.1200000000000001</v>
      </c>
      <c r="M1285">
        <v>155.68</v>
      </c>
      <c r="N1285" s="25" t="e">
        <f>IF($G1285&lt;=#REF!,"Y","N")</f>
        <v>#REF!</v>
      </c>
    </row>
    <row r="1286" spans="1:14">
      <c r="A1286" t="s">
        <v>14</v>
      </c>
      <c r="B1286" t="s">
        <v>40</v>
      </c>
      <c r="C1286" t="s">
        <v>53</v>
      </c>
      <c r="D1286" t="s">
        <v>53</v>
      </c>
      <c r="E1286" t="s">
        <v>199</v>
      </c>
      <c r="F1286" s="14">
        <v>41852</v>
      </c>
      <c r="G1286">
        <v>201505</v>
      </c>
      <c r="H1286" t="s">
        <v>3</v>
      </c>
      <c r="I1286" t="s">
        <v>81</v>
      </c>
      <c r="J1286" t="s">
        <v>97</v>
      </c>
      <c r="K1286">
        <v>117</v>
      </c>
      <c r="L1286" s="29">
        <v>0.48</v>
      </c>
      <c r="M1286">
        <v>56.16</v>
      </c>
      <c r="N1286" s="25" t="e">
        <f>IF($G1286&lt;=#REF!,"Y","N")</f>
        <v>#REF!</v>
      </c>
    </row>
    <row r="1287" spans="1:14">
      <c r="A1287" t="s">
        <v>14</v>
      </c>
      <c r="B1287" t="s">
        <v>40</v>
      </c>
      <c r="C1287" t="s">
        <v>53</v>
      </c>
      <c r="D1287" t="s">
        <v>53</v>
      </c>
      <c r="E1287" t="s">
        <v>199</v>
      </c>
      <c r="F1287" s="14">
        <v>41852</v>
      </c>
      <c r="G1287">
        <v>201505</v>
      </c>
      <c r="H1287" t="s">
        <v>3</v>
      </c>
      <c r="I1287" t="s">
        <v>87</v>
      </c>
      <c r="J1287" t="s">
        <v>98</v>
      </c>
      <c r="K1287">
        <v>180</v>
      </c>
      <c r="L1287">
        <v>1.24</v>
      </c>
      <c r="M1287">
        <v>223.2</v>
      </c>
      <c r="N1287" s="25" t="e">
        <f>IF($G1287&lt;=#REF!,"Y","N")</f>
        <v>#REF!</v>
      </c>
    </row>
    <row r="1288" spans="1:14">
      <c r="A1288" t="s">
        <v>14</v>
      </c>
      <c r="B1288" t="s">
        <v>40</v>
      </c>
      <c r="C1288" t="s">
        <v>53</v>
      </c>
      <c r="D1288" t="s">
        <v>53</v>
      </c>
      <c r="E1288" t="s">
        <v>199</v>
      </c>
      <c r="F1288" s="14">
        <v>41852</v>
      </c>
      <c r="G1288">
        <v>201505</v>
      </c>
      <c r="H1288" t="s">
        <v>3</v>
      </c>
      <c r="I1288" t="s">
        <v>88</v>
      </c>
      <c r="J1288" t="s">
        <v>98</v>
      </c>
      <c r="K1288">
        <v>0</v>
      </c>
      <c r="L1288" s="29">
        <v>2.4300000000000002</v>
      </c>
      <c r="M1288">
        <v>0</v>
      </c>
      <c r="N1288" s="25" t="e">
        <f>IF($G1288&lt;=#REF!,"Y","N")</f>
        <v>#REF!</v>
      </c>
    </row>
    <row r="1289" spans="1:14">
      <c r="A1289" t="s">
        <v>14</v>
      </c>
      <c r="B1289" t="s">
        <v>40</v>
      </c>
      <c r="C1289" t="s">
        <v>53</v>
      </c>
      <c r="D1289" t="s">
        <v>53</v>
      </c>
      <c r="E1289" t="s">
        <v>199</v>
      </c>
      <c r="F1289" s="14">
        <v>41852</v>
      </c>
      <c r="G1289">
        <v>201505</v>
      </c>
      <c r="H1289" t="s">
        <v>3</v>
      </c>
      <c r="I1289" t="s">
        <v>89</v>
      </c>
      <c r="J1289" t="s">
        <v>98</v>
      </c>
      <c r="K1289">
        <v>109</v>
      </c>
      <c r="L1289">
        <v>0.62</v>
      </c>
      <c r="M1289">
        <v>67.58</v>
      </c>
      <c r="N1289" s="25" t="e">
        <f>IF($G1289&lt;=#REF!,"Y","N")</f>
        <v>#REF!</v>
      </c>
    </row>
    <row r="1290" spans="1:14">
      <c r="A1290" t="s">
        <v>14</v>
      </c>
      <c r="B1290" t="s">
        <v>40</v>
      </c>
      <c r="C1290" t="s">
        <v>53</v>
      </c>
      <c r="D1290" t="s">
        <v>53</v>
      </c>
      <c r="E1290" t="s">
        <v>199</v>
      </c>
      <c r="F1290" s="14">
        <v>41852</v>
      </c>
      <c r="G1290">
        <v>201505</v>
      </c>
      <c r="H1290" t="s">
        <v>3</v>
      </c>
      <c r="I1290" t="s">
        <v>80</v>
      </c>
      <c r="J1290" t="s">
        <v>97</v>
      </c>
      <c r="K1290">
        <v>108</v>
      </c>
      <c r="L1290">
        <v>2.08</v>
      </c>
      <c r="M1290">
        <v>224.64000000000001</v>
      </c>
      <c r="N1290" s="25" t="e">
        <f>IF($G1290&lt;=#REF!,"Y","N")</f>
        <v>#REF!</v>
      </c>
    </row>
    <row r="1291" spans="1:14">
      <c r="A1291" t="s">
        <v>14</v>
      </c>
      <c r="B1291" t="s">
        <v>40</v>
      </c>
      <c r="C1291" t="s">
        <v>53</v>
      </c>
      <c r="D1291" t="s">
        <v>53</v>
      </c>
      <c r="E1291" t="s">
        <v>199</v>
      </c>
      <c r="F1291" s="30">
        <v>41852</v>
      </c>
      <c r="G1291" s="29">
        <v>201505</v>
      </c>
      <c r="H1291" t="s">
        <v>3</v>
      </c>
      <c r="I1291" t="s">
        <v>79</v>
      </c>
      <c r="J1291" t="s">
        <v>96</v>
      </c>
      <c r="K1291">
        <v>97</v>
      </c>
      <c r="L1291">
        <v>1.1200000000000001</v>
      </c>
      <c r="M1291" s="29">
        <v>108.64000000000001</v>
      </c>
      <c r="N1291" s="25" t="e">
        <f>IF($G1291&lt;=#REF!,"Y","N")</f>
        <v>#REF!</v>
      </c>
    </row>
    <row r="1292" spans="1:14">
      <c r="A1292" t="s">
        <v>14</v>
      </c>
      <c r="B1292" t="s">
        <v>40</v>
      </c>
      <c r="C1292" t="s">
        <v>53</v>
      </c>
      <c r="D1292" t="s">
        <v>53</v>
      </c>
      <c r="E1292" t="s">
        <v>199</v>
      </c>
      <c r="F1292" s="14">
        <v>41852</v>
      </c>
      <c r="G1292">
        <v>201505</v>
      </c>
      <c r="H1292" t="s">
        <v>3</v>
      </c>
      <c r="I1292" t="s">
        <v>93</v>
      </c>
      <c r="J1292" t="s">
        <v>98</v>
      </c>
      <c r="K1292">
        <v>2</v>
      </c>
      <c r="L1292">
        <v>5.18</v>
      </c>
      <c r="M1292">
        <v>10.36</v>
      </c>
      <c r="N1292" s="25" t="e">
        <f>IF($G1292&lt;=#REF!,"Y","N")</f>
        <v>#REF!</v>
      </c>
    </row>
    <row r="1293" spans="1:14">
      <c r="A1293" t="s">
        <v>14</v>
      </c>
      <c r="B1293" t="s">
        <v>40</v>
      </c>
      <c r="C1293" t="s">
        <v>53</v>
      </c>
      <c r="D1293" t="s">
        <v>53</v>
      </c>
      <c r="E1293" t="s">
        <v>199</v>
      </c>
      <c r="F1293" s="14">
        <v>41883</v>
      </c>
      <c r="G1293">
        <v>201506</v>
      </c>
      <c r="H1293" t="s">
        <v>3</v>
      </c>
      <c r="I1293" t="s">
        <v>81</v>
      </c>
      <c r="J1293" t="s">
        <v>97</v>
      </c>
      <c r="K1293">
        <v>64</v>
      </c>
      <c r="L1293">
        <v>0.48</v>
      </c>
      <c r="M1293">
        <v>30.72</v>
      </c>
      <c r="N1293" s="25" t="e">
        <f>IF($G1293&lt;=#REF!,"Y","N")</f>
        <v>#REF!</v>
      </c>
    </row>
    <row r="1294" spans="1:14">
      <c r="A1294" t="s">
        <v>14</v>
      </c>
      <c r="B1294" t="s">
        <v>40</v>
      </c>
      <c r="C1294" t="s">
        <v>53</v>
      </c>
      <c r="D1294" t="s">
        <v>53</v>
      </c>
      <c r="E1294" t="s">
        <v>199</v>
      </c>
      <c r="F1294" s="14">
        <v>41883</v>
      </c>
      <c r="G1294">
        <v>201506</v>
      </c>
      <c r="H1294" t="s">
        <v>3</v>
      </c>
      <c r="I1294" t="s">
        <v>87</v>
      </c>
      <c r="J1294" t="s">
        <v>98</v>
      </c>
      <c r="K1294" s="29">
        <v>150</v>
      </c>
      <c r="L1294">
        <v>1.24</v>
      </c>
      <c r="M1294">
        <v>186</v>
      </c>
      <c r="N1294" s="25" t="e">
        <f>IF($G1294&lt;=#REF!,"Y","N")</f>
        <v>#REF!</v>
      </c>
    </row>
    <row r="1295" spans="1:14">
      <c r="A1295" t="s">
        <v>14</v>
      </c>
      <c r="B1295" t="s">
        <v>40</v>
      </c>
      <c r="C1295" t="s">
        <v>53</v>
      </c>
      <c r="D1295" t="s">
        <v>53</v>
      </c>
      <c r="E1295" t="s">
        <v>199</v>
      </c>
      <c r="F1295" s="14">
        <v>41883</v>
      </c>
      <c r="G1295">
        <v>201506</v>
      </c>
      <c r="H1295" t="s">
        <v>3</v>
      </c>
      <c r="I1295" t="s">
        <v>88</v>
      </c>
      <c r="J1295" t="s">
        <v>98</v>
      </c>
      <c r="K1295">
        <v>0</v>
      </c>
      <c r="L1295">
        <v>2.4300000000000002</v>
      </c>
      <c r="M1295">
        <v>0</v>
      </c>
      <c r="N1295" s="25" t="e">
        <f>IF($G1295&lt;=#REF!,"Y","N")</f>
        <v>#REF!</v>
      </c>
    </row>
    <row r="1296" spans="1:14">
      <c r="A1296" t="s">
        <v>14</v>
      </c>
      <c r="B1296" t="s">
        <v>40</v>
      </c>
      <c r="C1296" t="s">
        <v>53</v>
      </c>
      <c r="D1296" t="s">
        <v>53</v>
      </c>
      <c r="E1296" t="s">
        <v>199</v>
      </c>
      <c r="F1296" s="14">
        <v>41883</v>
      </c>
      <c r="G1296">
        <v>201506</v>
      </c>
      <c r="H1296" t="s">
        <v>3</v>
      </c>
      <c r="I1296" t="s">
        <v>89</v>
      </c>
      <c r="J1296" t="s">
        <v>98</v>
      </c>
      <c r="K1296">
        <v>22</v>
      </c>
      <c r="L1296">
        <v>0.62</v>
      </c>
      <c r="M1296">
        <v>13.64</v>
      </c>
      <c r="N1296" s="25" t="e">
        <f>IF($G1296&lt;=#REF!,"Y","N")</f>
        <v>#REF!</v>
      </c>
    </row>
    <row r="1297" spans="1:14">
      <c r="A1297" t="s">
        <v>14</v>
      </c>
      <c r="B1297" t="s">
        <v>40</v>
      </c>
      <c r="C1297" t="s">
        <v>53</v>
      </c>
      <c r="D1297" t="s">
        <v>53</v>
      </c>
      <c r="E1297" t="s">
        <v>199</v>
      </c>
      <c r="F1297" s="14">
        <v>41883</v>
      </c>
      <c r="G1297">
        <v>201506</v>
      </c>
      <c r="H1297" t="s">
        <v>3</v>
      </c>
      <c r="I1297" t="s">
        <v>80</v>
      </c>
      <c r="J1297" t="s">
        <v>97</v>
      </c>
      <c r="K1297">
        <v>22</v>
      </c>
      <c r="L1297" s="29">
        <v>2.08</v>
      </c>
      <c r="M1297">
        <v>45.760000000000005</v>
      </c>
      <c r="N1297" s="25" t="e">
        <f>IF($G1297&lt;=#REF!,"Y","N")</f>
        <v>#REF!</v>
      </c>
    </row>
    <row r="1298" spans="1:14">
      <c r="A1298" t="s">
        <v>14</v>
      </c>
      <c r="B1298" t="s">
        <v>40</v>
      </c>
      <c r="C1298" t="s">
        <v>53</v>
      </c>
      <c r="D1298" t="s">
        <v>53</v>
      </c>
      <c r="E1298" t="s">
        <v>199</v>
      </c>
      <c r="F1298" s="14">
        <v>41883</v>
      </c>
      <c r="G1298">
        <v>201506</v>
      </c>
      <c r="H1298" t="s">
        <v>3</v>
      </c>
      <c r="I1298" t="s">
        <v>79</v>
      </c>
      <c r="J1298" t="s">
        <v>96</v>
      </c>
      <c r="K1298">
        <v>22</v>
      </c>
      <c r="L1298">
        <v>1.1200000000000001</v>
      </c>
      <c r="M1298">
        <v>24.64</v>
      </c>
      <c r="N1298" s="25" t="e">
        <f>IF($G1298&lt;=#REF!,"Y","N")</f>
        <v>#REF!</v>
      </c>
    </row>
    <row r="1299" spans="1:14">
      <c r="A1299" t="s">
        <v>14</v>
      </c>
      <c r="B1299" t="s">
        <v>40</v>
      </c>
      <c r="C1299" t="s">
        <v>53</v>
      </c>
      <c r="D1299" t="s">
        <v>53</v>
      </c>
      <c r="E1299" t="s">
        <v>199</v>
      </c>
      <c r="F1299" s="14">
        <v>41883</v>
      </c>
      <c r="G1299">
        <v>201506</v>
      </c>
      <c r="H1299" t="s">
        <v>3</v>
      </c>
      <c r="I1299" t="s">
        <v>93</v>
      </c>
      <c r="J1299" t="s">
        <v>98</v>
      </c>
      <c r="K1299">
        <v>20</v>
      </c>
      <c r="L1299" s="29">
        <v>5.18</v>
      </c>
      <c r="M1299">
        <v>103.6</v>
      </c>
      <c r="N1299" s="25" t="e">
        <f>IF($G1299&lt;=#REF!,"Y","N")</f>
        <v>#REF!</v>
      </c>
    </row>
    <row r="1300" spans="1:14">
      <c r="A1300" t="s">
        <v>14</v>
      </c>
      <c r="B1300" t="s">
        <v>40</v>
      </c>
      <c r="C1300" t="s">
        <v>53</v>
      </c>
      <c r="D1300" t="s">
        <v>53</v>
      </c>
      <c r="E1300" t="s">
        <v>199</v>
      </c>
      <c r="F1300" s="14">
        <v>41913</v>
      </c>
      <c r="G1300">
        <v>201507</v>
      </c>
      <c r="H1300" t="s">
        <v>3</v>
      </c>
      <c r="I1300" t="s">
        <v>87</v>
      </c>
      <c r="J1300" t="s">
        <v>98</v>
      </c>
      <c r="K1300">
        <v>128</v>
      </c>
      <c r="L1300">
        <v>1.24</v>
      </c>
      <c r="M1300">
        <v>158.72</v>
      </c>
      <c r="N1300" s="25" t="e">
        <f>IF($G1300&lt;=#REF!,"Y","N")</f>
        <v>#REF!</v>
      </c>
    </row>
    <row r="1301" spans="1:14">
      <c r="A1301" t="s">
        <v>14</v>
      </c>
      <c r="B1301" t="s">
        <v>40</v>
      </c>
      <c r="C1301" t="s">
        <v>53</v>
      </c>
      <c r="D1301" t="s">
        <v>53</v>
      </c>
      <c r="E1301" t="s">
        <v>199</v>
      </c>
      <c r="F1301" s="14">
        <v>41913</v>
      </c>
      <c r="G1301">
        <v>201507</v>
      </c>
      <c r="H1301" t="s">
        <v>3</v>
      </c>
      <c r="I1301" t="s">
        <v>88</v>
      </c>
      <c r="J1301" t="s">
        <v>98</v>
      </c>
      <c r="K1301">
        <v>0</v>
      </c>
      <c r="L1301" s="29">
        <v>2.4300000000000002</v>
      </c>
      <c r="M1301">
        <v>0</v>
      </c>
      <c r="N1301" s="25" t="e">
        <f>IF($G1301&lt;=#REF!,"Y","N")</f>
        <v>#REF!</v>
      </c>
    </row>
    <row r="1302" spans="1:14">
      <c r="A1302" t="s">
        <v>14</v>
      </c>
      <c r="B1302" t="s">
        <v>40</v>
      </c>
      <c r="C1302" t="s">
        <v>53</v>
      </c>
      <c r="D1302" t="s">
        <v>53</v>
      </c>
      <c r="E1302" t="s">
        <v>199</v>
      </c>
      <c r="F1302" s="14">
        <v>41913</v>
      </c>
      <c r="G1302">
        <v>201507</v>
      </c>
      <c r="H1302" t="s">
        <v>3</v>
      </c>
      <c r="I1302" t="s">
        <v>79</v>
      </c>
      <c r="J1302" t="s">
        <v>96</v>
      </c>
      <c r="K1302">
        <v>6</v>
      </c>
      <c r="L1302">
        <v>1.1200000000000001</v>
      </c>
      <c r="M1302">
        <v>6.7200000000000006</v>
      </c>
      <c r="N1302" s="25" t="e">
        <f>IF($G1302&lt;=#REF!,"Y","N")</f>
        <v>#REF!</v>
      </c>
    </row>
    <row r="1303" spans="1:14">
      <c r="A1303" t="s">
        <v>14</v>
      </c>
      <c r="B1303" t="s">
        <v>40</v>
      </c>
      <c r="C1303" t="s">
        <v>53</v>
      </c>
      <c r="D1303" t="s">
        <v>53</v>
      </c>
      <c r="E1303" t="s">
        <v>199</v>
      </c>
      <c r="F1303" s="14">
        <v>41913</v>
      </c>
      <c r="G1303">
        <v>201507</v>
      </c>
      <c r="H1303" t="s">
        <v>3</v>
      </c>
      <c r="I1303" t="s">
        <v>94</v>
      </c>
      <c r="J1303" t="s">
        <v>98</v>
      </c>
      <c r="K1303">
        <v>89</v>
      </c>
      <c r="L1303">
        <v>6.15</v>
      </c>
      <c r="M1303">
        <v>547.35</v>
      </c>
      <c r="N1303" s="25" t="e">
        <f>IF($G1303&lt;=#REF!,"Y","N")</f>
        <v>#REF!</v>
      </c>
    </row>
    <row r="1304" spans="1:14">
      <c r="A1304" t="s">
        <v>14</v>
      </c>
      <c r="B1304" t="s">
        <v>40</v>
      </c>
      <c r="C1304" t="s">
        <v>53</v>
      </c>
      <c r="D1304" t="s">
        <v>53</v>
      </c>
      <c r="E1304" t="s">
        <v>199</v>
      </c>
      <c r="F1304" s="14">
        <v>41944</v>
      </c>
      <c r="G1304">
        <v>201508</v>
      </c>
      <c r="H1304" t="s">
        <v>3</v>
      </c>
      <c r="I1304" t="s">
        <v>81</v>
      </c>
      <c r="J1304" t="s">
        <v>97</v>
      </c>
      <c r="K1304">
        <v>1188</v>
      </c>
      <c r="L1304">
        <v>0.48</v>
      </c>
      <c r="M1304">
        <v>570.24</v>
      </c>
      <c r="N1304" s="25" t="e">
        <f>IF($G1304&lt;=#REF!,"Y","N")</f>
        <v>#REF!</v>
      </c>
    </row>
    <row r="1305" spans="1:14">
      <c r="A1305" t="s">
        <v>14</v>
      </c>
      <c r="B1305" t="s">
        <v>40</v>
      </c>
      <c r="C1305" t="s">
        <v>53</v>
      </c>
      <c r="D1305" t="s">
        <v>53</v>
      </c>
      <c r="E1305" t="s">
        <v>199</v>
      </c>
      <c r="F1305" s="14">
        <v>41944</v>
      </c>
      <c r="G1305">
        <v>201508</v>
      </c>
      <c r="H1305" t="s">
        <v>3</v>
      </c>
      <c r="I1305" t="s">
        <v>87</v>
      </c>
      <c r="J1305" t="s">
        <v>98</v>
      </c>
      <c r="K1305">
        <v>178</v>
      </c>
      <c r="L1305">
        <v>1.24</v>
      </c>
      <c r="M1305">
        <v>220.72</v>
      </c>
      <c r="N1305" s="25" t="e">
        <f>IF($G1305&lt;=#REF!,"Y","N")</f>
        <v>#REF!</v>
      </c>
    </row>
    <row r="1306" spans="1:14">
      <c r="A1306" s="29" t="s">
        <v>14</v>
      </c>
      <c r="B1306" s="29" t="s">
        <v>40</v>
      </c>
      <c r="C1306" s="29" t="s">
        <v>53</v>
      </c>
      <c r="D1306" s="29" t="s">
        <v>53</v>
      </c>
      <c r="E1306" s="29" t="s">
        <v>199</v>
      </c>
      <c r="F1306" s="30">
        <v>41944</v>
      </c>
      <c r="G1306" s="29">
        <v>201508</v>
      </c>
      <c r="H1306" s="29" t="s">
        <v>3</v>
      </c>
      <c r="I1306" s="29" t="s">
        <v>88</v>
      </c>
      <c r="J1306" s="29" t="s">
        <v>98</v>
      </c>
      <c r="K1306" s="29">
        <v>0</v>
      </c>
      <c r="L1306" s="29">
        <v>2.4300000000000002</v>
      </c>
      <c r="M1306" s="29">
        <v>0</v>
      </c>
      <c r="N1306" s="25" t="e">
        <f>IF($G1306&lt;=#REF!,"Y","N")</f>
        <v>#REF!</v>
      </c>
    </row>
    <row r="1307" spans="1:14">
      <c r="A1307" t="s">
        <v>14</v>
      </c>
      <c r="B1307" t="s">
        <v>40</v>
      </c>
      <c r="C1307" t="s">
        <v>53</v>
      </c>
      <c r="D1307" t="s">
        <v>53</v>
      </c>
      <c r="E1307" t="s">
        <v>199</v>
      </c>
      <c r="F1307" s="14">
        <v>41944</v>
      </c>
      <c r="G1307">
        <v>201508</v>
      </c>
      <c r="H1307" t="s">
        <v>3</v>
      </c>
      <c r="I1307" t="s">
        <v>89</v>
      </c>
      <c r="J1307" t="s">
        <v>98</v>
      </c>
      <c r="K1307">
        <v>264</v>
      </c>
      <c r="L1307">
        <v>0.62</v>
      </c>
      <c r="M1307">
        <v>163.68</v>
      </c>
      <c r="N1307" s="25" t="e">
        <f>IF($G1307&lt;=#REF!,"Y","N")</f>
        <v>#REF!</v>
      </c>
    </row>
    <row r="1308" spans="1:14">
      <c r="A1308" t="s">
        <v>14</v>
      </c>
      <c r="B1308" t="s">
        <v>40</v>
      </c>
      <c r="C1308" t="s">
        <v>53</v>
      </c>
      <c r="D1308" t="s">
        <v>53</v>
      </c>
      <c r="E1308" t="s">
        <v>199</v>
      </c>
      <c r="F1308" s="14">
        <v>41944</v>
      </c>
      <c r="G1308">
        <v>201508</v>
      </c>
      <c r="H1308" t="s">
        <v>3</v>
      </c>
      <c r="I1308" t="s">
        <v>80</v>
      </c>
      <c r="J1308" t="s">
        <v>97</v>
      </c>
      <c r="K1308">
        <v>280</v>
      </c>
      <c r="L1308">
        <v>2.08</v>
      </c>
      <c r="M1308">
        <v>582.4</v>
      </c>
      <c r="N1308" s="25" t="e">
        <f>IF($G1308&lt;=#REF!,"Y","N")</f>
        <v>#REF!</v>
      </c>
    </row>
    <row r="1309" spans="1:14">
      <c r="A1309" t="s">
        <v>14</v>
      </c>
      <c r="B1309" t="s">
        <v>40</v>
      </c>
      <c r="C1309" t="s">
        <v>53</v>
      </c>
      <c r="D1309" t="s">
        <v>53</v>
      </c>
      <c r="E1309" t="s">
        <v>199</v>
      </c>
      <c r="F1309" s="14">
        <v>41944</v>
      </c>
      <c r="G1309">
        <v>201508</v>
      </c>
      <c r="H1309" t="s">
        <v>3</v>
      </c>
      <c r="I1309" t="s">
        <v>79</v>
      </c>
      <c r="J1309" t="s">
        <v>96</v>
      </c>
      <c r="K1309">
        <v>402</v>
      </c>
      <c r="L1309">
        <v>1.1200000000000001</v>
      </c>
      <c r="M1309">
        <v>450.24000000000007</v>
      </c>
      <c r="N1309" s="25" t="e">
        <f>IF($G1309&lt;=#REF!,"Y","N")</f>
        <v>#REF!</v>
      </c>
    </row>
    <row r="1310" spans="1:14">
      <c r="A1310" t="s">
        <v>14</v>
      </c>
      <c r="B1310" t="s">
        <v>40</v>
      </c>
      <c r="C1310" t="s">
        <v>53</v>
      </c>
      <c r="D1310" t="s">
        <v>53</v>
      </c>
      <c r="E1310" t="s">
        <v>199</v>
      </c>
      <c r="F1310" s="14">
        <v>41944</v>
      </c>
      <c r="G1310">
        <v>201508</v>
      </c>
      <c r="H1310" t="s">
        <v>3</v>
      </c>
      <c r="I1310" t="s">
        <v>93</v>
      </c>
      <c r="J1310" t="s">
        <v>98</v>
      </c>
      <c r="K1310">
        <v>8</v>
      </c>
      <c r="L1310">
        <v>5.18</v>
      </c>
      <c r="M1310">
        <v>41.44</v>
      </c>
      <c r="N1310" s="25" t="e">
        <f>IF($G1310&lt;=#REF!,"Y","N")</f>
        <v>#REF!</v>
      </c>
    </row>
    <row r="1311" spans="1:14">
      <c r="A1311" t="s">
        <v>14</v>
      </c>
      <c r="B1311" t="s">
        <v>40</v>
      </c>
      <c r="C1311" t="s">
        <v>53</v>
      </c>
      <c r="D1311" t="s">
        <v>53</v>
      </c>
      <c r="E1311" t="s">
        <v>199</v>
      </c>
      <c r="F1311" s="14">
        <v>41944</v>
      </c>
      <c r="G1311">
        <v>201508</v>
      </c>
      <c r="H1311" t="s">
        <v>3</v>
      </c>
      <c r="I1311" t="s">
        <v>94</v>
      </c>
      <c r="J1311" t="s">
        <v>98</v>
      </c>
      <c r="K1311">
        <v>362</v>
      </c>
      <c r="L1311">
        <v>6.15</v>
      </c>
      <c r="M1311">
        <v>2226.3000000000002</v>
      </c>
      <c r="N1311" s="25" t="e">
        <f>IF($G1311&lt;=#REF!,"Y","N")</f>
        <v>#REF!</v>
      </c>
    </row>
    <row r="1312" spans="1:14">
      <c r="A1312" t="s">
        <v>14</v>
      </c>
      <c r="B1312" t="s">
        <v>40</v>
      </c>
      <c r="C1312" t="s">
        <v>53</v>
      </c>
      <c r="D1312" t="s">
        <v>53</v>
      </c>
      <c r="E1312" t="s">
        <v>199</v>
      </c>
      <c r="F1312" s="14">
        <v>41974</v>
      </c>
      <c r="G1312">
        <v>201509</v>
      </c>
      <c r="H1312" t="s">
        <v>3</v>
      </c>
      <c r="I1312" t="s">
        <v>81</v>
      </c>
      <c r="J1312" t="s">
        <v>97</v>
      </c>
      <c r="K1312">
        <v>274</v>
      </c>
      <c r="L1312">
        <v>0.48</v>
      </c>
      <c r="M1312">
        <v>131.51999999999998</v>
      </c>
      <c r="N1312" s="25" t="e">
        <f>IF($G1312&lt;=#REF!,"Y","N")</f>
        <v>#REF!</v>
      </c>
    </row>
    <row r="1313" spans="1:14">
      <c r="A1313" t="s">
        <v>14</v>
      </c>
      <c r="B1313" t="s">
        <v>40</v>
      </c>
      <c r="C1313" t="s">
        <v>53</v>
      </c>
      <c r="D1313" t="s">
        <v>53</v>
      </c>
      <c r="E1313" t="s">
        <v>199</v>
      </c>
      <c r="F1313" s="14">
        <v>41974</v>
      </c>
      <c r="G1313">
        <v>201509</v>
      </c>
      <c r="H1313" t="s">
        <v>3</v>
      </c>
      <c r="I1313" t="s">
        <v>87</v>
      </c>
      <c r="J1313" t="s">
        <v>98</v>
      </c>
      <c r="K1313">
        <v>500</v>
      </c>
      <c r="L1313">
        <v>1.24</v>
      </c>
      <c r="M1313">
        <v>620</v>
      </c>
      <c r="N1313" s="25" t="e">
        <f>IF($G1313&lt;=#REF!,"Y","N")</f>
        <v>#REF!</v>
      </c>
    </row>
    <row r="1314" spans="1:14">
      <c r="A1314" t="s">
        <v>14</v>
      </c>
      <c r="B1314" t="s">
        <v>40</v>
      </c>
      <c r="C1314" t="s">
        <v>53</v>
      </c>
      <c r="D1314" t="s">
        <v>53</v>
      </c>
      <c r="E1314" t="s">
        <v>199</v>
      </c>
      <c r="F1314" s="14">
        <v>41974</v>
      </c>
      <c r="G1314">
        <v>201509</v>
      </c>
      <c r="H1314" t="s">
        <v>3</v>
      </c>
      <c r="I1314" t="s">
        <v>88</v>
      </c>
      <c r="J1314" t="s">
        <v>98</v>
      </c>
      <c r="K1314">
        <v>0</v>
      </c>
      <c r="L1314">
        <v>2.4300000000000002</v>
      </c>
      <c r="M1314">
        <v>0</v>
      </c>
      <c r="N1314" s="25" t="e">
        <f>IF($G1314&lt;=#REF!,"Y","N")</f>
        <v>#REF!</v>
      </c>
    </row>
    <row r="1315" spans="1:14">
      <c r="A1315" s="29" t="s">
        <v>14</v>
      </c>
      <c r="B1315" s="29" t="s">
        <v>40</v>
      </c>
      <c r="C1315" s="29" t="s">
        <v>53</v>
      </c>
      <c r="D1315" s="29" t="s">
        <v>53</v>
      </c>
      <c r="E1315" s="29" t="s">
        <v>199</v>
      </c>
      <c r="F1315" s="30">
        <v>41974</v>
      </c>
      <c r="G1315" s="29">
        <v>201509</v>
      </c>
      <c r="H1315" s="29" t="s">
        <v>3</v>
      </c>
      <c r="I1315" s="29" t="s">
        <v>89</v>
      </c>
      <c r="J1315" s="29" t="s">
        <v>98</v>
      </c>
      <c r="K1315" s="29">
        <v>111</v>
      </c>
      <c r="L1315" s="29">
        <v>0.62</v>
      </c>
      <c r="M1315" s="29">
        <v>68.819999999999993</v>
      </c>
      <c r="N1315" s="25" t="e">
        <f>IF($G1315&lt;=#REF!,"Y","N")</f>
        <v>#REF!</v>
      </c>
    </row>
    <row r="1316" spans="1:14">
      <c r="A1316" t="s">
        <v>14</v>
      </c>
      <c r="B1316" t="s">
        <v>40</v>
      </c>
      <c r="C1316" t="s">
        <v>53</v>
      </c>
      <c r="D1316" t="s">
        <v>53</v>
      </c>
      <c r="E1316" t="s">
        <v>199</v>
      </c>
      <c r="F1316" s="14">
        <v>41974</v>
      </c>
      <c r="G1316">
        <v>201509</v>
      </c>
      <c r="H1316" t="s">
        <v>3</v>
      </c>
      <c r="I1316" t="s">
        <v>80</v>
      </c>
      <c r="J1316" t="s">
        <v>97</v>
      </c>
      <c r="K1316">
        <v>111</v>
      </c>
      <c r="L1316">
        <v>2.08</v>
      </c>
      <c r="M1316">
        <v>230.88</v>
      </c>
      <c r="N1316" s="25" t="e">
        <f>IF($G1316&lt;=#REF!,"Y","N")</f>
        <v>#REF!</v>
      </c>
    </row>
    <row r="1317" spans="1:14">
      <c r="A1317" t="s">
        <v>14</v>
      </c>
      <c r="B1317" t="s">
        <v>40</v>
      </c>
      <c r="C1317" t="s">
        <v>53</v>
      </c>
      <c r="D1317" t="s">
        <v>53</v>
      </c>
      <c r="E1317" t="s">
        <v>199</v>
      </c>
      <c r="F1317" s="14">
        <v>41974</v>
      </c>
      <c r="G1317">
        <v>201509</v>
      </c>
      <c r="H1317" t="s">
        <v>3</v>
      </c>
      <c r="I1317" t="s">
        <v>79</v>
      </c>
      <c r="J1317" t="s">
        <v>96</v>
      </c>
      <c r="K1317">
        <v>7</v>
      </c>
      <c r="L1317" s="29">
        <v>1.1200000000000001</v>
      </c>
      <c r="M1317">
        <v>7.8400000000000007</v>
      </c>
      <c r="N1317" s="25" t="e">
        <f>IF($G1317&lt;=#REF!,"Y","N")</f>
        <v>#REF!</v>
      </c>
    </row>
    <row r="1318" spans="1:14">
      <c r="A1318" t="s">
        <v>14</v>
      </c>
      <c r="B1318" t="s">
        <v>40</v>
      </c>
      <c r="C1318" t="s">
        <v>53</v>
      </c>
      <c r="D1318" t="s">
        <v>53</v>
      </c>
      <c r="E1318" t="s">
        <v>199</v>
      </c>
      <c r="F1318" s="14">
        <v>41974</v>
      </c>
      <c r="G1318">
        <v>201509</v>
      </c>
      <c r="H1318" t="s">
        <v>3</v>
      </c>
      <c r="I1318" t="s">
        <v>82</v>
      </c>
      <c r="J1318" t="s">
        <v>97</v>
      </c>
      <c r="K1318">
        <v>12</v>
      </c>
      <c r="L1318">
        <v>1.63</v>
      </c>
      <c r="M1318">
        <v>19.559999999999999</v>
      </c>
      <c r="N1318" s="25" t="e">
        <f>IF($G1318&lt;=#REF!,"Y","N")</f>
        <v>#REF!</v>
      </c>
    </row>
    <row r="1319" spans="1:14">
      <c r="A1319" t="s">
        <v>14</v>
      </c>
      <c r="B1319" t="s">
        <v>40</v>
      </c>
      <c r="C1319" t="s">
        <v>53</v>
      </c>
      <c r="D1319" t="s">
        <v>53</v>
      </c>
      <c r="E1319" t="s">
        <v>199</v>
      </c>
      <c r="F1319" s="14">
        <v>41974</v>
      </c>
      <c r="G1319">
        <v>201509</v>
      </c>
      <c r="H1319" t="s">
        <v>3</v>
      </c>
      <c r="I1319" t="s">
        <v>93</v>
      </c>
      <c r="J1319" t="s">
        <v>98</v>
      </c>
      <c r="K1319">
        <v>25</v>
      </c>
      <c r="L1319">
        <v>5.18</v>
      </c>
      <c r="M1319">
        <v>129.5</v>
      </c>
      <c r="N1319" s="25" t="e">
        <f>IF($G1319&lt;=#REF!,"Y","N")</f>
        <v>#REF!</v>
      </c>
    </row>
    <row r="1320" spans="1:14">
      <c r="A1320" t="s">
        <v>14</v>
      </c>
      <c r="B1320" t="s">
        <v>40</v>
      </c>
      <c r="C1320" t="s">
        <v>53</v>
      </c>
      <c r="D1320" t="s">
        <v>53</v>
      </c>
      <c r="E1320" t="s">
        <v>199</v>
      </c>
      <c r="F1320" s="14">
        <v>41974</v>
      </c>
      <c r="G1320">
        <v>201509</v>
      </c>
      <c r="H1320" t="s">
        <v>3</v>
      </c>
      <c r="I1320" t="s">
        <v>94</v>
      </c>
      <c r="J1320" t="s">
        <v>98</v>
      </c>
      <c r="K1320">
        <v>863</v>
      </c>
      <c r="L1320">
        <v>6.15</v>
      </c>
      <c r="M1320">
        <v>5307.4500000000007</v>
      </c>
      <c r="N1320" s="25" t="e">
        <f>IF($G1320&lt;=#REF!,"Y","N")</f>
        <v>#REF!</v>
      </c>
    </row>
    <row r="1321" spans="1:14">
      <c r="A1321" t="s">
        <v>14</v>
      </c>
      <c r="B1321" t="s">
        <v>40</v>
      </c>
      <c r="C1321" t="s">
        <v>53</v>
      </c>
      <c r="D1321" t="s">
        <v>53</v>
      </c>
      <c r="E1321" t="s">
        <v>199</v>
      </c>
      <c r="F1321" s="14">
        <v>41821</v>
      </c>
      <c r="G1321">
        <v>201504</v>
      </c>
      <c r="H1321" t="s">
        <v>6</v>
      </c>
      <c r="I1321" t="s">
        <v>112</v>
      </c>
      <c r="J1321" t="s">
        <v>114</v>
      </c>
      <c r="K1321">
        <v>202</v>
      </c>
      <c r="L1321">
        <v>0.41</v>
      </c>
      <c r="M1321">
        <v>82.82</v>
      </c>
      <c r="N1321" s="25" t="e">
        <f>IF($G1321&lt;=#REF!,"Y","N")</f>
        <v>#REF!</v>
      </c>
    </row>
    <row r="1322" spans="1:14">
      <c r="A1322" t="s">
        <v>14</v>
      </c>
      <c r="B1322" t="s">
        <v>40</v>
      </c>
      <c r="C1322" t="s">
        <v>53</v>
      </c>
      <c r="D1322" t="s">
        <v>53</v>
      </c>
      <c r="E1322" t="s">
        <v>199</v>
      </c>
      <c r="F1322" s="14">
        <v>41821</v>
      </c>
      <c r="G1322">
        <v>201504</v>
      </c>
      <c r="H1322" t="s">
        <v>6</v>
      </c>
      <c r="I1322" t="s">
        <v>113</v>
      </c>
      <c r="J1322" t="s">
        <v>66</v>
      </c>
      <c r="K1322">
        <v>8</v>
      </c>
      <c r="L1322" s="29">
        <v>15.36</v>
      </c>
      <c r="M1322">
        <v>122.88</v>
      </c>
      <c r="N1322" s="25" t="e">
        <f>IF($G1322&lt;=#REF!,"Y","N")</f>
        <v>#REF!</v>
      </c>
    </row>
    <row r="1323" spans="1:14">
      <c r="A1323" t="s">
        <v>14</v>
      </c>
      <c r="B1323" t="s">
        <v>40</v>
      </c>
      <c r="C1323" t="s">
        <v>53</v>
      </c>
      <c r="D1323" t="s">
        <v>53</v>
      </c>
      <c r="E1323" t="s">
        <v>199</v>
      </c>
      <c r="F1323" s="30">
        <v>41821</v>
      </c>
      <c r="G1323" s="29">
        <v>201504</v>
      </c>
      <c r="H1323" t="s">
        <v>6</v>
      </c>
      <c r="I1323" t="s">
        <v>232</v>
      </c>
      <c r="J1323" t="s">
        <v>233</v>
      </c>
      <c r="K1323">
        <v>0</v>
      </c>
      <c r="L1323" s="29">
        <v>0.82</v>
      </c>
      <c r="M1323" s="29">
        <v>0</v>
      </c>
      <c r="N1323" s="25" t="e">
        <f>IF($G1323&lt;=#REF!,"Y","N")</f>
        <v>#REF!</v>
      </c>
    </row>
    <row r="1324" spans="1:14">
      <c r="A1324" t="s">
        <v>14</v>
      </c>
      <c r="B1324" t="s">
        <v>40</v>
      </c>
      <c r="C1324" t="s">
        <v>53</v>
      </c>
      <c r="D1324" t="s">
        <v>53</v>
      </c>
      <c r="E1324" t="s">
        <v>199</v>
      </c>
      <c r="F1324" s="14">
        <v>41852</v>
      </c>
      <c r="G1324">
        <v>201505</v>
      </c>
      <c r="H1324" t="s">
        <v>6</v>
      </c>
      <c r="I1324" t="s">
        <v>112</v>
      </c>
      <c r="J1324" t="s">
        <v>114</v>
      </c>
      <c r="K1324">
        <v>1317</v>
      </c>
      <c r="L1324">
        <v>0.41</v>
      </c>
      <c r="M1324">
        <v>539.96999999999991</v>
      </c>
      <c r="N1324" s="25" t="e">
        <f>IF($G1324&lt;=#REF!,"Y","N")</f>
        <v>#REF!</v>
      </c>
    </row>
    <row r="1325" spans="1:14">
      <c r="A1325" t="s">
        <v>14</v>
      </c>
      <c r="B1325" t="s">
        <v>40</v>
      </c>
      <c r="C1325" t="s">
        <v>53</v>
      </c>
      <c r="D1325" t="s">
        <v>53</v>
      </c>
      <c r="E1325" t="s">
        <v>199</v>
      </c>
      <c r="F1325" s="14">
        <v>41852</v>
      </c>
      <c r="G1325">
        <v>201505</v>
      </c>
      <c r="H1325" t="s">
        <v>6</v>
      </c>
      <c r="I1325" t="s">
        <v>113</v>
      </c>
      <c r="J1325" t="s">
        <v>66</v>
      </c>
      <c r="K1325">
        <v>8</v>
      </c>
      <c r="L1325">
        <v>15.36</v>
      </c>
      <c r="M1325">
        <v>122.88</v>
      </c>
      <c r="N1325" s="25" t="e">
        <f>IF($G1325&lt;=#REF!,"Y","N")</f>
        <v>#REF!</v>
      </c>
    </row>
    <row r="1326" spans="1:14">
      <c r="A1326" t="s">
        <v>14</v>
      </c>
      <c r="B1326" t="s">
        <v>40</v>
      </c>
      <c r="C1326" t="s">
        <v>53</v>
      </c>
      <c r="D1326" t="s">
        <v>53</v>
      </c>
      <c r="E1326" t="s">
        <v>199</v>
      </c>
      <c r="F1326" s="14">
        <v>41852</v>
      </c>
      <c r="G1326">
        <v>201505</v>
      </c>
      <c r="H1326" t="s">
        <v>6</v>
      </c>
      <c r="I1326" t="s">
        <v>232</v>
      </c>
      <c r="J1326" t="s">
        <v>233</v>
      </c>
      <c r="K1326">
        <v>0</v>
      </c>
      <c r="L1326">
        <v>0.82</v>
      </c>
      <c r="M1326">
        <v>0</v>
      </c>
      <c r="N1326" s="25" t="e">
        <f>IF($G1326&lt;=#REF!,"Y","N")</f>
        <v>#REF!</v>
      </c>
    </row>
    <row r="1327" spans="1:14">
      <c r="A1327" t="s">
        <v>14</v>
      </c>
      <c r="B1327" t="s">
        <v>40</v>
      </c>
      <c r="C1327" t="s">
        <v>53</v>
      </c>
      <c r="D1327" t="s">
        <v>53</v>
      </c>
      <c r="E1327" t="s">
        <v>199</v>
      </c>
      <c r="F1327" s="14">
        <v>41883</v>
      </c>
      <c r="G1327">
        <v>201506</v>
      </c>
      <c r="H1327" t="s">
        <v>6</v>
      </c>
      <c r="I1327" t="s">
        <v>112</v>
      </c>
      <c r="J1327" t="s">
        <v>114</v>
      </c>
      <c r="K1327">
        <v>420</v>
      </c>
      <c r="L1327">
        <v>0.41</v>
      </c>
      <c r="M1327">
        <v>172.2</v>
      </c>
      <c r="N1327" s="25" t="e">
        <f>IF($G1327&lt;=#REF!,"Y","N")</f>
        <v>#REF!</v>
      </c>
    </row>
    <row r="1328" spans="1:14">
      <c r="A1328" s="29" t="s">
        <v>14</v>
      </c>
      <c r="B1328" s="29" t="s">
        <v>40</v>
      </c>
      <c r="C1328" s="29" t="s">
        <v>53</v>
      </c>
      <c r="D1328" s="29" t="s">
        <v>53</v>
      </c>
      <c r="E1328" s="29" t="s">
        <v>199</v>
      </c>
      <c r="F1328" s="30">
        <v>41883</v>
      </c>
      <c r="G1328" s="29">
        <v>201506</v>
      </c>
      <c r="H1328" s="29" t="s">
        <v>6</v>
      </c>
      <c r="I1328" s="29" t="s">
        <v>113</v>
      </c>
      <c r="J1328" s="29" t="s">
        <v>66</v>
      </c>
      <c r="K1328" s="29">
        <v>28.25</v>
      </c>
      <c r="L1328" s="29">
        <v>15.36</v>
      </c>
      <c r="M1328" s="29">
        <v>433.91999999999996</v>
      </c>
      <c r="N1328" s="25" t="e">
        <f>IF($G1328&lt;=#REF!,"Y","N")</f>
        <v>#REF!</v>
      </c>
    </row>
    <row r="1329" spans="1:14">
      <c r="A1329" t="s">
        <v>14</v>
      </c>
      <c r="B1329" t="s">
        <v>40</v>
      </c>
      <c r="C1329" t="s">
        <v>53</v>
      </c>
      <c r="D1329" t="s">
        <v>53</v>
      </c>
      <c r="E1329" t="s">
        <v>199</v>
      </c>
      <c r="F1329" s="14">
        <v>41883</v>
      </c>
      <c r="G1329">
        <v>201506</v>
      </c>
      <c r="H1329" t="s">
        <v>6</v>
      </c>
      <c r="I1329" t="s">
        <v>232</v>
      </c>
      <c r="J1329" t="s">
        <v>233</v>
      </c>
      <c r="K1329">
        <v>0</v>
      </c>
      <c r="L1329">
        <v>0.82</v>
      </c>
      <c r="M1329">
        <v>0</v>
      </c>
      <c r="N1329" s="25" t="e">
        <f>IF($G1329&lt;=#REF!,"Y","N")</f>
        <v>#REF!</v>
      </c>
    </row>
    <row r="1330" spans="1:14">
      <c r="A1330" t="s">
        <v>14</v>
      </c>
      <c r="B1330" t="s">
        <v>40</v>
      </c>
      <c r="C1330" t="s">
        <v>53</v>
      </c>
      <c r="D1330" t="s">
        <v>53</v>
      </c>
      <c r="E1330" t="s">
        <v>199</v>
      </c>
      <c r="F1330" s="14">
        <v>41913</v>
      </c>
      <c r="G1330">
        <v>201507</v>
      </c>
      <c r="H1330" t="s">
        <v>6</v>
      </c>
      <c r="I1330" t="s">
        <v>112</v>
      </c>
      <c r="J1330" t="s">
        <v>114</v>
      </c>
      <c r="K1330">
        <v>1984</v>
      </c>
      <c r="L1330">
        <v>0.41</v>
      </c>
      <c r="M1330">
        <v>813.43999999999994</v>
      </c>
      <c r="N1330" s="25" t="e">
        <f>IF($G1330&lt;=#REF!,"Y","N")</f>
        <v>#REF!</v>
      </c>
    </row>
    <row r="1331" spans="1:14">
      <c r="A1331" t="s">
        <v>14</v>
      </c>
      <c r="B1331" t="s">
        <v>40</v>
      </c>
      <c r="C1331" t="s">
        <v>53</v>
      </c>
      <c r="D1331" t="s">
        <v>53</v>
      </c>
      <c r="E1331" t="s">
        <v>199</v>
      </c>
      <c r="F1331" s="14">
        <v>41913</v>
      </c>
      <c r="G1331">
        <v>201507</v>
      </c>
      <c r="H1331" t="s">
        <v>6</v>
      </c>
      <c r="I1331" t="s">
        <v>113</v>
      </c>
      <c r="J1331" t="s">
        <v>66</v>
      </c>
      <c r="K1331">
        <v>38.5</v>
      </c>
      <c r="L1331">
        <v>15.36</v>
      </c>
      <c r="M1331">
        <v>591.36</v>
      </c>
      <c r="N1331" s="25" t="e">
        <f>IF($G1331&lt;=#REF!,"Y","N")</f>
        <v>#REF!</v>
      </c>
    </row>
    <row r="1332" spans="1:14">
      <c r="A1332" t="s">
        <v>14</v>
      </c>
      <c r="B1332" t="s">
        <v>40</v>
      </c>
      <c r="C1332" t="s">
        <v>53</v>
      </c>
      <c r="D1332" t="s">
        <v>53</v>
      </c>
      <c r="E1332" t="s">
        <v>199</v>
      </c>
      <c r="F1332" s="30">
        <v>41974</v>
      </c>
      <c r="G1332" s="29">
        <v>201509</v>
      </c>
      <c r="H1332" t="s">
        <v>6</v>
      </c>
      <c r="I1332" t="s">
        <v>112</v>
      </c>
      <c r="J1332" t="s">
        <v>114</v>
      </c>
      <c r="K1332">
        <v>90</v>
      </c>
      <c r="L1332">
        <v>0.41</v>
      </c>
      <c r="M1332" s="29">
        <v>36.9</v>
      </c>
      <c r="N1332" s="25" t="e">
        <f>IF($G1332&lt;=#REF!,"Y","N")</f>
        <v>#REF!</v>
      </c>
    </row>
    <row r="1333" spans="1:14">
      <c r="A1333" t="s">
        <v>14</v>
      </c>
      <c r="B1333" t="s">
        <v>40</v>
      </c>
      <c r="C1333" t="s">
        <v>53</v>
      </c>
      <c r="D1333" t="s">
        <v>53</v>
      </c>
      <c r="E1333" t="s">
        <v>199</v>
      </c>
      <c r="F1333" s="14">
        <v>41974</v>
      </c>
      <c r="G1333">
        <v>201509</v>
      </c>
      <c r="H1333" t="s">
        <v>6</v>
      </c>
      <c r="I1333" t="s">
        <v>113</v>
      </c>
      <c r="J1333" t="s">
        <v>66</v>
      </c>
      <c r="K1333">
        <v>6.75</v>
      </c>
      <c r="L1333" s="29">
        <v>15.36</v>
      </c>
      <c r="M1333">
        <v>103.67999999999999</v>
      </c>
      <c r="N1333" s="25" t="e">
        <f>IF($G1333&lt;=#REF!,"Y","N")</f>
        <v>#REF!</v>
      </c>
    </row>
    <row r="1334" spans="1:14">
      <c r="A1334" t="s">
        <v>14</v>
      </c>
      <c r="B1334" t="s">
        <v>40</v>
      </c>
      <c r="C1334" t="s">
        <v>53</v>
      </c>
      <c r="D1334" t="s">
        <v>53</v>
      </c>
      <c r="E1334" t="s">
        <v>199</v>
      </c>
      <c r="F1334" s="14">
        <v>41974</v>
      </c>
      <c r="G1334">
        <v>201509</v>
      </c>
      <c r="H1334" t="s">
        <v>1</v>
      </c>
      <c r="I1334" t="s">
        <v>107</v>
      </c>
      <c r="J1334" t="s">
        <v>66</v>
      </c>
      <c r="K1334">
        <v>13</v>
      </c>
      <c r="L1334">
        <v>44.33</v>
      </c>
      <c r="M1334">
        <v>576.29</v>
      </c>
      <c r="N1334" s="25" t="e">
        <f>IF($G1334&lt;=#REF!,"Y","N")</f>
        <v>#REF!</v>
      </c>
    </row>
    <row r="1335" spans="1:14">
      <c r="A1335" t="s">
        <v>14</v>
      </c>
      <c r="B1335" t="s">
        <v>40</v>
      </c>
      <c r="C1335" t="s">
        <v>53</v>
      </c>
      <c r="D1335" t="s">
        <v>53</v>
      </c>
      <c r="E1335" t="s">
        <v>199</v>
      </c>
      <c r="F1335" s="14">
        <v>41974</v>
      </c>
      <c r="G1335">
        <v>201509</v>
      </c>
      <c r="H1335" t="s">
        <v>1</v>
      </c>
      <c r="I1335" t="s">
        <v>111</v>
      </c>
      <c r="J1335" t="s">
        <v>66</v>
      </c>
      <c r="K1335">
        <v>2</v>
      </c>
      <c r="L1335">
        <v>8.06</v>
      </c>
      <c r="M1335">
        <v>16.12</v>
      </c>
      <c r="N1335" s="25" t="e">
        <f>IF($G1335&lt;=#REF!,"Y","N")</f>
        <v>#REF!</v>
      </c>
    </row>
    <row r="1336" spans="1:14">
      <c r="A1336" t="s">
        <v>14</v>
      </c>
      <c r="B1336" t="s">
        <v>40</v>
      </c>
      <c r="C1336" t="s">
        <v>53</v>
      </c>
      <c r="D1336" t="s">
        <v>53</v>
      </c>
      <c r="E1336" t="s">
        <v>199</v>
      </c>
      <c r="F1336" s="14">
        <v>41821</v>
      </c>
      <c r="G1336">
        <v>201504</v>
      </c>
      <c r="H1336" t="s">
        <v>126</v>
      </c>
      <c r="I1336" t="s">
        <v>127</v>
      </c>
      <c r="J1336" t="s">
        <v>128</v>
      </c>
      <c r="K1336">
        <v>1</v>
      </c>
      <c r="L1336">
        <v>260</v>
      </c>
      <c r="M1336">
        <v>260</v>
      </c>
      <c r="N1336" s="25" t="e">
        <f>IF($G1336&lt;=#REF!,"Y","N")</f>
        <v>#REF!</v>
      </c>
    </row>
    <row r="1337" spans="1:14">
      <c r="A1337" t="s">
        <v>14</v>
      </c>
      <c r="B1337" t="s">
        <v>40</v>
      </c>
      <c r="C1337" t="s">
        <v>53</v>
      </c>
      <c r="D1337" t="s">
        <v>53</v>
      </c>
      <c r="E1337" t="s">
        <v>199</v>
      </c>
      <c r="F1337" s="30">
        <v>41852</v>
      </c>
      <c r="G1337" s="29">
        <v>201505</v>
      </c>
      <c r="H1337" t="s">
        <v>318</v>
      </c>
      <c r="I1337" t="s">
        <v>149</v>
      </c>
      <c r="J1337" t="s">
        <v>66</v>
      </c>
      <c r="K1337">
        <v>19</v>
      </c>
      <c r="L1337">
        <v>17.93</v>
      </c>
      <c r="M1337" s="29">
        <v>340.67</v>
      </c>
      <c r="N1337" s="25" t="e">
        <f>IF($G1337&lt;=#REF!,"Y","N")</f>
        <v>#REF!</v>
      </c>
    </row>
    <row r="1338" spans="1:14">
      <c r="A1338" s="31" t="s">
        <v>14</v>
      </c>
      <c r="B1338" s="31" t="s">
        <v>40</v>
      </c>
      <c r="C1338" s="31" t="s">
        <v>53</v>
      </c>
      <c r="D1338" s="31" t="s">
        <v>53</v>
      </c>
      <c r="E1338" s="31" t="s">
        <v>199</v>
      </c>
      <c r="F1338" s="32">
        <v>41883</v>
      </c>
      <c r="G1338" s="31">
        <v>201506</v>
      </c>
      <c r="H1338" s="31" t="s">
        <v>318</v>
      </c>
      <c r="I1338" s="31" t="s">
        <v>149</v>
      </c>
      <c r="J1338" s="31" t="s">
        <v>66</v>
      </c>
      <c r="K1338" s="31">
        <v>8</v>
      </c>
      <c r="L1338" s="31">
        <v>17.93</v>
      </c>
      <c r="M1338" s="31">
        <v>143.44</v>
      </c>
      <c r="N1338" s="25" t="e">
        <f>IF($G1338&lt;=#REF!,"Y","N")</f>
        <v>#REF!</v>
      </c>
    </row>
    <row r="1339" spans="1:14">
      <c r="A1339" t="s">
        <v>14</v>
      </c>
      <c r="B1339" t="s">
        <v>40</v>
      </c>
      <c r="C1339" t="s">
        <v>53</v>
      </c>
      <c r="D1339" t="s">
        <v>53</v>
      </c>
      <c r="E1339" t="s">
        <v>199</v>
      </c>
      <c r="F1339" s="14">
        <v>41913</v>
      </c>
      <c r="G1339">
        <v>201507</v>
      </c>
      <c r="H1339" t="s">
        <v>318</v>
      </c>
      <c r="I1339" t="s">
        <v>149</v>
      </c>
      <c r="J1339" t="s">
        <v>66</v>
      </c>
      <c r="K1339">
        <v>37</v>
      </c>
      <c r="L1339">
        <v>17.93</v>
      </c>
      <c r="M1339">
        <v>663.41</v>
      </c>
      <c r="N1339" s="25" t="e">
        <f>IF($G1339&lt;=#REF!,"Y","N")</f>
        <v>#REF!</v>
      </c>
    </row>
    <row r="1340" spans="1:14">
      <c r="A1340" t="s">
        <v>14</v>
      </c>
      <c r="B1340" t="s">
        <v>40</v>
      </c>
      <c r="C1340" t="s">
        <v>53</v>
      </c>
      <c r="D1340" t="s">
        <v>53</v>
      </c>
      <c r="E1340" t="s">
        <v>199</v>
      </c>
      <c r="F1340" s="14">
        <v>41944</v>
      </c>
      <c r="G1340">
        <v>201508</v>
      </c>
      <c r="H1340" t="s">
        <v>318</v>
      </c>
      <c r="I1340" t="s">
        <v>149</v>
      </c>
      <c r="J1340" t="s">
        <v>66</v>
      </c>
      <c r="K1340">
        <v>16</v>
      </c>
      <c r="L1340">
        <v>17.93</v>
      </c>
      <c r="M1340">
        <v>286.88</v>
      </c>
      <c r="N1340" s="25" t="e">
        <f>IF($G1340&lt;=#REF!,"Y","N")</f>
        <v>#REF!</v>
      </c>
    </row>
    <row r="1341" spans="1:14">
      <c r="A1341" t="s">
        <v>14</v>
      </c>
      <c r="B1341" t="s">
        <v>40</v>
      </c>
      <c r="C1341" t="s">
        <v>53</v>
      </c>
      <c r="D1341" t="s">
        <v>53</v>
      </c>
      <c r="E1341" t="s">
        <v>199</v>
      </c>
      <c r="F1341" s="14">
        <v>41974</v>
      </c>
      <c r="G1341">
        <v>201509</v>
      </c>
      <c r="H1341" t="s">
        <v>161</v>
      </c>
      <c r="I1341" t="s">
        <v>166</v>
      </c>
      <c r="J1341" t="s">
        <v>163</v>
      </c>
      <c r="K1341">
        <v>18</v>
      </c>
      <c r="L1341">
        <v>75</v>
      </c>
      <c r="M1341">
        <v>1350</v>
      </c>
      <c r="N1341" s="25" t="e">
        <f>IF($G1341&lt;=#REF!,"Y","N")</f>
        <v>#REF!</v>
      </c>
    </row>
    <row r="1342" spans="1:14">
      <c r="A1342" t="s">
        <v>14</v>
      </c>
      <c r="B1342" t="s">
        <v>40</v>
      </c>
      <c r="C1342" t="s">
        <v>53</v>
      </c>
      <c r="D1342" t="s">
        <v>53</v>
      </c>
      <c r="E1342" t="s">
        <v>199</v>
      </c>
      <c r="F1342" s="14">
        <v>41821</v>
      </c>
      <c r="G1342">
        <v>201504</v>
      </c>
      <c r="H1342" t="s">
        <v>319</v>
      </c>
      <c r="I1342" t="s">
        <v>342</v>
      </c>
      <c r="J1342" t="s">
        <v>317</v>
      </c>
      <c r="K1342">
        <v>2</v>
      </c>
      <c r="L1342" s="29">
        <v>6.67</v>
      </c>
      <c r="M1342">
        <v>13.34</v>
      </c>
      <c r="N1342" s="25" t="e">
        <f>IF($G1342&lt;=#REF!,"Y","N")</f>
        <v>#REF!</v>
      </c>
    </row>
    <row r="1343" spans="1:14">
      <c r="A1343" t="s">
        <v>14</v>
      </c>
      <c r="B1343" t="s">
        <v>40</v>
      </c>
      <c r="C1343" t="s">
        <v>53</v>
      </c>
      <c r="D1343" t="s">
        <v>53</v>
      </c>
      <c r="E1343" t="s">
        <v>199</v>
      </c>
      <c r="F1343" s="14">
        <v>41852</v>
      </c>
      <c r="G1343">
        <v>201505</v>
      </c>
      <c r="H1343" t="s">
        <v>319</v>
      </c>
      <c r="I1343" t="s">
        <v>292</v>
      </c>
      <c r="J1343" t="s">
        <v>163</v>
      </c>
      <c r="K1343">
        <v>11</v>
      </c>
      <c r="L1343">
        <v>1.32</v>
      </c>
      <c r="M1343">
        <v>14.520000000000001</v>
      </c>
      <c r="N1343" s="25" t="e">
        <f>IF($G1343&lt;=#REF!,"Y","N")</f>
        <v>#REF!</v>
      </c>
    </row>
    <row r="1344" spans="1:14">
      <c r="A1344" t="s">
        <v>14</v>
      </c>
      <c r="B1344" t="s">
        <v>40</v>
      </c>
      <c r="C1344" t="s">
        <v>53</v>
      </c>
      <c r="D1344" t="s">
        <v>53</v>
      </c>
      <c r="E1344" t="s">
        <v>199</v>
      </c>
      <c r="F1344" s="14">
        <v>41852</v>
      </c>
      <c r="G1344">
        <v>201505</v>
      </c>
      <c r="H1344" t="s">
        <v>319</v>
      </c>
      <c r="I1344" t="s">
        <v>295</v>
      </c>
      <c r="J1344" t="s">
        <v>163</v>
      </c>
      <c r="K1344">
        <v>6</v>
      </c>
      <c r="L1344">
        <v>9.06</v>
      </c>
      <c r="M1344">
        <v>54.36</v>
      </c>
      <c r="N1344" s="25" t="e">
        <f>IF($G1344&lt;=#REF!,"Y","N")</f>
        <v>#REF!</v>
      </c>
    </row>
    <row r="1345" spans="1:14">
      <c r="A1345" t="s">
        <v>14</v>
      </c>
      <c r="B1345" t="s">
        <v>40</v>
      </c>
      <c r="C1345" t="s">
        <v>53</v>
      </c>
      <c r="D1345" t="s">
        <v>53</v>
      </c>
      <c r="E1345" t="s">
        <v>199</v>
      </c>
      <c r="F1345" s="30">
        <v>41852</v>
      </c>
      <c r="G1345" s="29">
        <v>201505</v>
      </c>
      <c r="H1345" t="s">
        <v>319</v>
      </c>
      <c r="I1345" t="s">
        <v>342</v>
      </c>
      <c r="J1345" t="s">
        <v>317</v>
      </c>
      <c r="K1345">
        <v>12</v>
      </c>
      <c r="L1345" s="29">
        <v>6.67</v>
      </c>
      <c r="M1345" s="29">
        <v>80.039999999999992</v>
      </c>
      <c r="N1345" s="25" t="e">
        <f>IF($G1345&lt;=#REF!,"Y","N")</f>
        <v>#REF!</v>
      </c>
    </row>
    <row r="1346" spans="1:14">
      <c r="A1346" t="s">
        <v>14</v>
      </c>
      <c r="B1346" t="s">
        <v>40</v>
      </c>
      <c r="C1346" t="s">
        <v>53</v>
      </c>
      <c r="D1346" t="s">
        <v>53</v>
      </c>
      <c r="E1346" t="s">
        <v>199</v>
      </c>
      <c r="F1346" s="14">
        <v>41852</v>
      </c>
      <c r="G1346">
        <v>201505</v>
      </c>
      <c r="H1346" t="s">
        <v>319</v>
      </c>
      <c r="I1346" t="s">
        <v>298</v>
      </c>
      <c r="J1346" t="s">
        <v>163</v>
      </c>
      <c r="K1346">
        <v>10</v>
      </c>
      <c r="L1346">
        <v>10.35</v>
      </c>
      <c r="M1346">
        <v>103.5</v>
      </c>
      <c r="N1346" s="25" t="e">
        <f>IF($G1346&lt;=#REF!,"Y","N")</f>
        <v>#REF!</v>
      </c>
    </row>
    <row r="1347" spans="1:14">
      <c r="A1347" t="s">
        <v>14</v>
      </c>
      <c r="B1347" t="s">
        <v>40</v>
      </c>
      <c r="C1347" t="s">
        <v>53</v>
      </c>
      <c r="D1347" t="s">
        <v>53</v>
      </c>
      <c r="E1347" t="s">
        <v>199</v>
      </c>
      <c r="F1347" s="14">
        <v>41883</v>
      </c>
      <c r="G1347">
        <v>201506</v>
      </c>
      <c r="H1347" t="s">
        <v>319</v>
      </c>
      <c r="I1347" t="s">
        <v>292</v>
      </c>
      <c r="J1347" t="s">
        <v>163</v>
      </c>
      <c r="K1347">
        <v>3</v>
      </c>
      <c r="L1347">
        <v>1.32</v>
      </c>
      <c r="M1347">
        <v>3.96</v>
      </c>
      <c r="N1347" s="25" t="e">
        <f>IF($G1347&lt;=#REF!,"Y","N")</f>
        <v>#REF!</v>
      </c>
    </row>
    <row r="1348" spans="1:14">
      <c r="A1348" t="s">
        <v>14</v>
      </c>
      <c r="B1348" t="s">
        <v>40</v>
      </c>
      <c r="C1348" t="s">
        <v>53</v>
      </c>
      <c r="D1348" t="s">
        <v>53</v>
      </c>
      <c r="E1348" t="s">
        <v>199</v>
      </c>
      <c r="F1348" s="14">
        <v>41883</v>
      </c>
      <c r="G1348">
        <v>201506</v>
      </c>
      <c r="H1348" t="s">
        <v>319</v>
      </c>
      <c r="I1348" t="s">
        <v>300</v>
      </c>
      <c r="J1348" t="s">
        <v>163</v>
      </c>
      <c r="K1348">
        <v>5</v>
      </c>
      <c r="L1348">
        <v>11.07</v>
      </c>
      <c r="M1348">
        <v>55.35</v>
      </c>
      <c r="N1348" s="25" t="e">
        <f>IF($G1348&lt;=#REF!,"Y","N")</f>
        <v>#REF!</v>
      </c>
    </row>
    <row r="1349" spans="1:14">
      <c r="A1349" t="s">
        <v>14</v>
      </c>
      <c r="B1349" t="s">
        <v>40</v>
      </c>
      <c r="C1349" t="s">
        <v>53</v>
      </c>
      <c r="D1349" t="s">
        <v>53</v>
      </c>
      <c r="E1349" t="s">
        <v>199</v>
      </c>
      <c r="F1349" s="14">
        <v>41883</v>
      </c>
      <c r="G1349">
        <v>201506</v>
      </c>
      <c r="H1349" t="s">
        <v>319</v>
      </c>
      <c r="I1349" t="s">
        <v>337</v>
      </c>
      <c r="J1349" t="s">
        <v>163</v>
      </c>
      <c r="K1349" s="29">
        <v>2</v>
      </c>
      <c r="L1349">
        <v>15</v>
      </c>
      <c r="M1349">
        <v>30</v>
      </c>
      <c r="N1349" s="25" t="e">
        <f>IF($G1349&lt;=#REF!,"Y","N")</f>
        <v>#REF!</v>
      </c>
    </row>
    <row r="1350" spans="1:14">
      <c r="A1350" t="s">
        <v>14</v>
      </c>
      <c r="B1350" t="s">
        <v>40</v>
      </c>
      <c r="C1350" t="s">
        <v>53</v>
      </c>
      <c r="D1350" t="s">
        <v>53</v>
      </c>
      <c r="E1350" t="s">
        <v>199</v>
      </c>
      <c r="F1350" s="14">
        <v>41883</v>
      </c>
      <c r="G1350">
        <v>201506</v>
      </c>
      <c r="H1350" t="s">
        <v>319</v>
      </c>
      <c r="I1350" t="s">
        <v>341</v>
      </c>
      <c r="J1350" t="s">
        <v>163</v>
      </c>
      <c r="K1350">
        <v>2</v>
      </c>
      <c r="L1350" s="29">
        <v>0.57999999999999996</v>
      </c>
      <c r="M1350">
        <v>1.1599999999999999</v>
      </c>
      <c r="N1350" s="25" t="e">
        <f>IF($G1350&lt;=#REF!,"Y","N")</f>
        <v>#REF!</v>
      </c>
    </row>
    <row r="1351" spans="1:14">
      <c r="A1351" t="s">
        <v>14</v>
      </c>
      <c r="B1351" t="s">
        <v>40</v>
      </c>
      <c r="C1351" t="s">
        <v>53</v>
      </c>
      <c r="D1351" t="s">
        <v>53</v>
      </c>
      <c r="E1351" t="s">
        <v>199</v>
      </c>
      <c r="F1351" s="14">
        <v>41913</v>
      </c>
      <c r="G1351">
        <v>201507</v>
      </c>
      <c r="H1351" t="s">
        <v>319</v>
      </c>
      <c r="I1351" t="s">
        <v>292</v>
      </c>
      <c r="J1351" t="s">
        <v>163</v>
      </c>
      <c r="K1351">
        <v>13</v>
      </c>
      <c r="L1351" s="29">
        <v>1.32</v>
      </c>
      <c r="M1351">
        <v>17.16</v>
      </c>
      <c r="N1351" s="25" t="e">
        <f>IF($G1351&lt;=#REF!,"Y","N")</f>
        <v>#REF!</v>
      </c>
    </row>
    <row r="1352" spans="1:14">
      <c r="A1352" t="s">
        <v>14</v>
      </c>
      <c r="B1352" t="s">
        <v>40</v>
      </c>
      <c r="C1352" t="s">
        <v>53</v>
      </c>
      <c r="D1352" t="s">
        <v>53</v>
      </c>
      <c r="E1352" t="s">
        <v>199</v>
      </c>
      <c r="F1352" s="14">
        <v>41913</v>
      </c>
      <c r="G1352">
        <v>201507</v>
      </c>
      <c r="H1352" t="s">
        <v>319</v>
      </c>
      <c r="I1352" t="s">
        <v>343</v>
      </c>
      <c r="J1352" t="s">
        <v>163</v>
      </c>
      <c r="K1352">
        <v>11</v>
      </c>
      <c r="L1352">
        <v>8.4</v>
      </c>
      <c r="M1352">
        <v>92.4</v>
      </c>
      <c r="N1352" s="25" t="e">
        <f>IF($G1352&lt;=#REF!,"Y","N")</f>
        <v>#REF!</v>
      </c>
    </row>
    <row r="1353" spans="1:14">
      <c r="A1353" t="s">
        <v>14</v>
      </c>
      <c r="B1353" t="s">
        <v>40</v>
      </c>
      <c r="C1353" t="s">
        <v>53</v>
      </c>
      <c r="D1353" t="s">
        <v>53</v>
      </c>
      <c r="E1353" t="s">
        <v>199</v>
      </c>
      <c r="F1353" s="14">
        <v>41913</v>
      </c>
      <c r="G1353">
        <v>201507</v>
      </c>
      <c r="H1353" t="s">
        <v>319</v>
      </c>
      <c r="I1353" t="s">
        <v>300</v>
      </c>
      <c r="J1353" t="s">
        <v>163</v>
      </c>
      <c r="K1353">
        <v>11</v>
      </c>
      <c r="L1353">
        <v>11.07</v>
      </c>
      <c r="M1353">
        <v>121.77000000000001</v>
      </c>
      <c r="N1353" s="25" t="e">
        <f>IF($G1353&lt;=#REF!,"Y","N")</f>
        <v>#REF!</v>
      </c>
    </row>
    <row r="1354" spans="1:14">
      <c r="A1354" t="s">
        <v>14</v>
      </c>
      <c r="B1354" t="s">
        <v>40</v>
      </c>
      <c r="C1354" t="s">
        <v>53</v>
      </c>
      <c r="D1354" t="s">
        <v>53</v>
      </c>
      <c r="E1354" t="s">
        <v>199</v>
      </c>
      <c r="F1354" s="14">
        <v>41913</v>
      </c>
      <c r="G1354">
        <v>201507</v>
      </c>
      <c r="H1354" t="s">
        <v>319</v>
      </c>
      <c r="I1354" t="s">
        <v>337</v>
      </c>
      <c r="J1354" t="s">
        <v>163</v>
      </c>
      <c r="K1354">
        <v>10</v>
      </c>
      <c r="L1354">
        <v>5.25</v>
      </c>
      <c r="M1354">
        <v>52.5</v>
      </c>
      <c r="N1354" s="25" t="e">
        <f>IF($G1354&lt;=#REF!,"Y","N")</f>
        <v>#REF!</v>
      </c>
    </row>
    <row r="1355" spans="1:14">
      <c r="A1355" t="s">
        <v>14</v>
      </c>
      <c r="B1355" t="s">
        <v>40</v>
      </c>
      <c r="C1355" t="s">
        <v>53</v>
      </c>
      <c r="D1355" t="s">
        <v>53</v>
      </c>
      <c r="E1355" t="s">
        <v>199</v>
      </c>
      <c r="F1355" s="32">
        <v>41944</v>
      </c>
      <c r="G1355" s="31">
        <v>201508</v>
      </c>
      <c r="H1355" t="s">
        <v>319</v>
      </c>
      <c r="I1355" t="s">
        <v>295</v>
      </c>
      <c r="J1355" t="s">
        <v>163</v>
      </c>
      <c r="K1355">
        <v>4</v>
      </c>
      <c r="L1355">
        <v>9.06</v>
      </c>
      <c r="M1355" s="31">
        <v>36.24</v>
      </c>
      <c r="N1355" s="25" t="e">
        <f>IF($G1355&lt;=#REF!,"Y","N")</f>
        <v>#REF!</v>
      </c>
    </row>
    <row r="1356" spans="1:14">
      <c r="A1356" t="s">
        <v>14</v>
      </c>
      <c r="B1356" t="s">
        <v>40</v>
      </c>
      <c r="C1356" t="s">
        <v>53</v>
      </c>
      <c r="D1356" t="s">
        <v>53</v>
      </c>
      <c r="E1356" t="s">
        <v>199</v>
      </c>
      <c r="F1356" s="14">
        <v>41913</v>
      </c>
      <c r="G1356">
        <v>201507</v>
      </c>
      <c r="H1356" t="s">
        <v>1</v>
      </c>
      <c r="I1356" t="s">
        <v>108</v>
      </c>
      <c r="J1356" t="s">
        <v>66</v>
      </c>
      <c r="K1356">
        <v>1</v>
      </c>
      <c r="L1356" s="31">
        <v>6.56</v>
      </c>
      <c r="M1356" s="31">
        <v>6.56</v>
      </c>
      <c r="N1356" s="25" t="e">
        <f>IF($G1356&lt;=#REF!,"Y","N")</f>
        <v>#REF!</v>
      </c>
    </row>
    <row r="1357" spans="1:14">
      <c r="A1357" t="s">
        <v>14</v>
      </c>
      <c r="B1357" t="s">
        <v>40</v>
      </c>
      <c r="C1357" t="s">
        <v>53</v>
      </c>
      <c r="D1357" t="s">
        <v>53</v>
      </c>
      <c r="E1357" t="s">
        <v>199</v>
      </c>
      <c r="F1357" s="14">
        <v>41913</v>
      </c>
      <c r="G1357">
        <v>201507</v>
      </c>
      <c r="H1357" t="s">
        <v>1</v>
      </c>
      <c r="I1357" t="s">
        <v>111</v>
      </c>
      <c r="J1357" t="s">
        <v>66</v>
      </c>
      <c r="K1357">
        <v>5.25</v>
      </c>
      <c r="L1357" s="31">
        <v>8.06</v>
      </c>
      <c r="M1357" s="31">
        <v>42.315000000000005</v>
      </c>
      <c r="N1357" s="25" t="e">
        <f>IF($G1357&lt;=#REF!,"Y","N")</f>
        <v>#REF!</v>
      </c>
    </row>
    <row r="1358" spans="1:14">
      <c r="A1358" t="s">
        <v>14</v>
      </c>
      <c r="B1358" t="s">
        <v>40</v>
      </c>
      <c r="C1358" t="s">
        <v>53</v>
      </c>
      <c r="D1358" t="s">
        <v>53</v>
      </c>
      <c r="E1358" t="s">
        <v>199</v>
      </c>
      <c r="F1358" s="14">
        <v>41944</v>
      </c>
      <c r="G1358">
        <v>201508</v>
      </c>
      <c r="H1358" t="s">
        <v>1</v>
      </c>
      <c r="I1358" t="s">
        <v>111</v>
      </c>
      <c r="J1358" t="s">
        <v>66</v>
      </c>
      <c r="K1358">
        <v>3</v>
      </c>
      <c r="L1358" s="29">
        <v>8.06</v>
      </c>
      <c r="M1358">
        <v>24.18</v>
      </c>
      <c r="N1358" s="25" t="e">
        <f>IF($G1358&lt;=#REF!,"Y","N")</f>
        <v>#REF!</v>
      </c>
    </row>
    <row r="1359" spans="1:14">
      <c r="A1359" t="s">
        <v>14</v>
      </c>
      <c r="B1359" t="s">
        <v>381</v>
      </c>
      <c r="C1359" t="s">
        <v>54</v>
      </c>
      <c r="D1359" t="s">
        <v>226</v>
      </c>
      <c r="E1359" t="s">
        <v>382</v>
      </c>
      <c r="F1359" s="14">
        <v>41913</v>
      </c>
      <c r="G1359">
        <v>201507</v>
      </c>
      <c r="H1359" t="s">
        <v>3</v>
      </c>
      <c r="I1359" t="s">
        <v>87</v>
      </c>
      <c r="J1359" t="s">
        <v>98</v>
      </c>
      <c r="K1359">
        <v>32</v>
      </c>
      <c r="L1359">
        <v>1.24</v>
      </c>
      <c r="M1359">
        <v>39.68</v>
      </c>
      <c r="N1359" s="25" t="e">
        <f>IF($G1359&lt;=#REF!,"Y","N")</f>
        <v>#REF!</v>
      </c>
    </row>
    <row r="1360" spans="1:14">
      <c r="A1360" t="s">
        <v>14</v>
      </c>
      <c r="B1360" t="s">
        <v>381</v>
      </c>
      <c r="C1360" t="s">
        <v>54</v>
      </c>
      <c r="D1360" t="s">
        <v>226</v>
      </c>
      <c r="E1360" t="s">
        <v>382</v>
      </c>
      <c r="F1360" s="14">
        <v>41913</v>
      </c>
      <c r="G1360">
        <v>201507</v>
      </c>
      <c r="H1360" t="s">
        <v>3</v>
      </c>
      <c r="I1360" t="s">
        <v>83</v>
      </c>
      <c r="J1360" t="s">
        <v>96</v>
      </c>
      <c r="K1360">
        <v>32</v>
      </c>
      <c r="L1360">
        <v>1.97</v>
      </c>
      <c r="M1360">
        <v>63.04</v>
      </c>
      <c r="N1360" s="25" t="e">
        <f>IF($G1360&lt;=#REF!,"Y","N")</f>
        <v>#REF!</v>
      </c>
    </row>
    <row r="1361" spans="1:14">
      <c r="A1361" t="s">
        <v>14</v>
      </c>
      <c r="B1361" t="s">
        <v>381</v>
      </c>
      <c r="C1361" t="s">
        <v>54</v>
      </c>
      <c r="D1361" t="s">
        <v>226</v>
      </c>
      <c r="E1361" t="s">
        <v>382</v>
      </c>
      <c r="F1361" s="14">
        <v>41913</v>
      </c>
      <c r="G1361">
        <v>201507</v>
      </c>
      <c r="H1361" t="s">
        <v>3</v>
      </c>
      <c r="I1361" t="s">
        <v>89</v>
      </c>
      <c r="J1361" t="s">
        <v>98</v>
      </c>
      <c r="K1361">
        <v>32</v>
      </c>
      <c r="L1361">
        <v>0.62</v>
      </c>
      <c r="M1361">
        <v>19.84</v>
      </c>
      <c r="N1361" s="25" t="e">
        <f>IF($G1361&lt;=#REF!,"Y","N")</f>
        <v>#REF!</v>
      </c>
    </row>
    <row r="1362" spans="1:14">
      <c r="A1362" t="s">
        <v>14</v>
      </c>
      <c r="B1362" t="s">
        <v>381</v>
      </c>
      <c r="C1362" t="s">
        <v>54</v>
      </c>
      <c r="D1362" t="s">
        <v>226</v>
      </c>
      <c r="E1362" t="s">
        <v>382</v>
      </c>
      <c r="F1362" s="14">
        <v>41913</v>
      </c>
      <c r="G1362">
        <v>201507</v>
      </c>
      <c r="H1362" t="s">
        <v>3</v>
      </c>
      <c r="I1362" t="s">
        <v>85</v>
      </c>
      <c r="J1362" t="s">
        <v>97</v>
      </c>
      <c r="K1362">
        <v>320</v>
      </c>
      <c r="L1362">
        <v>2.0699999999999998</v>
      </c>
      <c r="M1362">
        <v>662.4</v>
      </c>
      <c r="N1362" s="25" t="e">
        <f>IF($G1362&lt;=#REF!,"Y","N")</f>
        <v>#REF!</v>
      </c>
    </row>
    <row r="1363" spans="1:14">
      <c r="A1363" t="s">
        <v>14</v>
      </c>
      <c r="B1363" t="s">
        <v>381</v>
      </c>
      <c r="C1363" t="s">
        <v>54</v>
      </c>
      <c r="D1363" t="s">
        <v>226</v>
      </c>
      <c r="E1363" t="s">
        <v>382</v>
      </c>
      <c r="F1363" s="14">
        <v>41883</v>
      </c>
      <c r="G1363">
        <v>201506</v>
      </c>
      <c r="H1363" t="s">
        <v>161</v>
      </c>
      <c r="I1363" t="s">
        <v>162</v>
      </c>
      <c r="J1363" t="s">
        <v>163</v>
      </c>
      <c r="K1363">
        <v>16</v>
      </c>
      <c r="L1363" s="29">
        <v>40</v>
      </c>
      <c r="M1363">
        <v>640</v>
      </c>
      <c r="N1363" s="25" t="e">
        <f>IF($G1363&lt;=#REF!,"Y","N")</f>
        <v>#REF!</v>
      </c>
    </row>
    <row r="1364" spans="1:14">
      <c r="A1364" t="s">
        <v>14</v>
      </c>
      <c r="B1364" t="s">
        <v>381</v>
      </c>
      <c r="C1364" t="s">
        <v>54</v>
      </c>
      <c r="D1364" t="s">
        <v>226</v>
      </c>
      <c r="E1364" t="s">
        <v>382</v>
      </c>
      <c r="F1364" s="14">
        <v>41883</v>
      </c>
      <c r="G1364">
        <v>201506</v>
      </c>
      <c r="H1364" t="s">
        <v>161</v>
      </c>
      <c r="I1364" t="s">
        <v>174</v>
      </c>
      <c r="J1364" t="s">
        <v>66</v>
      </c>
      <c r="K1364">
        <v>22</v>
      </c>
      <c r="L1364" s="29">
        <v>20</v>
      </c>
      <c r="M1364">
        <v>440</v>
      </c>
      <c r="N1364" s="25" t="e">
        <f>IF($G1364&lt;=#REF!,"Y","N")</f>
        <v>#REF!</v>
      </c>
    </row>
    <row r="1365" spans="1:14">
      <c r="A1365" t="s">
        <v>14</v>
      </c>
      <c r="B1365" t="s">
        <v>312</v>
      </c>
      <c r="C1365" t="s">
        <v>54</v>
      </c>
      <c r="D1365" t="s">
        <v>226</v>
      </c>
      <c r="E1365" t="s">
        <v>313</v>
      </c>
      <c r="F1365" s="14">
        <v>41730</v>
      </c>
      <c r="G1365">
        <v>201501</v>
      </c>
      <c r="H1365" t="s">
        <v>1</v>
      </c>
      <c r="I1365" t="s">
        <v>108</v>
      </c>
      <c r="J1365" t="s">
        <v>66</v>
      </c>
      <c r="K1365">
        <v>1.5</v>
      </c>
      <c r="L1365" s="29">
        <v>6.56</v>
      </c>
      <c r="M1365">
        <v>9.84</v>
      </c>
      <c r="N1365" s="25" t="e">
        <f>IF($G1365&lt;=#REF!,"Y","N")</f>
        <v>#REF!</v>
      </c>
    </row>
    <row r="1366" spans="1:14">
      <c r="A1366" t="s">
        <v>14</v>
      </c>
      <c r="B1366" t="s">
        <v>312</v>
      </c>
      <c r="C1366" t="s">
        <v>54</v>
      </c>
      <c r="D1366" t="s">
        <v>226</v>
      </c>
      <c r="E1366" t="s">
        <v>313</v>
      </c>
      <c r="F1366" s="14">
        <v>41791</v>
      </c>
      <c r="G1366">
        <v>201503</v>
      </c>
      <c r="H1366" t="s">
        <v>1</v>
      </c>
      <c r="I1366" t="s">
        <v>108</v>
      </c>
      <c r="J1366" t="s">
        <v>66</v>
      </c>
      <c r="K1366">
        <v>1</v>
      </c>
      <c r="L1366" s="29">
        <v>6.56</v>
      </c>
      <c r="M1366">
        <v>6.56</v>
      </c>
      <c r="N1366" s="25" t="e">
        <f>IF($G1366&lt;=#REF!,"Y","N")</f>
        <v>#REF!</v>
      </c>
    </row>
    <row r="1367" spans="1:14">
      <c r="A1367" t="s">
        <v>14</v>
      </c>
      <c r="B1367" t="s">
        <v>312</v>
      </c>
      <c r="C1367" t="s">
        <v>54</v>
      </c>
      <c r="D1367" t="s">
        <v>226</v>
      </c>
      <c r="E1367" t="s">
        <v>313</v>
      </c>
      <c r="F1367" s="14">
        <v>41791</v>
      </c>
      <c r="G1367">
        <v>201503</v>
      </c>
      <c r="H1367" t="s">
        <v>319</v>
      </c>
      <c r="I1367" t="s">
        <v>295</v>
      </c>
      <c r="J1367" t="s">
        <v>163</v>
      </c>
      <c r="K1367">
        <v>4</v>
      </c>
      <c r="L1367">
        <v>9.06</v>
      </c>
      <c r="M1367">
        <v>36.24</v>
      </c>
      <c r="N1367" s="25" t="e">
        <f>IF($G1367&lt;=#REF!,"Y","N")</f>
        <v>#REF!</v>
      </c>
    </row>
    <row r="1368" spans="1:14">
      <c r="A1368" t="s">
        <v>14</v>
      </c>
      <c r="B1368" t="s">
        <v>312</v>
      </c>
      <c r="C1368" t="s">
        <v>54</v>
      </c>
      <c r="D1368" t="s">
        <v>226</v>
      </c>
      <c r="E1368" t="s">
        <v>313</v>
      </c>
      <c r="F1368" s="14">
        <v>41791</v>
      </c>
      <c r="G1368">
        <v>201503</v>
      </c>
      <c r="H1368" t="s">
        <v>319</v>
      </c>
      <c r="I1368" t="s">
        <v>343</v>
      </c>
      <c r="J1368" t="s">
        <v>163</v>
      </c>
      <c r="K1368">
        <v>6</v>
      </c>
      <c r="L1368" s="26">
        <v>8.4</v>
      </c>
      <c r="M1368">
        <v>50.400000000000006</v>
      </c>
      <c r="N1368" s="25" t="e">
        <f>IF($G1368&lt;=#REF!,"Y","N")</f>
        <v>#REF!</v>
      </c>
    </row>
    <row r="1369" spans="1:14">
      <c r="A1369" t="s">
        <v>14</v>
      </c>
      <c r="B1369" t="s">
        <v>312</v>
      </c>
      <c r="C1369" t="s">
        <v>54</v>
      </c>
      <c r="D1369" t="s">
        <v>226</v>
      </c>
      <c r="E1369" t="s">
        <v>313</v>
      </c>
      <c r="F1369" s="30">
        <v>41913</v>
      </c>
      <c r="G1369" s="29">
        <v>201507</v>
      </c>
      <c r="H1369" t="s">
        <v>319</v>
      </c>
      <c r="I1369" t="s">
        <v>342</v>
      </c>
      <c r="J1369" t="s">
        <v>317</v>
      </c>
      <c r="K1369">
        <v>1</v>
      </c>
      <c r="L1369">
        <v>6.67</v>
      </c>
      <c r="M1369" s="29">
        <v>6.67</v>
      </c>
      <c r="N1369" s="25" t="e">
        <f>IF($G1369&lt;=#REF!,"Y","N")</f>
        <v>#REF!</v>
      </c>
    </row>
    <row r="1370" spans="1:14">
      <c r="A1370" t="s">
        <v>14</v>
      </c>
      <c r="B1370" t="s">
        <v>312</v>
      </c>
      <c r="C1370" t="s">
        <v>54</v>
      </c>
      <c r="D1370" t="s">
        <v>226</v>
      </c>
      <c r="E1370" t="s">
        <v>313</v>
      </c>
      <c r="F1370" s="14">
        <v>41913</v>
      </c>
      <c r="G1370">
        <v>201507</v>
      </c>
      <c r="H1370" t="s">
        <v>319</v>
      </c>
      <c r="I1370" t="s">
        <v>343</v>
      </c>
      <c r="J1370" t="s">
        <v>163</v>
      </c>
      <c r="K1370">
        <v>4</v>
      </c>
      <c r="L1370" s="29">
        <v>8.4</v>
      </c>
      <c r="M1370">
        <v>33.6</v>
      </c>
      <c r="N1370" s="25" t="e">
        <f>IF($G1370&lt;=#REF!,"Y","N")</f>
        <v>#REF!</v>
      </c>
    </row>
    <row r="1371" spans="1:14">
      <c r="A1371" t="s">
        <v>14</v>
      </c>
      <c r="B1371" t="s">
        <v>312</v>
      </c>
      <c r="C1371" t="s">
        <v>54</v>
      </c>
      <c r="D1371" t="s">
        <v>226</v>
      </c>
      <c r="E1371" t="s">
        <v>313</v>
      </c>
      <c r="F1371" s="14">
        <v>41913</v>
      </c>
      <c r="G1371">
        <v>201507</v>
      </c>
      <c r="H1371" t="s">
        <v>319</v>
      </c>
      <c r="I1371" t="s">
        <v>300</v>
      </c>
      <c r="J1371" t="s">
        <v>163</v>
      </c>
      <c r="K1371">
        <v>3</v>
      </c>
      <c r="L1371" s="29">
        <v>11.07</v>
      </c>
      <c r="M1371">
        <v>33.21</v>
      </c>
      <c r="N1371" s="25" t="e">
        <f>IF($G1371&lt;=#REF!,"Y","N")</f>
        <v>#REF!</v>
      </c>
    </row>
    <row r="1372" spans="1:14">
      <c r="A1372" t="s">
        <v>15</v>
      </c>
      <c r="B1372" t="s">
        <v>41</v>
      </c>
      <c r="C1372" t="s">
        <v>53</v>
      </c>
      <c r="D1372" t="s">
        <v>53</v>
      </c>
      <c r="E1372" t="s">
        <v>200</v>
      </c>
      <c r="F1372" s="14">
        <v>41730</v>
      </c>
      <c r="G1372">
        <v>201501</v>
      </c>
      <c r="H1372" t="s">
        <v>0</v>
      </c>
      <c r="I1372" t="s">
        <v>65</v>
      </c>
      <c r="J1372" t="s">
        <v>66</v>
      </c>
      <c r="K1372">
        <v>0</v>
      </c>
      <c r="L1372">
        <v>30.64</v>
      </c>
      <c r="M1372">
        <v>0</v>
      </c>
      <c r="N1372" s="25" t="e">
        <f>IF($G1372&lt;=#REF!,"Y","N")</f>
        <v>#REF!</v>
      </c>
    </row>
    <row r="1373" spans="1:14">
      <c r="A1373" t="s">
        <v>15</v>
      </c>
      <c r="B1373" t="s">
        <v>41</v>
      </c>
      <c r="C1373" t="s">
        <v>53</v>
      </c>
      <c r="D1373" t="s">
        <v>53</v>
      </c>
      <c r="E1373" t="s">
        <v>200</v>
      </c>
      <c r="F1373" s="14">
        <v>41730</v>
      </c>
      <c r="G1373">
        <v>201501</v>
      </c>
      <c r="H1373" t="s">
        <v>2</v>
      </c>
      <c r="I1373" t="s">
        <v>262</v>
      </c>
      <c r="J1373" t="s">
        <v>152</v>
      </c>
      <c r="K1373">
        <v>56</v>
      </c>
      <c r="L1373">
        <v>59.19</v>
      </c>
      <c r="M1373">
        <v>3314.64</v>
      </c>
      <c r="N1373" s="25" t="e">
        <f>IF($G1373&lt;=#REF!,"Y","N")</f>
        <v>#REF!</v>
      </c>
    </row>
    <row r="1374" spans="1:14">
      <c r="A1374" t="s">
        <v>15</v>
      </c>
      <c r="B1374" t="s">
        <v>41</v>
      </c>
      <c r="C1374" t="s">
        <v>53</v>
      </c>
      <c r="D1374" t="s">
        <v>53</v>
      </c>
      <c r="E1374" t="s">
        <v>200</v>
      </c>
      <c r="F1374" s="14">
        <v>41730</v>
      </c>
      <c r="G1374">
        <v>201501</v>
      </c>
      <c r="H1374" t="s">
        <v>2</v>
      </c>
      <c r="I1374" t="s">
        <v>277</v>
      </c>
      <c r="J1374" t="s">
        <v>163</v>
      </c>
      <c r="K1374">
        <v>3</v>
      </c>
      <c r="L1374">
        <v>583.62</v>
      </c>
      <c r="M1374">
        <v>1750.8600000000001</v>
      </c>
      <c r="N1374" s="25" t="e">
        <f>IF($G1374&lt;=#REF!,"Y","N")</f>
        <v>#REF!</v>
      </c>
    </row>
    <row r="1375" spans="1:14">
      <c r="A1375" t="s">
        <v>15</v>
      </c>
      <c r="B1375" t="s">
        <v>41</v>
      </c>
      <c r="C1375" t="s">
        <v>53</v>
      </c>
      <c r="D1375" t="s">
        <v>53</v>
      </c>
      <c r="E1375" t="s">
        <v>200</v>
      </c>
      <c r="F1375" s="14">
        <v>41730</v>
      </c>
      <c r="G1375">
        <v>201501</v>
      </c>
      <c r="H1375" t="s">
        <v>3</v>
      </c>
      <c r="I1375" t="s">
        <v>87</v>
      </c>
      <c r="J1375" t="s">
        <v>98</v>
      </c>
      <c r="K1375">
        <v>0</v>
      </c>
      <c r="L1375" s="29">
        <v>1.24</v>
      </c>
      <c r="M1375">
        <v>0</v>
      </c>
      <c r="N1375" s="25" t="e">
        <f>IF($G1375&lt;=#REF!,"Y","N")</f>
        <v>#REF!</v>
      </c>
    </row>
    <row r="1376" spans="1:14">
      <c r="A1376" t="s">
        <v>15</v>
      </c>
      <c r="B1376" t="s">
        <v>41</v>
      </c>
      <c r="C1376" t="s">
        <v>53</v>
      </c>
      <c r="D1376" t="s">
        <v>53</v>
      </c>
      <c r="E1376" t="s">
        <v>200</v>
      </c>
      <c r="F1376" s="14">
        <v>41730</v>
      </c>
      <c r="G1376">
        <v>201501</v>
      </c>
      <c r="H1376" t="s">
        <v>3</v>
      </c>
      <c r="I1376" t="s">
        <v>88</v>
      </c>
      <c r="J1376" t="s">
        <v>98</v>
      </c>
      <c r="K1376">
        <v>0</v>
      </c>
      <c r="L1376">
        <v>2.4300000000000002</v>
      </c>
      <c r="M1376">
        <v>0</v>
      </c>
      <c r="N1376" s="25" t="e">
        <f>IF($G1376&lt;=#REF!,"Y","N")</f>
        <v>#REF!</v>
      </c>
    </row>
    <row r="1377" spans="1:14">
      <c r="A1377" t="s">
        <v>15</v>
      </c>
      <c r="B1377" t="s">
        <v>41</v>
      </c>
      <c r="C1377" t="s">
        <v>53</v>
      </c>
      <c r="D1377" t="s">
        <v>53</v>
      </c>
      <c r="E1377" t="s">
        <v>200</v>
      </c>
      <c r="F1377" s="14">
        <v>41760</v>
      </c>
      <c r="G1377">
        <v>201502</v>
      </c>
      <c r="H1377" t="s">
        <v>2</v>
      </c>
      <c r="I1377" t="s">
        <v>269</v>
      </c>
      <c r="J1377" t="s">
        <v>266</v>
      </c>
      <c r="K1377">
        <v>2</v>
      </c>
      <c r="L1377">
        <v>575</v>
      </c>
      <c r="M1377">
        <v>1150</v>
      </c>
      <c r="N1377" s="25" t="e">
        <f>IF($G1377&lt;=#REF!,"Y","N")</f>
        <v>#REF!</v>
      </c>
    </row>
    <row r="1378" spans="1:14">
      <c r="A1378" t="s">
        <v>15</v>
      </c>
      <c r="B1378" t="s">
        <v>41</v>
      </c>
      <c r="C1378" t="s">
        <v>53</v>
      </c>
      <c r="D1378" t="s">
        <v>53</v>
      </c>
      <c r="E1378" t="s">
        <v>200</v>
      </c>
      <c r="F1378" s="30">
        <v>41760</v>
      </c>
      <c r="G1378" s="29">
        <v>201502</v>
      </c>
      <c r="H1378" t="s">
        <v>3</v>
      </c>
      <c r="I1378" t="s">
        <v>87</v>
      </c>
      <c r="J1378" t="s">
        <v>98</v>
      </c>
      <c r="K1378">
        <v>0</v>
      </c>
      <c r="L1378">
        <v>1.24</v>
      </c>
      <c r="M1378" s="29">
        <v>0</v>
      </c>
      <c r="N1378" s="25" t="e">
        <f>IF($G1378&lt;=#REF!,"Y","N")</f>
        <v>#REF!</v>
      </c>
    </row>
    <row r="1379" spans="1:14">
      <c r="A1379" t="s">
        <v>15</v>
      </c>
      <c r="B1379" t="s">
        <v>41</v>
      </c>
      <c r="C1379" t="s">
        <v>53</v>
      </c>
      <c r="D1379" t="s">
        <v>53</v>
      </c>
      <c r="E1379" t="s">
        <v>200</v>
      </c>
      <c r="F1379" s="14">
        <v>41760</v>
      </c>
      <c r="G1379">
        <v>201502</v>
      </c>
      <c r="H1379" t="s">
        <v>3</v>
      </c>
      <c r="I1379" t="s">
        <v>88</v>
      </c>
      <c r="J1379" t="s">
        <v>98</v>
      </c>
      <c r="K1379">
        <v>0</v>
      </c>
      <c r="L1379" s="29">
        <v>2.4300000000000002</v>
      </c>
      <c r="M1379">
        <v>0</v>
      </c>
      <c r="N1379" s="25" t="e">
        <f>IF($G1379&lt;=#REF!,"Y","N")</f>
        <v>#REF!</v>
      </c>
    </row>
    <row r="1380" spans="1:14">
      <c r="A1380" t="s">
        <v>15</v>
      </c>
      <c r="B1380" t="s">
        <v>41</v>
      </c>
      <c r="C1380" t="s">
        <v>53</v>
      </c>
      <c r="D1380" t="s">
        <v>53</v>
      </c>
      <c r="E1380" t="s">
        <v>200</v>
      </c>
      <c r="F1380" s="14">
        <v>41760</v>
      </c>
      <c r="G1380">
        <v>201502</v>
      </c>
      <c r="H1380" t="s">
        <v>0</v>
      </c>
      <c r="I1380" t="s">
        <v>65</v>
      </c>
      <c r="J1380" t="s">
        <v>66</v>
      </c>
      <c r="K1380">
        <v>0.25</v>
      </c>
      <c r="L1380" s="29">
        <v>30.64</v>
      </c>
      <c r="M1380">
        <v>7.66</v>
      </c>
      <c r="N1380" s="25" t="e">
        <f>IF($G1380&lt;=#REF!,"Y","N")</f>
        <v>#REF!</v>
      </c>
    </row>
    <row r="1381" spans="1:14">
      <c r="A1381" t="s">
        <v>15</v>
      </c>
      <c r="B1381" t="s">
        <v>41</v>
      </c>
      <c r="C1381" t="s">
        <v>53</v>
      </c>
      <c r="D1381" t="s">
        <v>53</v>
      </c>
      <c r="E1381" t="s">
        <v>200</v>
      </c>
      <c r="F1381" s="14">
        <v>41791</v>
      </c>
      <c r="G1381">
        <v>201503</v>
      </c>
      <c r="H1381" t="s">
        <v>0</v>
      </c>
      <c r="I1381" t="s">
        <v>65</v>
      </c>
      <c r="J1381" t="s">
        <v>66</v>
      </c>
      <c r="K1381">
        <v>5.75</v>
      </c>
      <c r="L1381" s="29">
        <v>30.64</v>
      </c>
      <c r="M1381">
        <v>176.18</v>
      </c>
      <c r="N1381" s="25" t="e">
        <f>IF($G1381&lt;=#REF!,"Y","N")</f>
        <v>#REF!</v>
      </c>
    </row>
    <row r="1382" spans="1:14">
      <c r="A1382" t="s">
        <v>15</v>
      </c>
      <c r="B1382" t="s">
        <v>41</v>
      </c>
      <c r="C1382" t="s">
        <v>53</v>
      </c>
      <c r="D1382" t="s">
        <v>53</v>
      </c>
      <c r="E1382" t="s">
        <v>200</v>
      </c>
      <c r="F1382" s="14">
        <v>41791</v>
      </c>
      <c r="G1382">
        <v>201503</v>
      </c>
      <c r="H1382" t="s">
        <v>3</v>
      </c>
      <c r="I1382" t="s">
        <v>87</v>
      </c>
      <c r="J1382" t="s">
        <v>98</v>
      </c>
      <c r="K1382">
        <v>0</v>
      </c>
      <c r="L1382">
        <v>1.24</v>
      </c>
      <c r="M1382">
        <v>0</v>
      </c>
      <c r="N1382" s="25" t="e">
        <f>IF($G1382&lt;=#REF!,"Y","N")</f>
        <v>#REF!</v>
      </c>
    </row>
    <row r="1383" spans="1:14">
      <c r="A1383" t="s">
        <v>15</v>
      </c>
      <c r="B1383" t="s">
        <v>41</v>
      </c>
      <c r="C1383" t="s">
        <v>53</v>
      </c>
      <c r="D1383" t="s">
        <v>53</v>
      </c>
      <c r="E1383" t="s">
        <v>200</v>
      </c>
      <c r="F1383" s="14">
        <v>41791</v>
      </c>
      <c r="G1383">
        <v>201503</v>
      </c>
      <c r="H1383" t="s">
        <v>3</v>
      </c>
      <c r="I1383" t="s">
        <v>88</v>
      </c>
      <c r="J1383" t="s">
        <v>98</v>
      </c>
      <c r="K1383">
        <v>0</v>
      </c>
      <c r="L1383">
        <v>2.4300000000000002</v>
      </c>
      <c r="M1383">
        <v>0</v>
      </c>
      <c r="N1383" s="25" t="e">
        <f>IF($G1383&lt;=#REF!,"Y","N")</f>
        <v>#REF!</v>
      </c>
    </row>
    <row r="1384" spans="1:14">
      <c r="A1384" t="s">
        <v>15</v>
      </c>
      <c r="B1384" t="s">
        <v>41</v>
      </c>
      <c r="C1384" t="s">
        <v>53</v>
      </c>
      <c r="D1384" t="s">
        <v>53</v>
      </c>
      <c r="E1384" t="s">
        <v>200</v>
      </c>
      <c r="F1384" s="14">
        <v>41821</v>
      </c>
      <c r="G1384">
        <v>201504</v>
      </c>
      <c r="H1384" t="s">
        <v>3</v>
      </c>
      <c r="I1384" t="s">
        <v>87</v>
      </c>
      <c r="J1384" t="s">
        <v>98</v>
      </c>
      <c r="K1384">
        <v>0</v>
      </c>
      <c r="L1384" s="29">
        <v>1.24</v>
      </c>
      <c r="M1384">
        <v>0</v>
      </c>
      <c r="N1384" s="25" t="e">
        <f>IF($G1384&lt;=#REF!,"Y","N")</f>
        <v>#REF!</v>
      </c>
    </row>
    <row r="1385" spans="1:14">
      <c r="A1385" t="s">
        <v>15</v>
      </c>
      <c r="B1385" t="s">
        <v>41</v>
      </c>
      <c r="C1385" t="s">
        <v>53</v>
      </c>
      <c r="D1385" t="s">
        <v>53</v>
      </c>
      <c r="E1385" t="s">
        <v>200</v>
      </c>
      <c r="F1385" s="14">
        <v>41821</v>
      </c>
      <c r="G1385">
        <v>201504</v>
      </c>
      <c r="H1385" t="s">
        <v>3</v>
      </c>
      <c r="I1385" t="s">
        <v>88</v>
      </c>
      <c r="J1385" t="s">
        <v>98</v>
      </c>
      <c r="K1385">
        <v>0</v>
      </c>
      <c r="L1385">
        <v>2.4300000000000002</v>
      </c>
      <c r="M1385">
        <v>0</v>
      </c>
      <c r="N1385" s="25" t="e">
        <f>IF($G1385&lt;=#REF!,"Y","N")</f>
        <v>#REF!</v>
      </c>
    </row>
    <row r="1386" spans="1:14">
      <c r="A1386" t="s">
        <v>15</v>
      </c>
      <c r="B1386" t="s">
        <v>41</v>
      </c>
      <c r="C1386" t="s">
        <v>53</v>
      </c>
      <c r="D1386" t="s">
        <v>53</v>
      </c>
      <c r="E1386" t="s">
        <v>200</v>
      </c>
      <c r="F1386" s="14">
        <v>41852</v>
      </c>
      <c r="G1386">
        <v>201505</v>
      </c>
      <c r="H1386" t="s">
        <v>3</v>
      </c>
      <c r="I1386" t="s">
        <v>87</v>
      </c>
      <c r="J1386" t="s">
        <v>98</v>
      </c>
      <c r="K1386">
        <v>0</v>
      </c>
      <c r="L1386" s="29">
        <v>1.24</v>
      </c>
      <c r="M1386">
        <v>0</v>
      </c>
      <c r="N1386" s="25" t="e">
        <f>IF($G1386&lt;=#REF!,"Y","N")</f>
        <v>#REF!</v>
      </c>
    </row>
    <row r="1387" spans="1:14">
      <c r="A1387" t="s">
        <v>15</v>
      </c>
      <c r="B1387" t="s">
        <v>41</v>
      </c>
      <c r="C1387" t="s">
        <v>53</v>
      </c>
      <c r="D1387" t="s">
        <v>53</v>
      </c>
      <c r="E1387" t="s">
        <v>200</v>
      </c>
      <c r="F1387" s="14">
        <v>41852</v>
      </c>
      <c r="G1387">
        <v>201505</v>
      </c>
      <c r="H1387" t="s">
        <v>3</v>
      </c>
      <c r="I1387" t="s">
        <v>88</v>
      </c>
      <c r="J1387" t="s">
        <v>98</v>
      </c>
      <c r="K1387">
        <v>0</v>
      </c>
      <c r="L1387">
        <v>2.4300000000000002</v>
      </c>
      <c r="M1387">
        <v>0</v>
      </c>
      <c r="N1387" s="25" t="e">
        <f>IF($G1387&lt;=#REF!,"Y","N")</f>
        <v>#REF!</v>
      </c>
    </row>
    <row r="1388" spans="1:14">
      <c r="A1388" t="s">
        <v>15</v>
      </c>
      <c r="B1388" t="s">
        <v>41</v>
      </c>
      <c r="C1388" t="s">
        <v>53</v>
      </c>
      <c r="D1388" t="s">
        <v>53</v>
      </c>
      <c r="E1388" t="s">
        <v>200</v>
      </c>
      <c r="F1388" s="14">
        <v>41883</v>
      </c>
      <c r="G1388">
        <v>201506</v>
      </c>
      <c r="H1388" t="s">
        <v>3</v>
      </c>
      <c r="I1388" t="s">
        <v>87</v>
      </c>
      <c r="J1388" t="s">
        <v>98</v>
      </c>
      <c r="K1388">
        <v>0</v>
      </c>
      <c r="L1388">
        <v>1.24</v>
      </c>
      <c r="M1388">
        <v>0</v>
      </c>
      <c r="N1388" s="25" t="e">
        <f>IF($G1388&lt;=#REF!,"Y","N")</f>
        <v>#REF!</v>
      </c>
    </row>
    <row r="1389" spans="1:14">
      <c r="A1389" t="s">
        <v>15</v>
      </c>
      <c r="B1389" t="s">
        <v>41</v>
      </c>
      <c r="C1389" t="s">
        <v>53</v>
      </c>
      <c r="D1389" t="s">
        <v>53</v>
      </c>
      <c r="E1389" t="s">
        <v>200</v>
      </c>
      <c r="F1389" s="14">
        <v>41883</v>
      </c>
      <c r="G1389">
        <v>201506</v>
      </c>
      <c r="H1389" t="s">
        <v>3</v>
      </c>
      <c r="I1389" t="s">
        <v>88</v>
      </c>
      <c r="J1389" t="s">
        <v>98</v>
      </c>
      <c r="K1389">
        <v>0</v>
      </c>
      <c r="L1389">
        <v>2.4300000000000002</v>
      </c>
      <c r="M1389">
        <v>0</v>
      </c>
      <c r="N1389" s="25" t="e">
        <f>IF($G1389&lt;=#REF!,"Y","N")</f>
        <v>#REF!</v>
      </c>
    </row>
    <row r="1390" spans="1:14">
      <c r="A1390" t="s">
        <v>15</v>
      </c>
      <c r="B1390" t="s">
        <v>41</v>
      </c>
      <c r="C1390" t="s">
        <v>53</v>
      </c>
      <c r="D1390" t="s">
        <v>53</v>
      </c>
      <c r="E1390" t="s">
        <v>200</v>
      </c>
      <c r="F1390" s="14">
        <v>41913</v>
      </c>
      <c r="G1390">
        <v>201507</v>
      </c>
      <c r="H1390" t="s">
        <v>3</v>
      </c>
      <c r="I1390" t="s">
        <v>87</v>
      </c>
      <c r="J1390" t="s">
        <v>98</v>
      </c>
      <c r="K1390">
        <v>0</v>
      </c>
      <c r="L1390">
        <v>1.24</v>
      </c>
      <c r="M1390">
        <v>0</v>
      </c>
      <c r="N1390" s="25" t="e">
        <f>IF($G1390&lt;=#REF!,"Y","N")</f>
        <v>#REF!</v>
      </c>
    </row>
    <row r="1391" spans="1:14">
      <c r="A1391" t="s">
        <v>15</v>
      </c>
      <c r="B1391" t="s">
        <v>41</v>
      </c>
      <c r="C1391" t="s">
        <v>53</v>
      </c>
      <c r="D1391" t="s">
        <v>53</v>
      </c>
      <c r="E1391" t="s">
        <v>200</v>
      </c>
      <c r="F1391" s="14">
        <v>41913</v>
      </c>
      <c r="G1391">
        <v>201507</v>
      </c>
      <c r="H1391" t="s">
        <v>3</v>
      </c>
      <c r="I1391" t="s">
        <v>88</v>
      </c>
      <c r="J1391" t="s">
        <v>98</v>
      </c>
      <c r="K1391">
        <v>0</v>
      </c>
      <c r="L1391">
        <v>2.4300000000000002</v>
      </c>
      <c r="M1391">
        <v>0</v>
      </c>
      <c r="N1391" s="25" t="e">
        <f>IF($G1391&lt;=#REF!,"Y","N")</f>
        <v>#REF!</v>
      </c>
    </row>
    <row r="1392" spans="1:14">
      <c r="A1392" t="s">
        <v>15</v>
      </c>
      <c r="B1392" t="s">
        <v>41</v>
      </c>
      <c r="C1392" t="s">
        <v>53</v>
      </c>
      <c r="D1392" t="s">
        <v>53</v>
      </c>
      <c r="E1392" t="s">
        <v>200</v>
      </c>
      <c r="F1392" s="14">
        <v>41944</v>
      </c>
      <c r="G1392">
        <v>201508</v>
      </c>
      <c r="H1392" t="s">
        <v>3</v>
      </c>
      <c r="I1392" t="s">
        <v>87</v>
      </c>
      <c r="J1392" t="s">
        <v>98</v>
      </c>
      <c r="K1392">
        <v>0</v>
      </c>
      <c r="L1392" s="29">
        <v>1.24</v>
      </c>
      <c r="M1392">
        <v>0</v>
      </c>
      <c r="N1392" s="25" t="e">
        <f>IF($G1392&lt;=#REF!,"Y","N")</f>
        <v>#REF!</v>
      </c>
    </row>
    <row r="1393" spans="1:14">
      <c r="A1393" t="s">
        <v>15</v>
      </c>
      <c r="B1393" t="s">
        <v>41</v>
      </c>
      <c r="C1393" t="s">
        <v>53</v>
      </c>
      <c r="D1393" t="s">
        <v>53</v>
      </c>
      <c r="E1393" t="s">
        <v>200</v>
      </c>
      <c r="F1393" s="30">
        <v>41944</v>
      </c>
      <c r="G1393" s="29">
        <v>201508</v>
      </c>
      <c r="H1393" t="s">
        <v>3</v>
      </c>
      <c r="I1393" t="s">
        <v>88</v>
      </c>
      <c r="J1393" t="s">
        <v>98</v>
      </c>
      <c r="K1393">
        <v>0</v>
      </c>
      <c r="L1393" s="29">
        <v>2.4300000000000002</v>
      </c>
      <c r="M1393" s="29">
        <v>0</v>
      </c>
      <c r="N1393" s="25" t="e">
        <f>IF($G1393&lt;=#REF!,"Y","N")</f>
        <v>#REF!</v>
      </c>
    </row>
    <row r="1394" spans="1:14">
      <c r="A1394" t="s">
        <v>15</v>
      </c>
      <c r="B1394" t="s">
        <v>41</v>
      </c>
      <c r="C1394" t="s">
        <v>53</v>
      </c>
      <c r="D1394" t="s">
        <v>53</v>
      </c>
      <c r="E1394" t="s">
        <v>200</v>
      </c>
      <c r="F1394" s="14">
        <v>41974</v>
      </c>
      <c r="G1394">
        <v>201509</v>
      </c>
      <c r="H1394" t="s">
        <v>3</v>
      </c>
      <c r="I1394" t="s">
        <v>87</v>
      </c>
      <c r="J1394" t="s">
        <v>98</v>
      </c>
      <c r="K1394">
        <v>0</v>
      </c>
      <c r="L1394">
        <v>1.24</v>
      </c>
      <c r="M1394">
        <v>0</v>
      </c>
      <c r="N1394" s="25" t="e">
        <f>IF($G1394&lt;=#REF!,"Y","N")</f>
        <v>#REF!</v>
      </c>
    </row>
    <row r="1395" spans="1:14">
      <c r="A1395" t="s">
        <v>15</v>
      </c>
      <c r="B1395" t="s">
        <v>41</v>
      </c>
      <c r="C1395" t="s">
        <v>53</v>
      </c>
      <c r="D1395" t="s">
        <v>53</v>
      </c>
      <c r="E1395" t="s">
        <v>200</v>
      </c>
      <c r="F1395" s="14">
        <v>41974</v>
      </c>
      <c r="G1395">
        <v>201509</v>
      </c>
      <c r="H1395" t="s">
        <v>3</v>
      </c>
      <c r="I1395" t="s">
        <v>88</v>
      </c>
      <c r="J1395" t="s">
        <v>98</v>
      </c>
      <c r="K1395">
        <v>0</v>
      </c>
      <c r="L1395" s="29">
        <v>2.4300000000000002</v>
      </c>
      <c r="M1395">
        <v>0</v>
      </c>
      <c r="N1395" s="25" t="e">
        <f>IF($G1395&lt;=#REF!,"Y","N")</f>
        <v>#REF!</v>
      </c>
    </row>
    <row r="1396" spans="1:14">
      <c r="A1396" t="s">
        <v>15</v>
      </c>
      <c r="B1396" t="s">
        <v>41</v>
      </c>
      <c r="C1396" t="s">
        <v>53</v>
      </c>
      <c r="D1396" t="s">
        <v>53</v>
      </c>
      <c r="E1396" t="s">
        <v>200</v>
      </c>
      <c r="F1396" s="14">
        <v>41821</v>
      </c>
      <c r="G1396">
        <v>201504</v>
      </c>
      <c r="H1396" t="s">
        <v>6</v>
      </c>
      <c r="I1396" t="s">
        <v>232</v>
      </c>
      <c r="J1396" t="s">
        <v>233</v>
      </c>
      <c r="K1396">
        <v>0</v>
      </c>
      <c r="L1396" s="29">
        <v>0.82</v>
      </c>
      <c r="M1396">
        <v>0</v>
      </c>
      <c r="N1396" s="25" t="e">
        <f>IF($G1396&lt;=#REF!,"Y","N")</f>
        <v>#REF!</v>
      </c>
    </row>
    <row r="1397" spans="1:14">
      <c r="A1397" t="s">
        <v>15</v>
      </c>
      <c r="B1397" t="s">
        <v>41</v>
      </c>
      <c r="C1397" t="s">
        <v>53</v>
      </c>
      <c r="D1397" t="s">
        <v>53</v>
      </c>
      <c r="E1397" t="s">
        <v>200</v>
      </c>
      <c r="F1397" s="14">
        <v>41852</v>
      </c>
      <c r="G1397">
        <v>201505</v>
      </c>
      <c r="H1397" t="s">
        <v>6</v>
      </c>
      <c r="I1397" t="s">
        <v>112</v>
      </c>
      <c r="J1397" t="s">
        <v>114</v>
      </c>
      <c r="K1397">
        <v>0</v>
      </c>
      <c r="L1397" s="29">
        <v>0.41</v>
      </c>
      <c r="M1397">
        <v>0</v>
      </c>
      <c r="N1397" s="25" t="e">
        <f>IF($G1397&lt;=#REF!,"Y","N")</f>
        <v>#REF!</v>
      </c>
    </row>
    <row r="1398" spans="1:14">
      <c r="A1398" t="s">
        <v>15</v>
      </c>
      <c r="B1398" t="s">
        <v>41</v>
      </c>
      <c r="C1398" t="s">
        <v>53</v>
      </c>
      <c r="D1398" t="s">
        <v>53</v>
      </c>
      <c r="E1398" t="s">
        <v>200</v>
      </c>
      <c r="F1398" s="14">
        <v>41852</v>
      </c>
      <c r="G1398">
        <v>201505</v>
      </c>
      <c r="H1398" t="s">
        <v>6</v>
      </c>
      <c r="I1398" t="s">
        <v>113</v>
      </c>
      <c r="J1398" t="s">
        <v>66</v>
      </c>
      <c r="K1398">
        <v>0</v>
      </c>
      <c r="L1398" s="29">
        <v>15.36</v>
      </c>
      <c r="M1398">
        <v>0</v>
      </c>
      <c r="N1398" s="25" t="e">
        <f>IF($G1398&lt;=#REF!,"Y","N")</f>
        <v>#REF!</v>
      </c>
    </row>
    <row r="1399" spans="1:14">
      <c r="A1399" t="s">
        <v>15</v>
      </c>
      <c r="B1399" t="s">
        <v>41</v>
      </c>
      <c r="C1399" t="s">
        <v>53</v>
      </c>
      <c r="D1399" t="s">
        <v>53</v>
      </c>
      <c r="E1399" t="s">
        <v>200</v>
      </c>
      <c r="F1399" s="14">
        <v>41852</v>
      </c>
      <c r="G1399">
        <v>201505</v>
      </c>
      <c r="H1399" t="s">
        <v>6</v>
      </c>
      <c r="I1399" t="s">
        <v>232</v>
      </c>
      <c r="J1399" t="s">
        <v>233</v>
      </c>
      <c r="K1399">
        <v>0</v>
      </c>
      <c r="L1399" s="29">
        <v>0.82</v>
      </c>
      <c r="M1399">
        <v>0</v>
      </c>
      <c r="N1399" s="25" t="e">
        <f>IF($G1399&lt;=#REF!,"Y","N")</f>
        <v>#REF!</v>
      </c>
    </row>
    <row r="1400" spans="1:14">
      <c r="A1400" t="s">
        <v>15</v>
      </c>
      <c r="B1400" t="s">
        <v>41</v>
      </c>
      <c r="C1400" t="s">
        <v>53</v>
      </c>
      <c r="D1400" t="s">
        <v>53</v>
      </c>
      <c r="E1400" t="s">
        <v>200</v>
      </c>
      <c r="F1400" s="14">
        <v>41883</v>
      </c>
      <c r="G1400">
        <v>201506</v>
      </c>
      <c r="H1400" t="s">
        <v>6</v>
      </c>
      <c r="I1400" t="s">
        <v>112</v>
      </c>
      <c r="J1400" t="s">
        <v>114</v>
      </c>
      <c r="K1400">
        <v>0</v>
      </c>
      <c r="L1400" s="29">
        <v>0.41</v>
      </c>
      <c r="M1400">
        <v>0</v>
      </c>
      <c r="N1400" s="25" t="e">
        <f>IF($G1400&lt;=#REF!,"Y","N")</f>
        <v>#REF!</v>
      </c>
    </row>
    <row r="1401" spans="1:14">
      <c r="A1401" t="s">
        <v>15</v>
      </c>
      <c r="B1401" t="s">
        <v>41</v>
      </c>
      <c r="C1401" t="s">
        <v>53</v>
      </c>
      <c r="D1401" t="s">
        <v>53</v>
      </c>
      <c r="E1401" t="s">
        <v>200</v>
      </c>
      <c r="F1401" s="14">
        <v>41883</v>
      </c>
      <c r="G1401">
        <v>201506</v>
      </c>
      <c r="H1401" t="s">
        <v>6</v>
      </c>
      <c r="I1401" t="s">
        <v>232</v>
      </c>
      <c r="J1401" t="s">
        <v>233</v>
      </c>
      <c r="K1401">
        <v>0</v>
      </c>
      <c r="L1401" s="29">
        <v>0.82</v>
      </c>
      <c r="M1401">
        <v>0</v>
      </c>
      <c r="N1401" s="25" t="e">
        <f>IF($G1401&lt;=#REF!,"Y","N")</f>
        <v>#REF!</v>
      </c>
    </row>
    <row r="1402" spans="1:14">
      <c r="A1402" t="s">
        <v>15</v>
      </c>
      <c r="B1402" t="s">
        <v>41</v>
      </c>
      <c r="C1402" t="s">
        <v>53</v>
      </c>
      <c r="D1402" t="s">
        <v>53</v>
      </c>
      <c r="E1402" t="s">
        <v>200</v>
      </c>
      <c r="F1402" s="14">
        <v>41913</v>
      </c>
      <c r="G1402">
        <v>201507</v>
      </c>
      <c r="H1402" t="s">
        <v>6</v>
      </c>
      <c r="I1402" t="s">
        <v>112</v>
      </c>
      <c r="J1402" t="s">
        <v>114</v>
      </c>
      <c r="K1402">
        <v>0</v>
      </c>
      <c r="L1402">
        <v>0.41</v>
      </c>
      <c r="M1402">
        <v>0</v>
      </c>
      <c r="N1402" s="25" t="e">
        <f>IF($G1402&lt;=#REF!,"Y","N")</f>
        <v>#REF!</v>
      </c>
    </row>
    <row r="1403" spans="1:14">
      <c r="A1403" t="s">
        <v>15</v>
      </c>
      <c r="B1403" t="s">
        <v>41</v>
      </c>
      <c r="C1403" t="s">
        <v>53</v>
      </c>
      <c r="D1403" t="s">
        <v>53</v>
      </c>
      <c r="E1403" t="s">
        <v>200</v>
      </c>
      <c r="F1403" s="14">
        <v>41852</v>
      </c>
      <c r="G1403">
        <v>201505</v>
      </c>
      <c r="H1403" t="s">
        <v>1</v>
      </c>
      <c r="I1403" t="s">
        <v>108</v>
      </c>
      <c r="J1403" t="s">
        <v>66</v>
      </c>
      <c r="K1403">
        <v>0.5</v>
      </c>
      <c r="L1403">
        <v>6.56</v>
      </c>
      <c r="M1403">
        <v>3.28</v>
      </c>
      <c r="N1403" s="25" t="e">
        <f>IF($G1403&lt;=#REF!,"Y","N")</f>
        <v>#REF!</v>
      </c>
    </row>
    <row r="1404" spans="1:14">
      <c r="A1404" t="s">
        <v>15</v>
      </c>
      <c r="B1404" t="s">
        <v>41</v>
      </c>
      <c r="C1404" t="s">
        <v>53</v>
      </c>
      <c r="D1404" t="s">
        <v>53</v>
      </c>
      <c r="E1404" t="s">
        <v>200</v>
      </c>
      <c r="F1404" s="32">
        <v>41944</v>
      </c>
      <c r="G1404" s="31">
        <v>201508</v>
      </c>
      <c r="H1404" t="s">
        <v>319</v>
      </c>
      <c r="I1404" t="s">
        <v>292</v>
      </c>
      <c r="J1404" t="s">
        <v>163</v>
      </c>
      <c r="K1404">
        <v>1</v>
      </c>
      <c r="L1404" s="29">
        <v>1.32</v>
      </c>
      <c r="M1404" s="31">
        <v>1.32</v>
      </c>
      <c r="N1404" s="25" t="e">
        <f>IF($G1404&lt;=#REF!,"Y","N")</f>
        <v>#REF!</v>
      </c>
    </row>
    <row r="1405" spans="1:14">
      <c r="A1405" t="s">
        <v>15</v>
      </c>
      <c r="B1405" t="s">
        <v>41</v>
      </c>
      <c r="C1405" t="s">
        <v>53</v>
      </c>
      <c r="D1405" t="s">
        <v>53</v>
      </c>
      <c r="E1405" t="s">
        <v>200</v>
      </c>
      <c r="F1405" s="14">
        <v>41974</v>
      </c>
      <c r="G1405">
        <v>201509</v>
      </c>
      <c r="H1405" t="s">
        <v>319</v>
      </c>
      <c r="I1405" t="s">
        <v>343</v>
      </c>
      <c r="J1405" t="s">
        <v>163</v>
      </c>
      <c r="K1405" s="29">
        <v>1</v>
      </c>
      <c r="L1405" s="29">
        <v>8.4</v>
      </c>
      <c r="M1405">
        <v>8.4</v>
      </c>
      <c r="N1405" s="25" t="e">
        <f>IF($G1405&lt;=#REF!,"Y","N")</f>
        <v>#REF!</v>
      </c>
    </row>
    <row r="1406" spans="1:14">
      <c r="A1406" t="s">
        <v>15</v>
      </c>
      <c r="B1406" t="s">
        <v>41</v>
      </c>
      <c r="C1406" t="s">
        <v>53</v>
      </c>
      <c r="D1406" t="s">
        <v>53</v>
      </c>
      <c r="E1406" t="s">
        <v>200</v>
      </c>
      <c r="F1406" s="14">
        <v>41974</v>
      </c>
      <c r="G1406">
        <v>201509</v>
      </c>
      <c r="H1406" t="s">
        <v>319</v>
      </c>
      <c r="I1406" t="s">
        <v>300</v>
      </c>
      <c r="J1406" t="s">
        <v>163</v>
      </c>
      <c r="K1406">
        <v>1</v>
      </c>
      <c r="L1406">
        <v>11.07</v>
      </c>
      <c r="M1406">
        <v>11.07</v>
      </c>
      <c r="N1406" s="25" t="e">
        <f>IF($G1406&lt;=#REF!,"Y","N")</f>
        <v>#REF!</v>
      </c>
    </row>
    <row r="1407" spans="1:14">
      <c r="A1407" t="s">
        <v>15</v>
      </c>
      <c r="B1407" t="s">
        <v>41</v>
      </c>
      <c r="C1407" t="s">
        <v>53</v>
      </c>
      <c r="D1407" t="s">
        <v>53</v>
      </c>
      <c r="E1407" t="s">
        <v>200</v>
      </c>
      <c r="F1407" s="14">
        <v>41883</v>
      </c>
      <c r="G1407">
        <v>201506</v>
      </c>
      <c r="H1407" t="s">
        <v>1</v>
      </c>
      <c r="I1407" t="s">
        <v>107</v>
      </c>
      <c r="J1407" t="s">
        <v>66</v>
      </c>
      <c r="K1407">
        <v>1</v>
      </c>
      <c r="L1407">
        <v>44.33</v>
      </c>
      <c r="M1407">
        <v>44.33</v>
      </c>
      <c r="N1407" s="25" t="e">
        <f>IF($G1407&lt;=#REF!,"Y","N")</f>
        <v>#REF!</v>
      </c>
    </row>
    <row r="1408" spans="1:14">
      <c r="A1408" t="s">
        <v>15</v>
      </c>
      <c r="B1408" t="s">
        <v>41</v>
      </c>
      <c r="C1408" t="s">
        <v>53</v>
      </c>
      <c r="D1408" t="s">
        <v>53</v>
      </c>
      <c r="E1408" t="s">
        <v>200</v>
      </c>
      <c r="F1408" s="14">
        <v>41913</v>
      </c>
      <c r="G1408">
        <v>201507</v>
      </c>
      <c r="H1408" t="s">
        <v>1</v>
      </c>
      <c r="I1408" t="s">
        <v>107</v>
      </c>
      <c r="J1408" t="s">
        <v>66</v>
      </c>
      <c r="K1408">
        <v>1</v>
      </c>
      <c r="L1408" s="31">
        <v>44.33</v>
      </c>
      <c r="M1408" s="31">
        <v>44.33</v>
      </c>
      <c r="N1408" s="25" t="e">
        <f>IF($G1408&lt;=#REF!,"Y","N")</f>
        <v>#REF!</v>
      </c>
    </row>
    <row r="1409" spans="1:14">
      <c r="A1409" t="s">
        <v>376</v>
      </c>
      <c r="B1409" t="s">
        <v>374</v>
      </c>
      <c r="C1409" t="s">
        <v>53</v>
      </c>
      <c r="D1409" t="s">
        <v>53</v>
      </c>
      <c r="E1409" t="s">
        <v>375</v>
      </c>
      <c r="F1409" s="14">
        <v>41883</v>
      </c>
      <c r="G1409">
        <v>201506</v>
      </c>
      <c r="H1409" t="s">
        <v>3</v>
      </c>
      <c r="I1409" t="s">
        <v>87</v>
      </c>
      <c r="J1409" t="s">
        <v>98</v>
      </c>
      <c r="K1409">
        <v>0</v>
      </c>
      <c r="L1409" s="29">
        <v>1.24</v>
      </c>
      <c r="M1409">
        <v>0</v>
      </c>
      <c r="N1409" s="25" t="e">
        <f>IF($G1409&lt;=#REF!,"Y","N")</f>
        <v>#REF!</v>
      </c>
    </row>
    <row r="1410" spans="1:14">
      <c r="A1410" t="s">
        <v>376</v>
      </c>
      <c r="B1410" t="s">
        <v>374</v>
      </c>
      <c r="C1410" t="s">
        <v>53</v>
      </c>
      <c r="D1410" t="s">
        <v>53</v>
      </c>
      <c r="E1410" t="s">
        <v>375</v>
      </c>
      <c r="F1410" s="14">
        <v>41883</v>
      </c>
      <c r="G1410">
        <v>201506</v>
      </c>
      <c r="H1410" t="s">
        <v>3</v>
      </c>
      <c r="I1410" t="s">
        <v>88</v>
      </c>
      <c r="J1410" t="s">
        <v>98</v>
      </c>
      <c r="K1410">
        <v>0</v>
      </c>
      <c r="L1410" s="29">
        <v>2.4300000000000002</v>
      </c>
      <c r="M1410">
        <v>0</v>
      </c>
      <c r="N1410" s="25" t="e">
        <f>IF($G1410&lt;=#REF!,"Y","N")</f>
        <v>#REF!</v>
      </c>
    </row>
    <row r="1411" spans="1:14">
      <c r="A1411" t="s">
        <v>376</v>
      </c>
      <c r="B1411" t="s">
        <v>374</v>
      </c>
      <c r="C1411" t="s">
        <v>53</v>
      </c>
      <c r="D1411" t="s">
        <v>53</v>
      </c>
      <c r="E1411" t="s">
        <v>375</v>
      </c>
      <c r="F1411" s="14">
        <v>41913</v>
      </c>
      <c r="G1411">
        <v>201507</v>
      </c>
      <c r="H1411" t="s">
        <v>3</v>
      </c>
      <c r="I1411" t="s">
        <v>87</v>
      </c>
      <c r="J1411" t="s">
        <v>98</v>
      </c>
      <c r="K1411" s="29">
        <v>0</v>
      </c>
      <c r="L1411" s="29">
        <v>1.24</v>
      </c>
      <c r="M1411">
        <v>0</v>
      </c>
      <c r="N1411" s="25" t="e">
        <f>IF($G1411&lt;=#REF!,"Y","N")</f>
        <v>#REF!</v>
      </c>
    </row>
    <row r="1412" spans="1:14">
      <c r="A1412" t="s">
        <v>376</v>
      </c>
      <c r="B1412" t="s">
        <v>374</v>
      </c>
      <c r="C1412" t="s">
        <v>53</v>
      </c>
      <c r="D1412" t="s">
        <v>53</v>
      </c>
      <c r="E1412" t="s">
        <v>375</v>
      </c>
      <c r="F1412" s="14">
        <v>41913</v>
      </c>
      <c r="G1412">
        <v>201507</v>
      </c>
      <c r="H1412" t="s">
        <v>3</v>
      </c>
      <c r="I1412" t="s">
        <v>88</v>
      </c>
      <c r="J1412" t="s">
        <v>98</v>
      </c>
      <c r="K1412">
        <v>0</v>
      </c>
      <c r="L1412">
        <v>2.4300000000000002</v>
      </c>
      <c r="M1412">
        <v>0</v>
      </c>
      <c r="N1412" s="25" t="e">
        <f>IF($G1412&lt;=#REF!,"Y","N")</f>
        <v>#REF!</v>
      </c>
    </row>
    <row r="1413" spans="1:14">
      <c r="A1413" t="s">
        <v>376</v>
      </c>
      <c r="B1413" t="s">
        <v>374</v>
      </c>
      <c r="C1413" t="s">
        <v>53</v>
      </c>
      <c r="D1413" t="s">
        <v>53</v>
      </c>
      <c r="E1413" t="s">
        <v>375</v>
      </c>
      <c r="F1413" s="14">
        <v>41944</v>
      </c>
      <c r="G1413">
        <v>201508</v>
      </c>
      <c r="H1413" t="s">
        <v>3</v>
      </c>
      <c r="I1413" t="s">
        <v>87</v>
      </c>
      <c r="J1413" t="s">
        <v>98</v>
      </c>
      <c r="K1413" s="29">
        <v>0</v>
      </c>
      <c r="L1413" s="29">
        <v>1.24</v>
      </c>
      <c r="M1413">
        <v>0</v>
      </c>
      <c r="N1413" s="25" t="e">
        <f>IF($G1413&lt;=#REF!,"Y","N")</f>
        <v>#REF!</v>
      </c>
    </row>
    <row r="1414" spans="1:14">
      <c r="A1414" t="s">
        <v>376</v>
      </c>
      <c r="B1414" t="s">
        <v>374</v>
      </c>
      <c r="C1414" t="s">
        <v>53</v>
      </c>
      <c r="D1414" t="s">
        <v>53</v>
      </c>
      <c r="E1414" t="s">
        <v>375</v>
      </c>
      <c r="F1414" s="14">
        <v>41944</v>
      </c>
      <c r="G1414">
        <v>201508</v>
      </c>
      <c r="H1414" t="s">
        <v>3</v>
      </c>
      <c r="I1414" t="s">
        <v>88</v>
      </c>
      <c r="J1414" t="s">
        <v>98</v>
      </c>
      <c r="K1414">
        <v>0</v>
      </c>
      <c r="L1414" s="29">
        <v>2.4300000000000002</v>
      </c>
      <c r="M1414">
        <v>0</v>
      </c>
      <c r="N1414" s="25" t="e">
        <f>IF($G1414&lt;=#REF!,"Y","N")</f>
        <v>#REF!</v>
      </c>
    </row>
    <row r="1415" spans="1:14">
      <c r="A1415" t="s">
        <v>376</v>
      </c>
      <c r="B1415" t="s">
        <v>374</v>
      </c>
      <c r="C1415" t="s">
        <v>53</v>
      </c>
      <c r="D1415" t="s">
        <v>53</v>
      </c>
      <c r="E1415" t="s">
        <v>375</v>
      </c>
      <c r="F1415" s="14">
        <v>41974</v>
      </c>
      <c r="G1415">
        <v>201509</v>
      </c>
      <c r="H1415" t="s">
        <v>3</v>
      </c>
      <c r="I1415" t="s">
        <v>87</v>
      </c>
      <c r="J1415" t="s">
        <v>98</v>
      </c>
      <c r="K1415">
        <v>0</v>
      </c>
      <c r="L1415">
        <v>1.24</v>
      </c>
      <c r="M1415">
        <v>0</v>
      </c>
      <c r="N1415" s="25" t="e">
        <f>IF($G1415&lt;=#REF!,"Y","N")</f>
        <v>#REF!</v>
      </c>
    </row>
    <row r="1416" spans="1:14">
      <c r="A1416" t="s">
        <v>376</v>
      </c>
      <c r="B1416" t="s">
        <v>374</v>
      </c>
      <c r="C1416" t="s">
        <v>53</v>
      </c>
      <c r="D1416" t="s">
        <v>53</v>
      </c>
      <c r="E1416" t="s">
        <v>375</v>
      </c>
      <c r="F1416" s="14">
        <v>41974</v>
      </c>
      <c r="G1416">
        <v>201509</v>
      </c>
      <c r="H1416" t="s">
        <v>3</v>
      </c>
      <c r="I1416" t="s">
        <v>88</v>
      </c>
      <c r="J1416" t="s">
        <v>98</v>
      </c>
      <c r="K1416">
        <v>0</v>
      </c>
      <c r="L1416" s="29">
        <v>2.4300000000000002</v>
      </c>
      <c r="M1416">
        <v>0</v>
      </c>
      <c r="N1416" s="25" t="e">
        <f>IF($G1416&lt;=#REF!,"Y","N")</f>
        <v>#REF!</v>
      </c>
    </row>
    <row r="1417" spans="1:14">
      <c r="A1417" t="s">
        <v>376</v>
      </c>
      <c r="B1417" t="s">
        <v>374</v>
      </c>
      <c r="C1417" t="s">
        <v>53</v>
      </c>
      <c r="D1417" t="s">
        <v>53</v>
      </c>
      <c r="E1417" t="s">
        <v>375</v>
      </c>
      <c r="F1417" s="14">
        <v>41883</v>
      </c>
      <c r="G1417">
        <v>201506</v>
      </c>
      <c r="H1417" t="s">
        <v>6</v>
      </c>
      <c r="I1417" t="s">
        <v>112</v>
      </c>
      <c r="J1417" t="s">
        <v>114</v>
      </c>
      <c r="K1417">
        <v>0</v>
      </c>
      <c r="L1417" s="29">
        <v>0.41</v>
      </c>
      <c r="M1417">
        <v>0</v>
      </c>
      <c r="N1417" s="25" t="e">
        <f>IF($G1417&lt;=#REF!,"Y","N")</f>
        <v>#REF!</v>
      </c>
    </row>
    <row r="1418" spans="1:14">
      <c r="A1418" t="s">
        <v>376</v>
      </c>
      <c r="B1418" t="s">
        <v>374</v>
      </c>
      <c r="C1418" t="s">
        <v>53</v>
      </c>
      <c r="D1418" t="s">
        <v>53</v>
      </c>
      <c r="E1418" t="s">
        <v>375</v>
      </c>
      <c r="F1418" s="14">
        <v>41883</v>
      </c>
      <c r="G1418">
        <v>201506</v>
      </c>
      <c r="H1418" t="s">
        <v>6</v>
      </c>
      <c r="I1418" t="s">
        <v>232</v>
      </c>
      <c r="J1418" t="s">
        <v>233</v>
      </c>
      <c r="K1418">
        <v>0</v>
      </c>
      <c r="L1418" s="29">
        <v>0.82</v>
      </c>
      <c r="M1418">
        <v>0</v>
      </c>
      <c r="N1418" s="25" t="e">
        <f>IF($G1418&lt;=#REF!,"Y","N")</f>
        <v>#REF!</v>
      </c>
    </row>
    <row r="1419" spans="1:14">
      <c r="A1419" t="s">
        <v>376</v>
      </c>
      <c r="B1419" t="s">
        <v>374</v>
      </c>
      <c r="C1419" t="s">
        <v>53</v>
      </c>
      <c r="D1419" t="s">
        <v>53</v>
      </c>
      <c r="E1419" t="s">
        <v>375</v>
      </c>
      <c r="F1419" s="14">
        <v>41913</v>
      </c>
      <c r="G1419">
        <v>201507</v>
      </c>
      <c r="H1419" t="s">
        <v>6</v>
      </c>
      <c r="I1419" t="s">
        <v>112</v>
      </c>
      <c r="J1419" t="s">
        <v>114</v>
      </c>
      <c r="K1419" s="29">
        <v>0</v>
      </c>
      <c r="L1419" s="29">
        <v>0.41</v>
      </c>
      <c r="M1419">
        <v>0</v>
      </c>
      <c r="N1419" s="25" t="e">
        <f>IF($G1419&lt;=#REF!,"Y","N")</f>
        <v>#REF!</v>
      </c>
    </row>
    <row r="1420" spans="1:14">
      <c r="A1420" t="s">
        <v>16</v>
      </c>
      <c r="B1420" t="s">
        <v>42</v>
      </c>
      <c r="C1420" t="s">
        <v>53</v>
      </c>
      <c r="D1420" t="s">
        <v>53</v>
      </c>
      <c r="E1420" t="s">
        <v>201</v>
      </c>
      <c r="F1420" s="14">
        <v>41730</v>
      </c>
      <c r="G1420">
        <v>201501</v>
      </c>
      <c r="H1420" t="s">
        <v>0</v>
      </c>
      <c r="I1420" t="s">
        <v>65</v>
      </c>
      <c r="J1420" t="s">
        <v>66</v>
      </c>
      <c r="K1420">
        <v>0</v>
      </c>
      <c r="L1420" s="29">
        <v>30.64</v>
      </c>
      <c r="M1420">
        <v>0</v>
      </c>
      <c r="N1420" s="25" t="e">
        <f>IF($G1420&lt;=#REF!,"Y","N")</f>
        <v>#REF!</v>
      </c>
    </row>
    <row r="1421" spans="1:14">
      <c r="A1421" t="s">
        <v>16</v>
      </c>
      <c r="B1421" t="s">
        <v>42</v>
      </c>
      <c r="C1421" t="s">
        <v>53</v>
      </c>
      <c r="D1421" t="s">
        <v>53</v>
      </c>
      <c r="E1421" t="s">
        <v>201</v>
      </c>
      <c r="F1421" s="14">
        <v>41730</v>
      </c>
      <c r="G1421">
        <v>201501</v>
      </c>
      <c r="H1421" t="s">
        <v>3</v>
      </c>
      <c r="I1421" t="s">
        <v>87</v>
      </c>
      <c r="J1421" t="s">
        <v>98</v>
      </c>
      <c r="K1421">
        <v>0</v>
      </c>
      <c r="L1421" s="29">
        <v>1.24</v>
      </c>
      <c r="M1421">
        <v>0</v>
      </c>
      <c r="N1421" s="25" t="e">
        <f>IF($G1421&lt;=#REF!,"Y","N")</f>
        <v>#REF!</v>
      </c>
    </row>
    <row r="1422" spans="1:14">
      <c r="A1422" t="s">
        <v>16</v>
      </c>
      <c r="B1422" t="s">
        <v>42</v>
      </c>
      <c r="C1422" t="s">
        <v>53</v>
      </c>
      <c r="D1422" t="s">
        <v>53</v>
      </c>
      <c r="E1422" t="s">
        <v>201</v>
      </c>
      <c r="F1422" s="14">
        <v>41730</v>
      </c>
      <c r="G1422">
        <v>201501</v>
      </c>
      <c r="H1422" t="s">
        <v>3</v>
      </c>
      <c r="I1422" t="s">
        <v>88</v>
      </c>
      <c r="J1422" t="s">
        <v>98</v>
      </c>
      <c r="K1422" s="29">
        <v>0</v>
      </c>
      <c r="L1422" s="29">
        <v>2.4300000000000002</v>
      </c>
      <c r="M1422">
        <v>0</v>
      </c>
      <c r="N1422" s="25" t="e">
        <f>IF($G1422&lt;=#REF!,"Y","N")</f>
        <v>#REF!</v>
      </c>
    </row>
    <row r="1423" spans="1:14">
      <c r="A1423" t="s">
        <v>16</v>
      </c>
      <c r="B1423" t="s">
        <v>42</v>
      </c>
      <c r="C1423" t="s">
        <v>53</v>
      </c>
      <c r="D1423" t="s">
        <v>53</v>
      </c>
      <c r="E1423" t="s">
        <v>201</v>
      </c>
      <c r="F1423" s="14">
        <v>41760</v>
      </c>
      <c r="G1423">
        <v>201502</v>
      </c>
      <c r="H1423" t="s">
        <v>3</v>
      </c>
      <c r="I1423" t="s">
        <v>87</v>
      </c>
      <c r="J1423" t="s">
        <v>98</v>
      </c>
      <c r="K1423">
        <v>0</v>
      </c>
      <c r="L1423" s="29">
        <v>1.24</v>
      </c>
      <c r="M1423">
        <v>0</v>
      </c>
      <c r="N1423" s="25" t="e">
        <f>IF($G1423&lt;=#REF!,"Y","N")</f>
        <v>#REF!</v>
      </c>
    </row>
    <row r="1424" spans="1:14">
      <c r="A1424" t="s">
        <v>16</v>
      </c>
      <c r="B1424" t="s">
        <v>42</v>
      </c>
      <c r="C1424" t="s">
        <v>53</v>
      </c>
      <c r="D1424" t="s">
        <v>53</v>
      </c>
      <c r="E1424" t="s">
        <v>201</v>
      </c>
      <c r="F1424" s="14">
        <v>41760</v>
      </c>
      <c r="G1424">
        <v>201502</v>
      </c>
      <c r="H1424" t="s">
        <v>3</v>
      </c>
      <c r="I1424" t="s">
        <v>88</v>
      </c>
      <c r="J1424" t="s">
        <v>98</v>
      </c>
      <c r="K1424">
        <v>0</v>
      </c>
      <c r="L1424" s="29">
        <v>2.4300000000000002</v>
      </c>
      <c r="M1424">
        <v>0</v>
      </c>
      <c r="N1424" s="25" t="e">
        <f>IF($G1424&lt;=#REF!,"Y","N")</f>
        <v>#REF!</v>
      </c>
    </row>
    <row r="1425" spans="1:14">
      <c r="A1425" t="s">
        <v>16</v>
      </c>
      <c r="B1425" t="s">
        <v>42</v>
      </c>
      <c r="C1425" t="s">
        <v>53</v>
      </c>
      <c r="D1425" t="s">
        <v>53</v>
      </c>
      <c r="E1425" t="s">
        <v>201</v>
      </c>
      <c r="F1425" s="14">
        <v>41760</v>
      </c>
      <c r="G1425">
        <v>201502</v>
      </c>
      <c r="H1425" t="s">
        <v>0</v>
      </c>
      <c r="I1425" t="s">
        <v>65</v>
      </c>
      <c r="J1425" t="s">
        <v>66</v>
      </c>
      <c r="K1425">
        <v>0</v>
      </c>
      <c r="L1425" s="29">
        <v>30.64</v>
      </c>
      <c r="M1425">
        <v>0</v>
      </c>
      <c r="N1425" s="25" t="e">
        <f>IF($G1425&lt;=#REF!,"Y","N")</f>
        <v>#REF!</v>
      </c>
    </row>
    <row r="1426" spans="1:14">
      <c r="A1426" t="s">
        <v>16</v>
      </c>
      <c r="B1426" t="s">
        <v>42</v>
      </c>
      <c r="C1426" t="s">
        <v>53</v>
      </c>
      <c r="D1426" t="s">
        <v>53</v>
      </c>
      <c r="E1426" t="s">
        <v>201</v>
      </c>
      <c r="F1426" s="14">
        <v>41791</v>
      </c>
      <c r="G1426">
        <v>201503</v>
      </c>
      <c r="H1426" t="s">
        <v>0</v>
      </c>
      <c r="I1426" t="s">
        <v>65</v>
      </c>
      <c r="J1426" t="s">
        <v>66</v>
      </c>
      <c r="K1426">
        <v>0</v>
      </c>
      <c r="L1426" s="29">
        <v>30.64</v>
      </c>
      <c r="M1426">
        <v>0</v>
      </c>
      <c r="N1426" s="25" t="e">
        <f>IF($G1426&lt;=#REF!,"Y","N")</f>
        <v>#REF!</v>
      </c>
    </row>
    <row r="1427" spans="1:14">
      <c r="A1427" t="s">
        <v>16</v>
      </c>
      <c r="B1427" t="s">
        <v>42</v>
      </c>
      <c r="C1427" t="s">
        <v>53</v>
      </c>
      <c r="D1427" t="s">
        <v>53</v>
      </c>
      <c r="E1427" t="s">
        <v>201</v>
      </c>
      <c r="F1427" s="14">
        <v>41791</v>
      </c>
      <c r="G1427">
        <v>201503</v>
      </c>
      <c r="H1427" t="s">
        <v>3</v>
      </c>
      <c r="I1427" t="s">
        <v>87</v>
      </c>
      <c r="J1427" t="s">
        <v>98</v>
      </c>
      <c r="K1427" s="29">
        <v>0</v>
      </c>
      <c r="L1427" s="29">
        <v>1.24</v>
      </c>
      <c r="M1427">
        <v>0</v>
      </c>
      <c r="N1427" s="25" t="e">
        <f>IF($G1427&lt;=#REF!,"Y","N")</f>
        <v>#REF!</v>
      </c>
    </row>
    <row r="1428" spans="1:14">
      <c r="A1428" t="s">
        <v>16</v>
      </c>
      <c r="B1428" t="s">
        <v>42</v>
      </c>
      <c r="C1428" t="s">
        <v>53</v>
      </c>
      <c r="D1428" t="s">
        <v>53</v>
      </c>
      <c r="E1428" t="s">
        <v>201</v>
      </c>
      <c r="F1428" s="14">
        <v>41791</v>
      </c>
      <c r="G1428">
        <v>201503</v>
      </c>
      <c r="H1428" t="s">
        <v>3</v>
      </c>
      <c r="I1428" t="s">
        <v>88</v>
      </c>
      <c r="J1428" t="s">
        <v>98</v>
      </c>
      <c r="K1428">
        <v>0</v>
      </c>
      <c r="L1428">
        <v>2.4300000000000002</v>
      </c>
      <c r="M1428">
        <v>0</v>
      </c>
      <c r="N1428" s="25" t="e">
        <f>IF($G1428&lt;=#REF!,"Y","N")</f>
        <v>#REF!</v>
      </c>
    </row>
    <row r="1429" spans="1:14">
      <c r="A1429" t="s">
        <v>16</v>
      </c>
      <c r="B1429" t="s">
        <v>42</v>
      </c>
      <c r="C1429" t="s">
        <v>53</v>
      </c>
      <c r="D1429" t="s">
        <v>53</v>
      </c>
      <c r="E1429" t="s">
        <v>201</v>
      </c>
      <c r="F1429" s="14">
        <v>41821</v>
      </c>
      <c r="G1429">
        <v>201504</v>
      </c>
      <c r="H1429" t="s">
        <v>3</v>
      </c>
      <c r="I1429" t="s">
        <v>87</v>
      </c>
      <c r="J1429" t="s">
        <v>98</v>
      </c>
      <c r="K1429">
        <v>0</v>
      </c>
      <c r="L1429" s="29">
        <v>1.24</v>
      </c>
      <c r="M1429">
        <v>0</v>
      </c>
      <c r="N1429" s="25" t="e">
        <f>IF($G1429&lt;=#REF!,"Y","N")</f>
        <v>#REF!</v>
      </c>
    </row>
    <row r="1430" spans="1:14">
      <c r="A1430" t="s">
        <v>16</v>
      </c>
      <c r="B1430" t="s">
        <v>42</v>
      </c>
      <c r="C1430" t="s">
        <v>53</v>
      </c>
      <c r="D1430" t="s">
        <v>53</v>
      </c>
      <c r="E1430" t="s">
        <v>201</v>
      </c>
      <c r="F1430" s="14">
        <v>41821</v>
      </c>
      <c r="G1430">
        <v>201504</v>
      </c>
      <c r="H1430" t="s">
        <v>3</v>
      </c>
      <c r="I1430" t="s">
        <v>88</v>
      </c>
      <c r="J1430" t="s">
        <v>98</v>
      </c>
      <c r="K1430">
        <v>0</v>
      </c>
      <c r="L1430">
        <v>2.4300000000000002</v>
      </c>
      <c r="M1430">
        <v>0</v>
      </c>
      <c r="N1430" s="25" t="e">
        <f>IF($G1430&lt;=#REF!,"Y","N")</f>
        <v>#REF!</v>
      </c>
    </row>
    <row r="1431" spans="1:14">
      <c r="A1431" t="s">
        <v>16</v>
      </c>
      <c r="B1431" t="s">
        <v>42</v>
      </c>
      <c r="C1431" t="s">
        <v>53</v>
      </c>
      <c r="D1431" t="s">
        <v>53</v>
      </c>
      <c r="E1431" t="s">
        <v>201</v>
      </c>
      <c r="F1431" s="14">
        <v>41852</v>
      </c>
      <c r="G1431">
        <v>201505</v>
      </c>
      <c r="H1431" t="s">
        <v>3</v>
      </c>
      <c r="I1431" t="s">
        <v>87</v>
      </c>
      <c r="J1431" t="s">
        <v>98</v>
      </c>
      <c r="K1431">
        <v>0</v>
      </c>
      <c r="L1431">
        <v>1.24</v>
      </c>
      <c r="M1431">
        <v>0</v>
      </c>
      <c r="N1431" s="25" t="e">
        <f>IF($G1431&lt;=#REF!,"Y","N")</f>
        <v>#REF!</v>
      </c>
    </row>
    <row r="1432" spans="1:14">
      <c r="A1432" t="s">
        <v>16</v>
      </c>
      <c r="B1432" t="s">
        <v>42</v>
      </c>
      <c r="C1432" t="s">
        <v>53</v>
      </c>
      <c r="D1432" t="s">
        <v>53</v>
      </c>
      <c r="E1432" t="s">
        <v>201</v>
      </c>
      <c r="F1432" s="14">
        <v>41852</v>
      </c>
      <c r="G1432">
        <v>201505</v>
      </c>
      <c r="H1432" t="s">
        <v>3</v>
      </c>
      <c r="I1432" t="s">
        <v>88</v>
      </c>
      <c r="J1432" t="s">
        <v>98</v>
      </c>
      <c r="K1432">
        <v>0</v>
      </c>
      <c r="L1432">
        <v>2.4300000000000002</v>
      </c>
      <c r="M1432">
        <v>0</v>
      </c>
      <c r="N1432" s="25" t="e">
        <f>IF($G1432&lt;=#REF!,"Y","N")</f>
        <v>#REF!</v>
      </c>
    </row>
    <row r="1433" spans="1:14">
      <c r="A1433" t="s">
        <v>16</v>
      </c>
      <c r="B1433" t="s">
        <v>42</v>
      </c>
      <c r="C1433" t="s">
        <v>53</v>
      </c>
      <c r="D1433" t="s">
        <v>53</v>
      </c>
      <c r="E1433" t="s">
        <v>201</v>
      </c>
      <c r="F1433" s="14">
        <v>41883</v>
      </c>
      <c r="G1433">
        <v>201506</v>
      </c>
      <c r="H1433" t="s">
        <v>3</v>
      </c>
      <c r="I1433" t="s">
        <v>87</v>
      </c>
      <c r="J1433" t="s">
        <v>98</v>
      </c>
      <c r="K1433">
        <v>0</v>
      </c>
      <c r="L1433">
        <v>1.24</v>
      </c>
      <c r="M1433">
        <v>0</v>
      </c>
      <c r="N1433" s="25" t="e">
        <f>IF($G1433&lt;=#REF!,"Y","N")</f>
        <v>#REF!</v>
      </c>
    </row>
    <row r="1434" spans="1:14">
      <c r="A1434" t="s">
        <v>16</v>
      </c>
      <c r="B1434" t="s">
        <v>42</v>
      </c>
      <c r="C1434" t="s">
        <v>53</v>
      </c>
      <c r="D1434" t="s">
        <v>53</v>
      </c>
      <c r="E1434" t="s">
        <v>201</v>
      </c>
      <c r="F1434" s="14">
        <v>41883</v>
      </c>
      <c r="G1434">
        <v>201506</v>
      </c>
      <c r="H1434" t="s">
        <v>3</v>
      </c>
      <c r="I1434" t="s">
        <v>88</v>
      </c>
      <c r="J1434" t="s">
        <v>98</v>
      </c>
      <c r="K1434">
        <v>0</v>
      </c>
      <c r="L1434" s="29">
        <v>2.4300000000000002</v>
      </c>
      <c r="M1434">
        <v>0</v>
      </c>
      <c r="N1434" s="25" t="e">
        <f>IF($G1434&lt;=#REF!,"Y","N")</f>
        <v>#REF!</v>
      </c>
    </row>
    <row r="1435" spans="1:14">
      <c r="A1435" t="s">
        <v>16</v>
      </c>
      <c r="B1435" t="s">
        <v>42</v>
      </c>
      <c r="C1435" t="s">
        <v>53</v>
      </c>
      <c r="D1435" t="s">
        <v>53</v>
      </c>
      <c r="E1435" t="s">
        <v>201</v>
      </c>
      <c r="F1435" s="14">
        <v>41913</v>
      </c>
      <c r="G1435">
        <v>201507</v>
      </c>
      <c r="H1435" t="s">
        <v>3</v>
      </c>
      <c r="I1435" t="s">
        <v>87</v>
      </c>
      <c r="J1435" t="s">
        <v>98</v>
      </c>
      <c r="K1435">
        <v>0</v>
      </c>
      <c r="L1435">
        <v>1.24</v>
      </c>
      <c r="M1435">
        <v>0</v>
      </c>
      <c r="N1435" s="25" t="e">
        <f>IF($G1435&lt;=#REF!,"Y","N")</f>
        <v>#REF!</v>
      </c>
    </row>
    <row r="1436" spans="1:14">
      <c r="A1436" t="s">
        <v>16</v>
      </c>
      <c r="B1436" t="s">
        <v>42</v>
      </c>
      <c r="C1436" t="s">
        <v>53</v>
      </c>
      <c r="D1436" t="s">
        <v>53</v>
      </c>
      <c r="E1436" t="s">
        <v>201</v>
      </c>
      <c r="F1436" s="14">
        <v>41913</v>
      </c>
      <c r="G1436">
        <v>201507</v>
      </c>
      <c r="H1436" t="s">
        <v>3</v>
      </c>
      <c r="I1436" t="s">
        <v>88</v>
      </c>
      <c r="J1436" t="s">
        <v>98</v>
      </c>
      <c r="K1436">
        <v>0</v>
      </c>
      <c r="L1436">
        <v>2.4300000000000002</v>
      </c>
      <c r="M1436">
        <v>0</v>
      </c>
      <c r="N1436" s="25" t="e">
        <f>IF($G1436&lt;=#REF!,"Y","N")</f>
        <v>#REF!</v>
      </c>
    </row>
    <row r="1437" spans="1:14">
      <c r="A1437" t="s">
        <v>16</v>
      </c>
      <c r="B1437" t="s">
        <v>42</v>
      </c>
      <c r="C1437" t="s">
        <v>53</v>
      </c>
      <c r="D1437" t="s">
        <v>53</v>
      </c>
      <c r="E1437" t="s">
        <v>201</v>
      </c>
      <c r="F1437" s="14">
        <v>41944</v>
      </c>
      <c r="G1437">
        <v>201508</v>
      </c>
      <c r="H1437" t="s">
        <v>3</v>
      </c>
      <c r="I1437" t="s">
        <v>87</v>
      </c>
      <c r="J1437" t="s">
        <v>98</v>
      </c>
      <c r="K1437">
        <v>0</v>
      </c>
      <c r="L1437">
        <v>1.24</v>
      </c>
      <c r="M1437">
        <v>0</v>
      </c>
      <c r="N1437" s="25" t="e">
        <f>IF($G1437&lt;=#REF!,"Y","N")</f>
        <v>#REF!</v>
      </c>
    </row>
    <row r="1438" spans="1:14">
      <c r="A1438" t="s">
        <v>16</v>
      </c>
      <c r="B1438" t="s">
        <v>42</v>
      </c>
      <c r="C1438" t="s">
        <v>53</v>
      </c>
      <c r="D1438" t="s">
        <v>53</v>
      </c>
      <c r="E1438" t="s">
        <v>201</v>
      </c>
      <c r="F1438" s="14">
        <v>41944</v>
      </c>
      <c r="G1438">
        <v>201508</v>
      </c>
      <c r="H1438" t="s">
        <v>3</v>
      </c>
      <c r="I1438" t="s">
        <v>88</v>
      </c>
      <c r="J1438" t="s">
        <v>98</v>
      </c>
      <c r="K1438">
        <v>0</v>
      </c>
      <c r="L1438" s="29">
        <v>2.4300000000000002</v>
      </c>
      <c r="M1438">
        <v>0</v>
      </c>
      <c r="N1438" s="25" t="e">
        <f>IF($G1438&lt;=#REF!,"Y","N")</f>
        <v>#REF!</v>
      </c>
    </row>
    <row r="1439" spans="1:14">
      <c r="A1439" t="s">
        <v>16</v>
      </c>
      <c r="B1439" t="s">
        <v>42</v>
      </c>
      <c r="C1439" t="s">
        <v>53</v>
      </c>
      <c r="D1439" t="s">
        <v>53</v>
      </c>
      <c r="E1439" t="s">
        <v>201</v>
      </c>
      <c r="F1439" s="14">
        <v>41974</v>
      </c>
      <c r="G1439">
        <v>201509</v>
      </c>
      <c r="H1439" t="s">
        <v>3</v>
      </c>
      <c r="I1439" t="s">
        <v>87</v>
      </c>
      <c r="J1439" t="s">
        <v>98</v>
      </c>
      <c r="K1439">
        <v>0</v>
      </c>
      <c r="L1439">
        <v>1.24</v>
      </c>
      <c r="M1439">
        <v>0</v>
      </c>
      <c r="N1439" s="25" t="e">
        <f>IF($G1439&lt;=#REF!,"Y","N")</f>
        <v>#REF!</v>
      </c>
    </row>
    <row r="1440" spans="1:14">
      <c r="A1440" t="s">
        <v>16</v>
      </c>
      <c r="B1440" t="s">
        <v>42</v>
      </c>
      <c r="C1440" t="s">
        <v>53</v>
      </c>
      <c r="D1440" t="s">
        <v>53</v>
      </c>
      <c r="E1440" t="s">
        <v>201</v>
      </c>
      <c r="F1440" s="14">
        <v>41974</v>
      </c>
      <c r="G1440">
        <v>201509</v>
      </c>
      <c r="H1440" t="s">
        <v>3</v>
      </c>
      <c r="I1440" t="s">
        <v>88</v>
      </c>
      <c r="J1440" t="s">
        <v>98</v>
      </c>
      <c r="K1440">
        <v>0</v>
      </c>
      <c r="L1440" s="29">
        <v>2.4300000000000002</v>
      </c>
      <c r="M1440">
        <v>0</v>
      </c>
      <c r="N1440" s="25" t="e">
        <f>IF($G1440&lt;=#REF!,"Y","N")</f>
        <v>#REF!</v>
      </c>
    </row>
    <row r="1441" spans="1:14">
      <c r="A1441" t="s">
        <v>16</v>
      </c>
      <c r="B1441" t="s">
        <v>42</v>
      </c>
      <c r="C1441" t="s">
        <v>53</v>
      </c>
      <c r="D1441" t="s">
        <v>53</v>
      </c>
      <c r="E1441" t="s">
        <v>201</v>
      </c>
      <c r="F1441" s="14">
        <v>41821</v>
      </c>
      <c r="G1441">
        <v>201504</v>
      </c>
      <c r="H1441" t="s">
        <v>6</v>
      </c>
      <c r="I1441" t="s">
        <v>232</v>
      </c>
      <c r="J1441" t="s">
        <v>233</v>
      </c>
      <c r="K1441">
        <v>0</v>
      </c>
      <c r="L1441">
        <v>0.82</v>
      </c>
      <c r="M1441">
        <v>0</v>
      </c>
      <c r="N1441" s="25" t="e">
        <f>IF($G1441&lt;=#REF!,"Y","N")</f>
        <v>#REF!</v>
      </c>
    </row>
    <row r="1442" spans="1:14">
      <c r="A1442" t="s">
        <v>16</v>
      </c>
      <c r="B1442" t="s">
        <v>42</v>
      </c>
      <c r="C1442" t="s">
        <v>53</v>
      </c>
      <c r="D1442" t="s">
        <v>53</v>
      </c>
      <c r="E1442" t="s">
        <v>201</v>
      </c>
      <c r="F1442" s="14">
        <v>41852</v>
      </c>
      <c r="G1442">
        <v>201505</v>
      </c>
      <c r="H1442" t="s">
        <v>6</v>
      </c>
      <c r="I1442" t="s">
        <v>112</v>
      </c>
      <c r="J1442" t="s">
        <v>114</v>
      </c>
      <c r="K1442">
        <v>0</v>
      </c>
      <c r="L1442" s="29">
        <v>0.41</v>
      </c>
      <c r="M1442">
        <v>0</v>
      </c>
      <c r="N1442" s="25" t="e">
        <f>IF($G1442&lt;=#REF!,"Y","N")</f>
        <v>#REF!</v>
      </c>
    </row>
    <row r="1443" spans="1:14">
      <c r="A1443" t="s">
        <v>16</v>
      </c>
      <c r="B1443" t="s">
        <v>42</v>
      </c>
      <c r="C1443" t="s">
        <v>53</v>
      </c>
      <c r="D1443" t="s">
        <v>53</v>
      </c>
      <c r="E1443" t="s">
        <v>201</v>
      </c>
      <c r="F1443" s="14">
        <v>41852</v>
      </c>
      <c r="G1443">
        <v>201505</v>
      </c>
      <c r="H1443" t="s">
        <v>6</v>
      </c>
      <c r="I1443" t="s">
        <v>113</v>
      </c>
      <c r="J1443" t="s">
        <v>66</v>
      </c>
      <c r="K1443">
        <v>0</v>
      </c>
      <c r="L1443">
        <v>15.36</v>
      </c>
      <c r="M1443">
        <v>0</v>
      </c>
      <c r="N1443" s="25" t="e">
        <f>IF($G1443&lt;=#REF!,"Y","N")</f>
        <v>#REF!</v>
      </c>
    </row>
    <row r="1444" spans="1:14">
      <c r="A1444" t="s">
        <v>16</v>
      </c>
      <c r="B1444" t="s">
        <v>42</v>
      </c>
      <c r="C1444" t="s">
        <v>53</v>
      </c>
      <c r="D1444" t="s">
        <v>53</v>
      </c>
      <c r="E1444" t="s">
        <v>201</v>
      </c>
      <c r="F1444" s="14">
        <v>41852</v>
      </c>
      <c r="G1444">
        <v>201505</v>
      </c>
      <c r="H1444" t="s">
        <v>6</v>
      </c>
      <c r="I1444" t="s">
        <v>232</v>
      </c>
      <c r="J1444" t="s">
        <v>233</v>
      </c>
      <c r="K1444">
        <v>0</v>
      </c>
      <c r="L1444">
        <v>0.82</v>
      </c>
      <c r="M1444">
        <v>0</v>
      </c>
      <c r="N1444" s="25" t="e">
        <f>IF($G1444&lt;=#REF!,"Y","N")</f>
        <v>#REF!</v>
      </c>
    </row>
    <row r="1445" spans="1:14">
      <c r="A1445" t="s">
        <v>16</v>
      </c>
      <c r="B1445" t="s">
        <v>42</v>
      </c>
      <c r="C1445" t="s">
        <v>53</v>
      </c>
      <c r="D1445" t="s">
        <v>53</v>
      </c>
      <c r="E1445" t="s">
        <v>201</v>
      </c>
      <c r="F1445" s="14">
        <v>41883</v>
      </c>
      <c r="G1445">
        <v>201506</v>
      </c>
      <c r="H1445" t="s">
        <v>6</v>
      </c>
      <c r="I1445" t="s">
        <v>112</v>
      </c>
      <c r="J1445" t="s">
        <v>114</v>
      </c>
      <c r="K1445">
        <v>0</v>
      </c>
      <c r="L1445">
        <v>0.41</v>
      </c>
      <c r="M1445">
        <v>0</v>
      </c>
      <c r="N1445" s="25" t="e">
        <f>IF($G1445&lt;=#REF!,"Y","N")</f>
        <v>#REF!</v>
      </c>
    </row>
    <row r="1446" spans="1:14">
      <c r="A1446" t="s">
        <v>16</v>
      </c>
      <c r="B1446" t="s">
        <v>42</v>
      </c>
      <c r="C1446" t="s">
        <v>53</v>
      </c>
      <c r="D1446" t="s">
        <v>53</v>
      </c>
      <c r="E1446" t="s">
        <v>201</v>
      </c>
      <c r="F1446" s="14">
        <v>41883</v>
      </c>
      <c r="G1446">
        <v>201506</v>
      </c>
      <c r="H1446" t="s">
        <v>6</v>
      </c>
      <c r="I1446" t="s">
        <v>232</v>
      </c>
      <c r="J1446" t="s">
        <v>233</v>
      </c>
      <c r="K1446" s="29">
        <v>0</v>
      </c>
      <c r="L1446">
        <v>0.82</v>
      </c>
      <c r="M1446">
        <v>0</v>
      </c>
      <c r="N1446" s="25" t="e">
        <f>IF($G1446&lt;=#REF!,"Y","N")</f>
        <v>#REF!</v>
      </c>
    </row>
    <row r="1447" spans="1:14">
      <c r="A1447" t="s">
        <v>16</v>
      </c>
      <c r="B1447" t="s">
        <v>42</v>
      </c>
      <c r="C1447" t="s">
        <v>53</v>
      </c>
      <c r="D1447" t="s">
        <v>53</v>
      </c>
      <c r="E1447" t="s">
        <v>201</v>
      </c>
      <c r="F1447" s="14">
        <v>41913</v>
      </c>
      <c r="G1447">
        <v>201507</v>
      </c>
      <c r="H1447" t="s">
        <v>6</v>
      </c>
      <c r="I1447" t="s">
        <v>112</v>
      </c>
      <c r="J1447" t="s">
        <v>114</v>
      </c>
      <c r="K1447">
        <v>0</v>
      </c>
      <c r="L1447">
        <v>0.41</v>
      </c>
      <c r="M1447">
        <v>0</v>
      </c>
      <c r="N1447" s="25" t="e">
        <f>IF($G1447&lt;=#REF!,"Y","N")</f>
        <v>#REF!</v>
      </c>
    </row>
    <row r="1448" spans="1:14">
      <c r="A1448" t="s">
        <v>17</v>
      </c>
      <c r="B1448" t="s">
        <v>43</v>
      </c>
      <c r="C1448" t="s">
        <v>53</v>
      </c>
      <c r="D1448" t="s">
        <v>53</v>
      </c>
      <c r="E1448" t="s">
        <v>202</v>
      </c>
      <c r="F1448" s="14">
        <v>41730</v>
      </c>
      <c r="G1448">
        <v>201501</v>
      </c>
      <c r="H1448" t="s">
        <v>0</v>
      </c>
      <c r="I1448" t="s">
        <v>65</v>
      </c>
      <c r="J1448" t="s">
        <v>66</v>
      </c>
      <c r="K1448">
        <v>0</v>
      </c>
      <c r="L1448">
        <v>30.64</v>
      </c>
      <c r="M1448">
        <v>0</v>
      </c>
      <c r="N1448" s="25" t="e">
        <f>IF($G1448&lt;=#REF!,"Y","N")</f>
        <v>#REF!</v>
      </c>
    </row>
    <row r="1449" spans="1:14">
      <c r="A1449" t="s">
        <v>17</v>
      </c>
      <c r="B1449" t="s">
        <v>43</v>
      </c>
      <c r="C1449" t="s">
        <v>53</v>
      </c>
      <c r="D1449" t="s">
        <v>53</v>
      </c>
      <c r="E1449" t="s">
        <v>202</v>
      </c>
      <c r="F1449" s="14">
        <v>41730</v>
      </c>
      <c r="G1449">
        <v>201501</v>
      </c>
      <c r="H1449" t="s">
        <v>3</v>
      </c>
      <c r="I1449" t="s">
        <v>87</v>
      </c>
      <c r="J1449" t="s">
        <v>98</v>
      </c>
      <c r="K1449" s="29">
        <v>0</v>
      </c>
      <c r="L1449">
        <v>1.24</v>
      </c>
      <c r="M1449">
        <v>0</v>
      </c>
      <c r="N1449" s="25" t="e">
        <f>IF($G1449&lt;=#REF!,"Y","N")</f>
        <v>#REF!</v>
      </c>
    </row>
    <row r="1450" spans="1:14">
      <c r="A1450" t="s">
        <v>17</v>
      </c>
      <c r="B1450" t="s">
        <v>43</v>
      </c>
      <c r="C1450" t="s">
        <v>53</v>
      </c>
      <c r="D1450" t="s">
        <v>53</v>
      </c>
      <c r="E1450" t="s">
        <v>202</v>
      </c>
      <c r="F1450" s="14">
        <v>41730</v>
      </c>
      <c r="G1450">
        <v>201501</v>
      </c>
      <c r="H1450" t="s">
        <v>3</v>
      </c>
      <c r="I1450" t="s">
        <v>88</v>
      </c>
      <c r="J1450" t="s">
        <v>98</v>
      </c>
      <c r="K1450" s="29">
        <v>0</v>
      </c>
      <c r="L1450">
        <v>2.4300000000000002</v>
      </c>
      <c r="M1450">
        <v>0</v>
      </c>
      <c r="N1450" s="25" t="e">
        <f>IF($G1450&lt;=#REF!,"Y","N")</f>
        <v>#REF!</v>
      </c>
    </row>
    <row r="1451" spans="1:14">
      <c r="A1451" t="s">
        <v>17</v>
      </c>
      <c r="B1451" t="s">
        <v>43</v>
      </c>
      <c r="C1451" t="s">
        <v>53</v>
      </c>
      <c r="D1451" t="s">
        <v>53</v>
      </c>
      <c r="E1451" t="s">
        <v>202</v>
      </c>
      <c r="F1451" s="14">
        <v>41760</v>
      </c>
      <c r="G1451">
        <v>201502</v>
      </c>
      <c r="H1451" t="s">
        <v>3</v>
      </c>
      <c r="I1451" t="s">
        <v>87</v>
      </c>
      <c r="J1451" t="s">
        <v>98</v>
      </c>
      <c r="K1451">
        <v>0</v>
      </c>
      <c r="L1451">
        <v>1.24</v>
      </c>
      <c r="M1451">
        <v>0</v>
      </c>
      <c r="N1451" s="25" t="e">
        <f>IF($G1451&lt;=#REF!,"Y","N")</f>
        <v>#REF!</v>
      </c>
    </row>
    <row r="1452" spans="1:14">
      <c r="A1452" t="s">
        <v>17</v>
      </c>
      <c r="B1452" t="s">
        <v>43</v>
      </c>
      <c r="C1452" t="s">
        <v>53</v>
      </c>
      <c r="D1452" t="s">
        <v>53</v>
      </c>
      <c r="E1452" t="s">
        <v>202</v>
      </c>
      <c r="F1452" s="14">
        <v>41760</v>
      </c>
      <c r="G1452">
        <v>201502</v>
      </c>
      <c r="H1452" t="s">
        <v>3</v>
      </c>
      <c r="I1452" t="s">
        <v>88</v>
      </c>
      <c r="J1452" t="s">
        <v>98</v>
      </c>
      <c r="K1452">
        <v>0</v>
      </c>
      <c r="L1452">
        <v>2.4300000000000002</v>
      </c>
      <c r="M1452">
        <v>0</v>
      </c>
      <c r="N1452" s="25" t="e">
        <f>IF($G1452&lt;=#REF!,"Y","N")</f>
        <v>#REF!</v>
      </c>
    </row>
    <row r="1453" spans="1:14">
      <c r="A1453" t="s">
        <v>17</v>
      </c>
      <c r="B1453" t="s">
        <v>43</v>
      </c>
      <c r="C1453" t="s">
        <v>53</v>
      </c>
      <c r="D1453" t="s">
        <v>53</v>
      </c>
      <c r="E1453" t="s">
        <v>202</v>
      </c>
      <c r="F1453" s="14">
        <v>41760</v>
      </c>
      <c r="G1453">
        <v>201502</v>
      </c>
      <c r="H1453" t="s">
        <v>0</v>
      </c>
      <c r="I1453" t="s">
        <v>65</v>
      </c>
      <c r="J1453" t="s">
        <v>66</v>
      </c>
      <c r="K1453" s="29">
        <v>4</v>
      </c>
      <c r="L1453">
        <v>30.64</v>
      </c>
      <c r="M1453">
        <v>122.56</v>
      </c>
      <c r="N1453" s="25" t="e">
        <f>IF($G1453&lt;=#REF!,"Y","N")</f>
        <v>#REF!</v>
      </c>
    </row>
    <row r="1454" spans="1:14">
      <c r="A1454" t="s">
        <v>17</v>
      </c>
      <c r="B1454" t="s">
        <v>43</v>
      </c>
      <c r="C1454" t="s">
        <v>53</v>
      </c>
      <c r="D1454" t="s">
        <v>53</v>
      </c>
      <c r="E1454" t="s">
        <v>202</v>
      </c>
      <c r="F1454" s="14">
        <v>41791</v>
      </c>
      <c r="G1454">
        <v>201503</v>
      </c>
      <c r="H1454" t="s">
        <v>0</v>
      </c>
      <c r="I1454" t="s">
        <v>65</v>
      </c>
      <c r="J1454" t="s">
        <v>66</v>
      </c>
      <c r="K1454">
        <v>0</v>
      </c>
      <c r="L1454">
        <v>30.64</v>
      </c>
      <c r="M1454">
        <v>0</v>
      </c>
      <c r="N1454" s="25" t="e">
        <f>IF($G1454&lt;=#REF!,"Y","N")</f>
        <v>#REF!</v>
      </c>
    </row>
    <row r="1455" spans="1:14">
      <c r="A1455" t="s">
        <v>17</v>
      </c>
      <c r="B1455" t="s">
        <v>43</v>
      </c>
      <c r="C1455" t="s">
        <v>53</v>
      </c>
      <c r="D1455" t="s">
        <v>53</v>
      </c>
      <c r="E1455" t="s">
        <v>202</v>
      </c>
      <c r="F1455" s="14">
        <v>41791</v>
      </c>
      <c r="G1455">
        <v>201503</v>
      </c>
      <c r="H1455" t="s">
        <v>3</v>
      </c>
      <c r="I1455" t="s">
        <v>87</v>
      </c>
      <c r="J1455" t="s">
        <v>98</v>
      </c>
      <c r="K1455">
        <v>0</v>
      </c>
      <c r="L1455">
        <v>1.24</v>
      </c>
      <c r="M1455">
        <v>0</v>
      </c>
      <c r="N1455" s="25" t="e">
        <f>IF($G1455&lt;=#REF!,"Y","N")</f>
        <v>#REF!</v>
      </c>
    </row>
    <row r="1456" spans="1:14">
      <c r="A1456" t="s">
        <v>17</v>
      </c>
      <c r="B1456" t="s">
        <v>43</v>
      </c>
      <c r="C1456" t="s">
        <v>53</v>
      </c>
      <c r="D1456" t="s">
        <v>53</v>
      </c>
      <c r="E1456" t="s">
        <v>202</v>
      </c>
      <c r="F1456" s="14">
        <v>41791</v>
      </c>
      <c r="G1456">
        <v>201503</v>
      </c>
      <c r="H1456" t="s">
        <v>3</v>
      </c>
      <c r="I1456" t="s">
        <v>88</v>
      </c>
      <c r="J1456" t="s">
        <v>98</v>
      </c>
      <c r="K1456">
        <v>0</v>
      </c>
      <c r="L1456">
        <v>2.4300000000000002</v>
      </c>
      <c r="M1456">
        <v>0</v>
      </c>
      <c r="N1456" s="25" t="e">
        <f>IF($G1456&lt;=#REF!,"Y","N")</f>
        <v>#REF!</v>
      </c>
    </row>
    <row r="1457" spans="1:14">
      <c r="A1457" t="s">
        <v>17</v>
      </c>
      <c r="B1457" t="s">
        <v>43</v>
      </c>
      <c r="C1457" t="s">
        <v>53</v>
      </c>
      <c r="D1457" t="s">
        <v>53</v>
      </c>
      <c r="E1457" t="s">
        <v>202</v>
      </c>
      <c r="F1457" s="14">
        <v>41821</v>
      </c>
      <c r="G1457">
        <v>201504</v>
      </c>
      <c r="H1457" t="s">
        <v>3</v>
      </c>
      <c r="I1457" t="s">
        <v>87</v>
      </c>
      <c r="J1457" t="s">
        <v>98</v>
      </c>
      <c r="K1457">
        <v>0</v>
      </c>
      <c r="L1457">
        <v>1.24</v>
      </c>
      <c r="M1457">
        <v>0</v>
      </c>
      <c r="N1457" s="25" t="e">
        <f>IF($G1457&lt;=#REF!,"Y","N")</f>
        <v>#REF!</v>
      </c>
    </row>
    <row r="1458" spans="1:14">
      <c r="A1458" t="s">
        <v>17</v>
      </c>
      <c r="B1458" t="s">
        <v>43</v>
      </c>
      <c r="C1458" t="s">
        <v>53</v>
      </c>
      <c r="D1458" t="s">
        <v>53</v>
      </c>
      <c r="E1458" t="s">
        <v>202</v>
      </c>
      <c r="F1458" s="14">
        <v>41821</v>
      </c>
      <c r="G1458">
        <v>201504</v>
      </c>
      <c r="H1458" t="s">
        <v>3</v>
      </c>
      <c r="I1458" t="s">
        <v>88</v>
      </c>
      <c r="J1458" t="s">
        <v>98</v>
      </c>
      <c r="K1458">
        <v>0</v>
      </c>
      <c r="L1458">
        <v>2.4300000000000002</v>
      </c>
      <c r="M1458">
        <v>0</v>
      </c>
      <c r="N1458" s="25" t="e">
        <f>IF($G1458&lt;=#REF!,"Y","N")</f>
        <v>#REF!</v>
      </c>
    </row>
    <row r="1459" spans="1:14">
      <c r="A1459" t="s">
        <v>17</v>
      </c>
      <c r="B1459" t="s">
        <v>43</v>
      </c>
      <c r="C1459" t="s">
        <v>53</v>
      </c>
      <c r="D1459" t="s">
        <v>53</v>
      </c>
      <c r="E1459" t="s">
        <v>202</v>
      </c>
      <c r="F1459" s="14">
        <v>41852</v>
      </c>
      <c r="G1459">
        <v>201505</v>
      </c>
      <c r="H1459" t="s">
        <v>3</v>
      </c>
      <c r="I1459" t="s">
        <v>87</v>
      </c>
      <c r="J1459" t="s">
        <v>98</v>
      </c>
      <c r="K1459">
        <v>0</v>
      </c>
      <c r="L1459">
        <v>1.24</v>
      </c>
      <c r="M1459">
        <v>0</v>
      </c>
      <c r="N1459" s="25" t="e">
        <f>IF($G1459&lt;=#REF!,"Y","N")</f>
        <v>#REF!</v>
      </c>
    </row>
    <row r="1460" spans="1:14">
      <c r="A1460" t="s">
        <v>17</v>
      </c>
      <c r="B1460" t="s">
        <v>43</v>
      </c>
      <c r="C1460" t="s">
        <v>53</v>
      </c>
      <c r="D1460" t="s">
        <v>53</v>
      </c>
      <c r="E1460" t="s">
        <v>202</v>
      </c>
      <c r="F1460" s="14">
        <v>41852</v>
      </c>
      <c r="G1460">
        <v>201505</v>
      </c>
      <c r="H1460" t="s">
        <v>3</v>
      </c>
      <c r="I1460" t="s">
        <v>88</v>
      </c>
      <c r="J1460" t="s">
        <v>98</v>
      </c>
      <c r="K1460">
        <v>0</v>
      </c>
      <c r="L1460">
        <v>2.4300000000000002</v>
      </c>
      <c r="M1460">
        <v>0</v>
      </c>
      <c r="N1460" s="25" t="e">
        <f>IF($G1460&lt;=#REF!,"Y","N")</f>
        <v>#REF!</v>
      </c>
    </row>
    <row r="1461" spans="1:14">
      <c r="A1461" t="s">
        <v>17</v>
      </c>
      <c r="B1461" t="s">
        <v>43</v>
      </c>
      <c r="C1461" t="s">
        <v>53</v>
      </c>
      <c r="D1461" t="s">
        <v>53</v>
      </c>
      <c r="E1461" t="s">
        <v>202</v>
      </c>
      <c r="F1461" s="14">
        <v>41883</v>
      </c>
      <c r="G1461">
        <v>201506</v>
      </c>
      <c r="H1461" t="s">
        <v>3</v>
      </c>
      <c r="I1461" t="s">
        <v>87</v>
      </c>
      <c r="J1461" t="s">
        <v>98</v>
      </c>
      <c r="K1461">
        <v>0</v>
      </c>
      <c r="L1461">
        <v>1.24</v>
      </c>
      <c r="M1461">
        <v>0</v>
      </c>
      <c r="N1461" s="25" t="e">
        <f>IF($G1461&lt;=#REF!,"Y","N")</f>
        <v>#REF!</v>
      </c>
    </row>
    <row r="1462" spans="1:14">
      <c r="A1462" t="s">
        <v>17</v>
      </c>
      <c r="B1462" t="s">
        <v>43</v>
      </c>
      <c r="C1462" t="s">
        <v>53</v>
      </c>
      <c r="D1462" t="s">
        <v>53</v>
      </c>
      <c r="E1462" t="s">
        <v>202</v>
      </c>
      <c r="F1462" s="14">
        <v>41883</v>
      </c>
      <c r="G1462">
        <v>201506</v>
      </c>
      <c r="H1462" t="s">
        <v>3</v>
      </c>
      <c r="I1462" t="s">
        <v>88</v>
      </c>
      <c r="J1462" t="s">
        <v>98</v>
      </c>
      <c r="K1462">
        <v>0</v>
      </c>
      <c r="L1462">
        <v>2.4300000000000002</v>
      </c>
      <c r="M1462">
        <v>0</v>
      </c>
      <c r="N1462" s="25" t="e">
        <f>IF($G1462&lt;=#REF!,"Y","N")</f>
        <v>#REF!</v>
      </c>
    </row>
    <row r="1463" spans="1:14">
      <c r="A1463" t="s">
        <v>17</v>
      </c>
      <c r="B1463" t="s">
        <v>43</v>
      </c>
      <c r="C1463" t="s">
        <v>53</v>
      </c>
      <c r="D1463" t="s">
        <v>53</v>
      </c>
      <c r="E1463" t="s">
        <v>202</v>
      </c>
      <c r="F1463" s="14">
        <v>41913</v>
      </c>
      <c r="G1463">
        <v>201507</v>
      </c>
      <c r="H1463" t="s">
        <v>3</v>
      </c>
      <c r="I1463" t="s">
        <v>87</v>
      </c>
      <c r="J1463" t="s">
        <v>98</v>
      </c>
      <c r="K1463">
        <v>0</v>
      </c>
      <c r="L1463" s="29">
        <v>1.24</v>
      </c>
      <c r="M1463">
        <v>0</v>
      </c>
      <c r="N1463" s="25" t="e">
        <f>IF($G1463&lt;=#REF!,"Y","N")</f>
        <v>#REF!</v>
      </c>
    </row>
    <row r="1464" spans="1:14">
      <c r="A1464" t="s">
        <v>17</v>
      </c>
      <c r="B1464" t="s">
        <v>43</v>
      </c>
      <c r="C1464" t="s">
        <v>53</v>
      </c>
      <c r="D1464" t="s">
        <v>53</v>
      </c>
      <c r="E1464" t="s">
        <v>202</v>
      </c>
      <c r="F1464" s="14">
        <v>41913</v>
      </c>
      <c r="G1464">
        <v>201507</v>
      </c>
      <c r="H1464" t="s">
        <v>3</v>
      </c>
      <c r="I1464" t="s">
        <v>88</v>
      </c>
      <c r="J1464" t="s">
        <v>98</v>
      </c>
      <c r="K1464" s="29">
        <v>0</v>
      </c>
      <c r="L1464">
        <v>2.4300000000000002</v>
      </c>
      <c r="M1464">
        <v>0</v>
      </c>
      <c r="N1464" s="25" t="e">
        <f>IF($G1464&lt;=#REF!,"Y","N")</f>
        <v>#REF!</v>
      </c>
    </row>
    <row r="1465" spans="1:14">
      <c r="A1465" t="s">
        <v>17</v>
      </c>
      <c r="B1465" t="s">
        <v>43</v>
      </c>
      <c r="C1465" t="s">
        <v>53</v>
      </c>
      <c r="D1465" t="s">
        <v>53</v>
      </c>
      <c r="E1465" t="s">
        <v>202</v>
      </c>
      <c r="F1465" s="14">
        <v>41944</v>
      </c>
      <c r="G1465">
        <v>201508</v>
      </c>
      <c r="H1465" t="s">
        <v>3</v>
      </c>
      <c r="I1465" t="s">
        <v>87</v>
      </c>
      <c r="J1465" t="s">
        <v>98</v>
      </c>
      <c r="K1465">
        <v>0</v>
      </c>
      <c r="L1465">
        <v>1.24</v>
      </c>
      <c r="M1465">
        <v>0</v>
      </c>
      <c r="N1465" s="25" t="e">
        <f>IF($G1465&lt;=#REF!,"Y","N")</f>
        <v>#REF!</v>
      </c>
    </row>
    <row r="1466" spans="1:14">
      <c r="A1466" t="s">
        <v>17</v>
      </c>
      <c r="B1466" t="s">
        <v>43</v>
      </c>
      <c r="C1466" t="s">
        <v>53</v>
      </c>
      <c r="D1466" t="s">
        <v>53</v>
      </c>
      <c r="E1466" t="s">
        <v>202</v>
      </c>
      <c r="F1466" s="14">
        <v>41944</v>
      </c>
      <c r="G1466">
        <v>201508</v>
      </c>
      <c r="H1466" t="s">
        <v>3</v>
      </c>
      <c r="I1466" t="s">
        <v>88</v>
      </c>
      <c r="J1466" t="s">
        <v>98</v>
      </c>
      <c r="K1466">
        <v>0</v>
      </c>
      <c r="L1466">
        <v>2.4300000000000002</v>
      </c>
      <c r="M1466">
        <v>0</v>
      </c>
      <c r="N1466" s="25" t="e">
        <f>IF($G1466&lt;=#REF!,"Y","N")</f>
        <v>#REF!</v>
      </c>
    </row>
    <row r="1467" spans="1:14">
      <c r="A1467" t="s">
        <v>17</v>
      </c>
      <c r="B1467" t="s">
        <v>43</v>
      </c>
      <c r="C1467" t="s">
        <v>53</v>
      </c>
      <c r="D1467" t="s">
        <v>53</v>
      </c>
      <c r="E1467" t="s">
        <v>202</v>
      </c>
      <c r="F1467" s="14">
        <v>41974</v>
      </c>
      <c r="G1467">
        <v>201509</v>
      </c>
      <c r="H1467" t="s">
        <v>3</v>
      </c>
      <c r="I1467" t="s">
        <v>87</v>
      </c>
      <c r="J1467" t="s">
        <v>98</v>
      </c>
      <c r="K1467" s="29">
        <v>0</v>
      </c>
      <c r="L1467">
        <v>1.24</v>
      </c>
      <c r="M1467">
        <v>0</v>
      </c>
      <c r="N1467" s="25" t="e">
        <f>IF($G1467&lt;=#REF!,"Y","N")</f>
        <v>#REF!</v>
      </c>
    </row>
    <row r="1468" spans="1:14">
      <c r="A1468" t="s">
        <v>17</v>
      </c>
      <c r="B1468" t="s">
        <v>43</v>
      </c>
      <c r="C1468" t="s">
        <v>53</v>
      </c>
      <c r="D1468" t="s">
        <v>53</v>
      </c>
      <c r="E1468" t="s">
        <v>202</v>
      </c>
      <c r="F1468" s="14">
        <v>41974</v>
      </c>
      <c r="G1468">
        <v>201509</v>
      </c>
      <c r="H1468" t="s">
        <v>3</v>
      </c>
      <c r="I1468" t="s">
        <v>88</v>
      </c>
      <c r="J1468" t="s">
        <v>98</v>
      </c>
      <c r="K1468">
        <v>0</v>
      </c>
      <c r="L1468" s="29">
        <v>2.4300000000000002</v>
      </c>
      <c r="M1468">
        <v>0</v>
      </c>
      <c r="N1468" s="25" t="e">
        <f>IF($G1468&lt;=#REF!,"Y","N")</f>
        <v>#REF!</v>
      </c>
    </row>
    <row r="1469" spans="1:14" s="29" customFormat="1">
      <c r="A1469" s="29" t="s">
        <v>17</v>
      </c>
      <c r="B1469" s="29" t="s">
        <v>43</v>
      </c>
      <c r="C1469" s="29" t="s">
        <v>53</v>
      </c>
      <c r="D1469" s="29" t="s">
        <v>53</v>
      </c>
      <c r="E1469" s="29" t="s">
        <v>202</v>
      </c>
      <c r="F1469" s="30">
        <v>41821</v>
      </c>
      <c r="G1469" s="29">
        <v>201504</v>
      </c>
      <c r="H1469" s="29" t="s">
        <v>6</v>
      </c>
      <c r="I1469" s="29" t="s">
        <v>232</v>
      </c>
      <c r="J1469" s="29" t="s">
        <v>233</v>
      </c>
      <c r="K1469" s="29">
        <v>0</v>
      </c>
      <c r="L1469" s="29">
        <v>0.82</v>
      </c>
      <c r="M1469" s="29">
        <v>0</v>
      </c>
      <c r="N1469" s="25" t="e">
        <f>IF($G1469&lt;=#REF!,"Y","N")</f>
        <v>#REF!</v>
      </c>
    </row>
    <row r="1470" spans="1:14">
      <c r="A1470" t="s">
        <v>17</v>
      </c>
      <c r="B1470" t="s">
        <v>43</v>
      </c>
      <c r="C1470" t="s">
        <v>53</v>
      </c>
      <c r="D1470" t="s">
        <v>53</v>
      </c>
      <c r="E1470" t="s">
        <v>202</v>
      </c>
      <c r="F1470" s="14">
        <v>41852</v>
      </c>
      <c r="G1470">
        <v>201505</v>
      </c>
      <c r="H1470" t="s">
        <v>6</v>
      </c>
      <c r="I1470" t="s">
        <v>112</v>
      </c>
      <c r="J1470" t="s">
        <v>114</v>
      </c>
      <c r="K1470">
        <v>0</v>
      </c>
      <c r="L1470">
        <v>0.41</v>
      </c>
      <c r="M1470">
        <v>0</v>
      </c>
      <c r="N1470" s="25" t="e">
        <f>IF($G1470&lt;=#REF!,"Y","N")</f>
        <v>#REF!</v>
      </c>
    </row>
    <row r="1471" spans="1:14" s="29" customFormat="1">
      <c r="A1471" s="29" t="s">
        <v>17</v>
      </c>
      <c r="B1471" s="29" t="s">
        <v>43</v>
      </c>
      <c r="C1471" s="29" t="s">
        <v>53</v>
      </c>
      <c r="D1471" s="29" t="s">
        <v>53</v>
      </c>
      <c r="E1471" s="29" t="s">
        <v>202</v>
      </c>
      <c r="F1471" s="30">
        <v>41852</v>
      </c>
      <c r="G1471" s="29">
        <v>201505</v>
      </c>
      <c r="H1471" s="29" t="s">
        <v>6</v>
      </c>
      <c r="I1471" s="29" t="s">
        <v>113</v>
      </c>
      <c r="J1471" s="29" t="s">
        <v>66</v>
      </c>
      <c r="K1471" s="29">
        <v>0</v>
      </c>
      <c r="L1471" s="29">
        <v>15.36</v>
      </c>
      <c r="M1471" s="29">
        <v>0</v>
      </c>
      <c r="N1471" s="25" t="e">
        <f>IF($G1471&lt;=#REF!,"Y","N")</f>
        <v>#REF!</v>
      </c>
    </row>
    <row r="1472" spans="1:14">
      <c r="A1472" t="s">
        <v>17</v>
      </c>
      <c r="B1472" t="s">
        <v>43</v>
      </c>
      <c r="C1472" t="s">
        <v>53</v>
      </c>
      <c r="D1472" t="s">
        <v>53</v>
      </c>
      <c r="E1472" t="s">
        <v>202</v>
      </c>
      <c r="F1472" s="14">
        <v>41852</v>
      </c>
      <c r="G1472">
        <v>201505</v>
      </c>
      <c r="H1472" t="s">
        <v>6</v>
      </c>
      <c r="I1472" t="s">
        <v>232</v>
      </c>
      <c r="J1472" t="s">
        <v>233</v>
      </c>
      <c r="K1472">
        <v>0</v>
      </c>
      <c r="L1472">
        <v>0.82</v>
      </c>
      <c r="M1472">
        <v>0</v>
      </c>
      <c r="N1472" s="25" t="e">
        <f>IF($G1472&lt;=#REF!,"Y","N")</f>
        <v>#REF!</v>
      </c>
    </row>
    <row r="1473" spans="1:14">
      <c r="A1473" t="s">
        <v>17</v>
      </c>
      <c r="B1473" t="s">
        <v>43</v>
      </c>
      <c r="C1473" t="s">
        <v>53</v>
      </c>
      <c r="D1473" t="s">
        <v>53</v>
      </c>
      <c r="E1473" t="s">
        <v>202</v>
      </c>
      <c r="F1473" s="14">
        <v>41883</v>
      </c>
      <c r="G1473">
        <v>201506</v>
      </c>
      <c r="H1473" t="s">
        <v>6</v>
      </c>
      <c r="I1473" t="s">
        <v>112</v>
      </c>
      <c r="J1473" t="s">
        <v>114</v>
      </c>
      <c r="K1473">
        <v>0</v>
      </c>
      <c r="L1473">
        <v>0.41</v>
      </c>
      <c r="M1473">
        <v>0</v>
      </c>
      <c r="N1473" s="25" t="e">
        <f>IF($G1473&lt;=#REF!,"Y","N")</f>
        <v>#REF!</v>
      </c>
    </row>
    <row r="1474" spans="1:14" s="29" customFormat="1">
      <c r="A1474" s="29" t="s">
        <v>17</v>
      </c>
      <c r="B1474" s="29" t="s">
        <v>43</v>
      </c>
      <c r="C1474" s="29" t="s">
        <v>53</v>
      </c>
      <c r="D1474" s="29" t="s">
        <v>53</v>
      </c>
      <c r="E1474" s="29" t="s">
        <v>202</v>
      </c>
      <c r="F1474" s="30">
        <v>41883</v>
      </c>
      <c r="G1474" s="29">
        <v>201506</v>
      </c>
      <c r="H1474" s="29" t="s">
        <v>6</v>
      </c>
      <c r="I1474" s="29" t="s">
        <v>232</v>
      </c>
      <c r="J1474" s="29" t="s">
        <v>233</v>
      </c>
      <c r="K1474" s="29">
        <v>0</v>
      </c>
      <c r="L1474" s="29">
        <v>0.82</v>
      </c>
      <c r="M1474" s="29">
        <v>0</v>
      </c>
      <c r="N1474" s="25" t="e">
        <f>IF($G1474&lt;=#REF!,"Y","N")</f>
        <v>#REF!</v>
      </c>
    </row>
    <row r="1475" spans="1:14">
      <c r="A1475" t="s">
        <v>17</v>
      </c>
      <c r="B1475" t="s">
        <v>43</v>
      </c>
      <c r="C1475" t="s">
        <v>53</v>
      </c>
      <c r="D1475" t="s">
        <v>53</v>
      </c>
      <c r="E1475" t="s">
        <v>202</v>
      </c>
      <c r="F1475" s="14">
        <v>41913</v>
      </c>
      <c r="G1475">
        <v>201507</v>
      </c>
      <c r="H1475" t="s">
        <v>6</v>
      </c>
      <c r="I1475" t="s">
        <v>112</v>
      </c>
      <c r="J1475" t="s">
        <v>114</v>
      </c>
      <c r="K1475">
        <v>0</v>
      </c>
      <c r="L1475">
        <v>0.41</v>
      </c>
      <c r="M1475">
        <v>0</v>
      </c>
      <c r="N1475" s="25" t="e">
        <f>IF($G1475&lt;=#REF!,"Y","N")</f>
        <v>#REF!</v>
      </c>
    </row>
    <row r="1476" spans="1:14" s="29" customFormat="1">
      <c r="A1476" s="29" t="s">
        <v>18</v>
      </c>
      <c r="B1476" s="29" t="s">
        <v>44</v>
      </c>
      <c r="C1476" s="29" t="s">
        <v>53</v>
      </c>
      <c r="D1476" s="29" t="s">
        <v>53</v>
      </c>
      <c r="E1476" s="29" t="s">
        <v>203</v>
      </c>
      <c r="F1476" s="30">
        <v>41730</v>
      </c>
      <c r="G1476" s="29">
        <v>201501</v>
      </c>
      <c r="H1476" s="29" t="s">
        <v>6</v>
      </c>
      <c r="I1476" s="29" t="s">
        <v>112</v>
      </c>
      <c r="J1476" s="29" t="s">
        <v>114</v>
      </c>
      <c r="K1476" s="29">
        <v>2963</v>
      </c>
      <c r="L1476" s="29">
        <v>0.41</v>
      </c>
      <c r="M1476" s="29">
        <v>1214.83</v>
      </c>
      <c r="N1476" s="25" t="e">
        <f>IF($G1476&lt;=#REF!,"Y","N")</f>
        <v>#REF!</v>
      </c>
    </row>
    <row r="1477" spans="1:14">
      <c r="A1477" t="s">
        <v>18</v>
      </c>
      <c r="B1477" t="s">
        <v>44</v>
      </c>
      <c r="C1477" t="s">
        <v>53</v>
      </c>
      <c r="D1477" t="s">
        <v>53</v>
      </c>
      <c r="E1477" t="s">
        <v>203</v>
      </c>
      <c r="F1477" s="14">
        <v>41730</v>
      </c>
      <c r="G1477">
        <v>201501</v>
      </c>
      <c r="H1477" t="s">
        <v>6</v>
      </c>
      <c r="I1477" t="s">
        <v>113</v>
      </c>
      <c r="J1477" t="s">
        <v>66</v>
      </c>
      <c r="K1477">
        <v>7.5</v>
      </c>
      <c r="L1477">
        <v>15.36</v>
      </c>
      <c r="M1477">
        <v>115.19999999999999</v>
      </c>
      <c r="N1477" s="25" t="e">
        <f>IF($G1477&lt;=#REF!,"Y","N")</f>
        <v>#REF!</v>
      </c>
    </row>
    <row r="1478" spans="1:14" s="29" customFormat="1">
      <c r="A1478" s="29" t="s">
        <v>18</v>
      </c>
      <c r="B1478" s="29" t="s">
        <v>44</v>
      </c>
      <c r="C1478" s="29" t="s">
        <v>53</v>
      </c>
      <c r="D1478" s="29" t="s">
        <v>53</v>
      </c>
      <c r="E1478" s="29" t="s">
        <v>203</v>
      </c>
      <c r="F1478" s="30">
        <v>41730</v>
      </c>
      <c r="G1478" s="29">
        <v>201501</v>
      </c>
      <c r="H1478" s="29" t="s">
        <v>6</v>
      </c>
      <c r="I1478" s="29" t="s">
        <v>232</v>
      </c>
      <c r="J1478" s="29" t="s">
        <v>233</v>
      </c>
      <c r="K1478" s="29">
        <v>16</v>
      </c>
      <c r="L1478" s="29">
        <v>0.82</v>
      </c>
      <c r="M1478" s="29">
        <v>13.12</v>
      </c>
      <c r="N1478" s="25" t="e">
        <f>IF($G1478&lt;=#REF!,"Y","N")</f>
        <v>#REF!</v>
      </c>
    </row>
    <row r="1479" spans="1:14">
      <c r="A1479" t="s">
        <v>18</v>
      </c>
      <c r="B1479" t="s">
        <v>44</v>
      </c>
      <c r="C1479" t="s">
        <v>53</v>
      </c>
      <c r="D1479" t="s">
        <v>53</v>
      </c>
      <c r="E1479" t="s">
        <v>203</v>
      </c>
      <c r="F1479" s="14">
        <v>41730</v>
      </c>
      <c r="G1479">
        <v>201501</v>
      </c>
      <c r="H1479" t="s">
        <v>0</v>
      </c>
      <c r="I1479" t="s">
        <v>65</v>
      </c>
      <c r="J1479" t="s">
        <v>66</v>
      </c>
      <c r="K1479">
        <v>5.25</v>
      </c>
      <c r="L1479">
        <v>30.64</v>
      </c>
      <c r="M1479">
        <v>160.86000000000001</v>
      </c>
      <c r="N1479" s="25" t="e">
        <f>IF($G1479&lt;=#REF!,"Y","N")</f>
        <v>#REF!</v>
      </c>
    </row>
    <row r="1480" spans="1:14">
      <c r="A1480" t="s">
        <v>18</v>
      </c>
      <c r="B1480" t="s">
        <v>44</v>
      </c>
      <c r="C1480" t="s">
        <v>53</v>
      </c>
      <c r="D1480" t="s">
        <v>53</v>
      </c>
      <c r="E1480" t="s">
        <v>203</v>
      </c>
      <c r="F1480" s="14">
        <v>41730</v>
      </c>
      <c r="G1480">
        <v>201501</v>
      </c>
      <c r="H1480" t="s">
        <v>1</v>
      </c>
      <c r="I1480" t="s">
        <v>108</v>
      </c>
      <c r="J1480" t="s">
        <v>66</v>
      </c>
      <c r="K1480">
        <v>4</v>
      </c>
      <c r="L1480">
        <v>6.56</v>
      </c>
      <c r="M1480">
        <v>26.24</v>
      </c>
      <c r="N1480" s="25" t="e">
        <f>IF($G1480&lt;=#REF!,"Y","N")</f>
        <v>#REF!</v>
      </c>
    </row>
    <row r="1481" spans="1:14">
      <c r="A1481" t="s">
        <v>18</v>
      </c>
      <c r="B1481" t="s">
        <v>44</v>
      </c>
      <c r="C1481" t="s">
        <v>53</v>
      </c>
      <c r="D1481" t="s">
        <v>53</v>
      </c>
      <c r="E1481" t="s">
        <v>203</v>
      </c>
      <c r="F1481" s="14">
        <v>41730</v>
      </c>
      <c r="G1481">
        <v>201501</v>
      </c>
      <c r="H1481" t="s">
        <v>2</v>
      </c>
      <c r="I1481" t="s">
        <v>131</v>
      </c>
      <c r="J1481" t="s">
        <v>132</v>
      </c>
      <c r="K1481">
        <v>4</v>
      </c>
      <c r="L1481">
        <v>18.28</v>
      </c>
      <c r="M1481">
        <v>73.12</v>
      </c>
      <c r="N1481" s="25" t="e">
        <f>IF($G1481&lt;=#REF!,"Y","N")</f>
        <v>#REF!</v>
      </c>
    </row>
    <row r="1482" spans="1:14">
      <c r="A1482" t="s">
        <v>18</v>
      </c>
      <c r="B1482" t="s">
        <v>44</v>
      </c>
      <c r="C1482" t="s">
        <v>53</v>
      </c>
      <c r="D1482" t="s">
        <v>53</v>
      </c>
      <c r="E1482" t="s">
        <v>203</v>
      </c>
      <c r="F1482" s="14">
        <v>41730</v>
      </c>
      <c r="G1482">
        <v>201501</v>
      </c>
      <c r="H1482" t="s">
        <v>2</v>
      </c>
      <c r="I1482" t="s">
        <v>263</v>
      </c>
      <c r="J1482" t="s">
        <v>261</v>
      </c>
      <c r="K1482">
        <v>6</v>
      </c>
      <c r="L1482">
        <v>57.83</v>
      </c>
      <c r="M1482">
        <v>346.98</v>
      </c>
      <c r="N1482" s="25" t="e">
        <f>IF($G1482&lt;=#REF!,"Y","N")</f>
        <v>#REF!</v>
      </c>
    </row>
    <row r="1483" spans="1:14">
      <c r="A1483" t="s">
        <v>18</v>
      </c>
      <c r="B1483" t="s">
        <v>44</v>
      </c>
      <c r="C1483" t="s">
        <v>53</v>
      </c>
      <c r="D1483" t="s">
        <v>53</v>
      </c>
      <c r="E1483" t="s">
        <v>203</v>
      </c>
      <c r="F1483" s="14">
        <v>41730</v>
      </c>
      <c r="G1483">
        <v>201501</v>
      </c>
      <c r="H1483" t="s">
        <v>3</v>
      </c>
      <c r="I1483" t="s">
        <v>81</v>
      </c>
      <c r="J1483" t="s">
        <v>97</v>
      </c>
      <c r="K1483">
        <v>20</v>
      </c>
      <c r="L1483">
        <v>0.48</v>
      </c>
      <c r="M1483">
        <v>9.6</v>
      </c>
      <c r="N1483" s="25" t="e">
        <f>IF($G1483&lt;=#REF!,"Y","N")</f>
        <v>#REF!</v>
      </c>
    </row>
    <row r="1484" spans="1:14">
      <c r="A1484" t="s">
        <v>18</v>
      </c>
      <c r="B1484" t="s">
        <v>44</v>
      </c>
      <c r="C1484" t="s">
        <v>53</v>
      </c>
      <c r="D1484" t="s">
        <v>53</v>
      </c>
      <c r="E1484" t="s">
        <v>203</v>
      </c>
      <c r="F1484" s="14">
        <v>41730</v>
      </c>
      <c r="G1484">
        <v>201501</v>
      </c>
      <c r="H1484" t="s">
        <v>3</v>
      </c>
      <c r="I1484" t="s">
        <v>87</v>
      </c>
      <c r="J1484" t="s">
        <v>98</v>
      </c>
      <c r="K1484">
        <v>80</v>
      </c>
      <c r="L1484" s="29">
        <v>1.24</v>
      </c>
      <c r="M1484">
        <v>99.2</v>
      </c>
      <c r="N1484" s="25" t="e">
        <f>IF($G1484&lt;=#REF!,"Y","N")</f>
        <v>#REF!</v>
      </c>
    </row>
    <row r="1485" spans="1:14">
      <c r="A1485" t="s">
        <v>18</v>
      </c>
      <c r="B1485" t="s">
        <v>44</v>
      </c>
      <c r="C1485" t="s">
        <v>53</v>
      </c>
      <c r="D1485" t="s">
        <v>53</v>
      </c>
      <c r="E1485" t="s">
        <v>203</v>
      </c>
      <c r="F1485" s="14">
        <v>41730</v>
      </c>
      <c r="G1485">
        <v>201501</v>
      </c>
      <c r="H1485" t="s">
        <v>3</v>
      </c>
      <c r="I1485" t="s">
        <v>88</v>
      </c>
      <c r="J1485" t="s">
        <v>98</v>
      </c>
      <c r="K1485">
        <v>0</v>
      </c>
      <c r="L1485">
        <v>2.4300000000000002</v>
      </c>
      <c r="M1485">
        <v>0</v>
      </c>
      <c r="N1485" s="25" t="e">
        <f>IF($G1485&lt;=#REF!,"Y","N")</f>
        <v>#REF!</v>
      </c>
    </row>
    <row r="1486" spans="1:14">
      <c r="A1486" t="s">
        <v>18</v>
      </c>
      <c r="B1486" t="s">
        <v>44</v>
      </c>
      <c r="C1486" t="s">
        <v>53</v>
      </c>
      <c r="D1486" t="s">
        <v>53</v>
      </c>
      <c r="E1486" t="s">
        <v>203</v>
      </c>
      <c r="F1486" s="14">
        <v>41730</v>
      </c>
      <c r="G1486">
        <v>201501</v>
      </c>
      <c r="H1486" t="s">
        <v>3</v>
      </c>
      <c r="I1486" t="s">
        <v>83</v>
      </c>
      <c r="J1486" t="s">
        <v>96</v>
      </c>
      <c r="K1486">
        <v>6</v>
      </c>
      <c r="L1486">
        <v>1.97</v>
      </c>
      <c r="M1486">
        <v>11.82</v>
      </c>
      <c r="N1486" s="25" t="e">
        <f>IF($G1486&lt;=#REF!,"Y","N")</f>
        <v>#REF!</v>
      </c>
    </row>
    <row r="1487" spans="1:14">
      <c r="A1487" t="s">
        <v>18</v>
      </c>
      <c r="B1487" t="s">
        <v>44</v>
      </c>
      <c r="C1487" t="s">
        <v>53</v>
      </c>
      <c r="D1487" t="s">
        <v>53</v>
      </c>
      <c r="E1487" t="s">
        <v>203</v>
      </c>
      <c r="F1487" s="14">
        <v>41730</v>
      </c>
      <c r="G1487">
        <v>201501</v>
      </c>
      <c r="H1487" t="s">
        <v>3</v>
      </c>
      <c r="I1487" t="s">
        <v>89</v>
      </c>
      <c r="J1487" t="s">
        <v>98</v>
      </c>
      <c r="K1487">
        <v>6</v>
      </c>
      <c r="L1487">
        <v>0.62</v>
      </c>
      <c r="M1487">
        <v>3.7199999999999998</v>
      </c>
      <c r="N1487" s="25" t="e">
        <f>IF($G1487&lt;=#REF!,"Y","N")</f>
        <v>#REF!</v>
      </c>
    </row>
    <row r="1488" spans="1:14">
      <c r="A1488" t="s">
        <v>18</v>
      </c>
      <c r="B1488" t="s">
        <v>44</v>
      </c>
      <c r="C1488" t="s">
        <v>53</v>
      </c>
      <c r="D1488" t="s">
        <v>53</v>
      </c>
      <c r="E1488" t="s">
        <v>203</v>
      </c>
      <c r="F1488" s="14">
        <v>41730</v>
      </c>
      <c r="G1488">
        <v>201501</v>
      </c>
      <c r="H1488" t="s">
        <v>3</v>
      </c>
      <c r="I1488" t="s">
        <v>85</v>
      </c>
      <c r="J1488" t="s">
        <v>97</v>
      </c>
      <c r="K1488">
        <v>12</v>
      </c>
      <c r="L1488">
        <v>2.0699999999999998</v>
      </c>
      <c r="M1488">
        <v>24.839999999999996</v>
      </c>
      <c r="N1488" s="25" t="e">
        <f>IF($G1488&lt;=#REF!,"Y","N")</f>
        <v>#REF!</v>
      </c>
    </row>
    <row r="1489" spans="1:14">
      <c r="A1489" t="s">
        <v>18</v>
      </c>
      <c r="B1489" t="s">
        <v>44</v>
      </c>
      <c r="C1489" t="s">
        <v>53</v>
      </c>
      <c r="D1489" t="s">
        <v>53</v>
      </c>
      <c r="E1489" t="s">
        <v>203</v>
      </c>
      <c r="F1489" s="14">
        <v>41730</v>
      </c>
      <c r="G1489">
        <v>201501</v>
      </c>
      <c r="H1489" t="s">
        <v>3</v>
      </c>
      <c r="I1489" t="s">
        <v>79</v>
      </c>
      <c r="J1489" t="s">
        <v>96</v>
      </c>
      <c r="K1489">
        <v>9</v>
      </c>
      <c r="L1489">
        <v>1.1200000000000001</v>
      </c>
      <c r="M1489">
        <v>10.080000000000002</v>
      </c>
      <c r="N1489" s="25" t="e">
        <f>IF($G1489&lt;=#REF!,"Y","N")</f>
        <v>#REF!</v>
      </c>
    </row>
    <row r="1490" spans="1:14">
      <c r="A1490" t="s">
        <v>18</v>
      </c>
      <c r="B1490" t="s">
        <v>44</v>
      </c>
      <c r="C1490" t="s">
        <v>53</v>
      </c>
      <c r="D1490" t="s">
        <v>53</v>
      </c>
      <c r="E1490" t="s">
        <v>203</v>
      </c>
      <c r="F1490" s="14">
        <v>41730</v>
      </c>
      <c r="G1490">
        <v>201501</v>
      </c>
      <c r="H1490" t="s">
        <v>3</v>
      </c>
      <c r="I1490" t="s">
        <v>82</v>
      </c>
      <c r="J1490" t="s">
        <v>97</v>
      </c>
      <c r="K1490">
        <v>25</v>
      </c>
      <c r="L1490">
        <v>1.63</v>
      </c>
      <c r="M1490">
        <v>40.75</v>
      </c>
      <c r="N1490" s="25" t="e">
        <f>IF($G1490&lt;=#REF!,"Y","N")</f>
        <v>#REF!</v>
      </c>
    </row>
    <row r="1491" spans="1:14">
      <c r="A1491" t="s">
        <v>18</v>
      </c>
      <c r="B1491" t="s">
        <v>44</v>
      </c>
      <c r="C1491" t="s">
        <v>53</v>
      </c>
      <c r="D1491" t="s">
        <v>53</v>
      </c>
      <c r="E1491" t="s">
        <v>203</v>
      </c>
      <c r="F1491" s="14">
        <v>41730</v>
      </c>
      <c r="G1491">
        <v>201501</v>
      </c>
      <c r="H1491" t="s">
        <v>3</v>
      </c>
      <c r="I1491" t="s">
        <v>93</v>
      </c>
      <c r="J1491" t="s">
        <v>98</v>
      </c>
      <c r="K1491">
        <v>9</v>
      </c>
      <c r="L1491">
        <v>5.18</v>
      </c>
      <c r="M1491">
        <v>46.62</v>
      </c>
      <c r="N1491" s="25" t="e">
        <f>IF($G1491&lt;=#REF!,"Y","N")</f>
        <v>#REF!</v>
      </c>
    </row>
    <row r="1492" spans="1:14" s="29" customFormat="1">
      <c r="A1492" s="29" t="s">
        <v>18</v>
      </c>
      <c r="B1492" s="29" t="s">
        <v>44</v>
      </c>
      <c r="C1492" s="29" t="s">
        <v>53</v>
      </c>
      <c r="D1492" s="29" t="s">
        <v>53</v>
      </c>
      <c r="E1492" s="29" t="s">
        <v>203</v>
      </c>
      <c r="F1492" s="30">
        <v>41730</v>
      </c>
      <c r="G1492" s="29">
        <v>201501</v>
      </c>
      <c r="H1492" s="29" t="s">
        <v>3</v>
      </c>
      <c r="I1492" s="29" t="s">
        <v>94</v>
      </c>
      <c r="J1492" s="29" t="s">
        <v>98</v>
      </c>
      <c r="K1492" s="29">
        <v>73</v>
      </c>
      <c r="L1492" s="29">
        <v>6.15</v>
      </c>
      <c r="M1492" s="29">
        <v>448.95000000000005</v>
      </c>
      <c r="N1492" s="25" t="e">
        <f>IF($G1492&lt;=#REF!,"Y","N")</f>
        <v>#REF!</v>
      </c>
    </row>
    <row r="1493" spans="1:14">
      <c r="A1493" t="s">
        <v>18</v>
      </c>
      <c r="B1493" t="s">
        <v>44</v>
      </c>
      <c r="C1493" t="s">
        <v>53</v>
      </c>
      <c r="D1493" t="s">
        <v>53</v>
      </c>
      <c r="E1493" t="s">
        <v>203</v>
      </c>
      <c r="F1493" s="14">
        <v>41760</v>
      </c>
      <c r="G1493">
        <v>201502</v>
      </c>
      <c r="H1493" t="s">
        <v>1</v>
      </c>
      <c r="I1493" t="s">
        <v>108</v>
      </c>
      <c r="J1493" t="s">
        <v>66</v>
      </c>
      <c r="K1493">
        <v>3.5</v>
      </c>
      <c r="L1493">
        <v>6.56</v>
      </c>
      <c r="M1493">
        <v>22.959999999999997</v>
      </c>
      <c r="N1493" s="25" t="e">
        <f>IF($G1493&lt;=#REF!,"Y","N")</f>
        <v>#REF!</v>
      </c>
    </row>
    <row r="1494" spans="1:14">
      <c r="A1494" t="s">
        <v>18</v>
      </c>
      <c r="B1494" t="s">
        <v>44</v>
      </c>
      <c r="C1494" t="s">
        <v>53</v>
      </c>
      <c r="D1494" t="s">
        <v>53</v>
      </c>
      <c r="E1494" t="s">
        <v>203</v>
      </c>
      <c r="F1494" s="14">
        <v>41760</v>
      </c>
      <c r="G1494">
        <v>201502</v>
      </c>
      <c r="H1494" t="s">
        <v>1</v>
      </c>
      <c r="I1494" t="s">
        <v>111</v>
      </c>
      <c r="J1494" t="s">
        <v>66</v>
      </c>
      <c r="K1494">
        <v>3</v>
      </c>
      <c r="L1494" s="29">
        <v>8.06</v>
      </c>
      <c r="M1494">
        <v>24.18</v>
      </c>
      <c r="N1494" s="25" t="e">
        <f>IF($G1494&lt;=#REF!,"Y","N")</f>
        <v>#REF!</v>
      </c>
    </row>
    <row r="1495" spans="1:14">
      <c r="A1495" t="s">
        <v>18</v>
      </c>
      <c r="B1495" t="s">
        <v>44</v>
      </c>
      <c r="C1495" t="s">
        <v>53</v>
      </c>
      <c r="D1495" t="s">
        <v>53</v>
      </c>
      <c r="E1495" t="s">
        <v>203</v>
      </c>
      <c r="F1495" s="14">
        <v>41760</v>
      </c>
      <c r="G1495">
        <v>201502</v>
      </c>
      <c r="H1495" t="s">
        <v>6</v>
      </c>
      <c r="I1495" t="s">
        <v>112</v>
      </c>
      <c r="J1495" t="s">
        <v>114</v>
      </c>
      <c r="K1495">
        <v>768</v>
      </c>
      <c r="L1495">
        <v>0.41</v>
      </c>
      <c r="M1495">
        <v>314.88</v>
      </c>
      <c r="N1495" s="25" t="e">
        <f>IF($G1495&lt;=#REF!,"Y","N")</f>
        <v>#REF!</v>
      </c>
    </row>
    <row r="1496" spans="1:14">
      <c r="A1496" t="s">
        <v>18</v>
      </c>
      <c r="B1496" t="s">
        <v>44</v>
      </c>
      <c r="C1496" t="s">
        <v>53</v>
      </c>
      <c r="D1496" t="s">
        <v>53</v>
      </c>
      <c r="E1496" t="s">
        <v>203</v>
      </c>
      <c r="F1496" s="14">
        <v>41760</v>
      </c>
      <c r="G1496">
        <v>201502</v>
      </c>
      <c r="H1496" t="s">
        <v>6</v>
      </c>
      <c r="I1496" t="s">
        <v>232</v>
      </c>
      <c r="J1496" t="s">
        <v>233</v>
      </c>
      <c r="K1496">
        <v>18</v>
      </c>
      <c r="L1496">
        <v>0.82</v>
      </c>
      <c r="M1496">
        <v>14.76</v>
      </c>
      <c r="N1496" s="25" t="e">
        <f>IF($G1496&lt;=#REF!,"Y","N")</f>
        <v>#REF!</v>
      </c>
    </row>
    <row r="1497" spans="1:14">
      <c r="A1497" t="s">
        <v>18</v>
      </c>
      <c r="B1497" t="s">
        <v>44</v>
      </c>
      <c r="C1497" t="s">
        <v>53</v>
      </c>
      <c r="D1497" t="s">
        <v>53</v>
      </c>
      <c r="E1497" t="s">
        <v>203</v>
      </c>
      <c r="F1497" s="14">
        <v>41760</v>
      </c>
      <c r="G1497">
        <v>201502</v>
      </c>
      <c r="H1497" t="s">
        <v>2</v>
      </c>
      <c r="I1497" t="s">
        <v>131</v>
      </c>
      <c r="J1497" t="s">
        <v>132</v>
      </c>
      <c r="K1497">
        <v>4</v>
      </c>
      <c r="L1497">
        <v>18.28</v>
      </c>
      <c r="M1497">
        <v>73.12</v>
      </c>
      <c r="N1497" s="25" t="e">
        <f>IF($G1497&lt;=#REF!,"Y","N")</f>
        <v>#REF!</v>
      </c>
    </row>
    <row r="1498" spans="1:14">
      <c r="A1498" t="s">
        <v>18</v>
      </c>
      <c r="B1498" t="s">
        <v>44</v>
      </c>
      <c r="C1498" t="s">
        <v>53</v>
      </c>
      <c r="D1498" t="s">
        <v>53</v>
      </c>
      <c r="E1498" t="s">
        <v>203</v>
      </c>
      <c r="F1498" s="14">
        <v>41760</v>
      </c>
      <c r="G1498">
        <v>201502</v>
      </c>
      <c r="H1498" t="s">
        <v>2</v>
      </c>
      <c r="I1498" t="s">
        <v>275</v>
      </c>
      <c r="J1498" t="s">
        <v>163</v>
      </c>
      <c r="K1498">
        <v>1</v>
      </c>
      <c r="L1498">
        <v>1230.79</v>
      </c>
      <c r="M1498">
        <v>1230.79</v>
      </c>
      <c r="N1498" s="25" t="e">
        <f>IF($G1498&lt;=#REF!,"Y","N")</f>
        <v>#REF!</v>
      </c>
    </row>
    <row r="1499" spans="1:14" s="29" customFormat="1">
      <c r="A1499" s="29" t="s">
        <v>18</v>
      </c>
      <c r="B1499" s="29" t="s">
        <v>44</v>
      </c>
      <c r="C1499" s="29" t="s">
        <v>53</v>
      </c>
      <c r="D1499" s="29" t="s">
        <v>53</v>
      </c>
      <c r="E1499" s="29" t="s">
        <v>203</v>
      </c>
      <c r="F1499" s="30">
        <v>41760</v>
      </c>
      <c r="G1499" s="29">
        <v>201502</v>
      </c>
      <c r="H1499" s="29" t="s">
        <v>2</v>
      </c>
      <c r="I1499" s="29" t="s">
        <v>69</v>
      </c>
      <c r="J1499" s="29" t="s">
        <v>75</v>
      </c>
      <c r="K1499" s="29">
        <v>1</v>
      </c>
      <c r="L1499" s="29">
        <v>12.96</v>
      </c>
      <c r="M1499" s="29">
        <v>12.96</v>
      </c>
      <c r="N1499" s="25" t="e">
        <f>IF($G1499&lt;=#REF!,"Y","N")</f>
        <v>#REF!</v>
      </c>
    </row>
    <row r="1500" spans="1:14">
      <c r="A1500" t="s">
        <v>18</v>
      </c>
      <c r="B1500" t="s">
        <v>44</v>
      </c>
      <c r="C1500" t="s">
        <v>53</v>
      </c>
      <c r="D1500" t="s">
        <v>53</v>
      </c>
      <c r="E1500" t="s">
        <v>203</v>
      </c>
      <c r="F1500" s="14">
        <v>41730</v>
      </c>
      <c r="G1500">
        <v>201501</v>
      </c>
      <c r="H1500" t="s">
        <v>5</v>
      </c>
      <c r="I1500" t="s">
        <v>148</v>
      </c>
      <c r="J1500" t="s">
        <v>115</v>
      </c>
      <c r="K1500">
        <v>16</v>
      </c>
      <c r="L1500" s="29">
        <v>18.96</v>
      </c>
      <c r="M1500">
        <v>303.36</v>
      </c>
      <c r="N1500" s="25" t="e">
        <f>IF($G1500&lt;=#REF!,"Y","N")</f>
        <v>#REF!</v>
      </c>
    </row>
    <row r="1501" spans="1:14">
      <c r="A1501" t="s">
        <v>18</v>
      </c>
      <c r="B1501" t="s">
        <v>44</v>
      </c>
      <c r="C1501" t="s">
        <v>53</v>
      </c>
      <c r="D1501" t="s">
        <v>53</v>
      </c>
      <c r="E1501" t="s">
        <v>203</v>
      </c>
      <c r="F1501" s="14">
        <v>41730</v>
      </c>
      <c r="G1501">
        <v>201501</v>
      </c>
      <c r="H1501" t="s">
        <v>5</v>
      </c>
      <c r="I1501" t="s">
        <v>145</v>
      </c>
      <c r="J1501" t="s">
        <v>66</v>
      </c>
      <c r="K1501">
        <v>40</v>
      </c>
      <c r="L1501" s="29">
        <v>37.86</v>
      </c>
      <c r="M1501">
        <v>1514.4</v>
      </c>
      <c r="N1501" s="25" t="e">
        <f>IF($G1501&lt;=#REF!,"Y","N")</f>
        <v>#REF!</v>
      </c>
    </row>
    <row r="1502" spans="1:14" s="29" customFormat="1">
      <c r="A1502" s="29" t="s">
        <v>18</v>
      </c>
      <c r="B1502" s="29" t="s">
        <v>44</v>
      </c>
      <c r="C1502" s="29" t="s">
        <v>53</v>
      </c>
      <c r="D1502" s="29" t="s">
        <v>53</v>
      </c>
      <c r="E1502" s="29" t="s">
        <v>203</v>
      </c>
      <c r="F1502" s="30">
        <v>41760</v>
      </c>
      <c r="G1502" s="29">
        <v>201502</v>
      </c>
      <c r="H1502" s="29" t="s">
        <v>5</v>
      </c>
      <c r="I1502" s="29" t="s">
        <v>146</v>
      </c>
      <c r="J1502" s="29" t="s">
        <v>66</v>
      </c>
      <c r="K1502" s="29">
        <v>1</v>
      </c>
      <c r="L1502" s="29">
        <v>22.72</v>
      </c>
      <c r="M1502" s="29">
        <v>22.72</v>
      </c>
      <c r="N1502" s="25" t="e">
        <f>IF($G1502&lt;=#REF!,"Y","N")</f>
        <v>#REF!</v>
      </c>
    </row>
    <row r="1503" spans="1:14">
      <c r="A1503" t="s">
        <v>18</v>
      </c>
      <c r="B1503" t="s">
        <v>44</v>
      </c>
      <c r="C1503" t="s">
        <v>53</v>
      </c>
      <c r="D1503" t="s">
        <v>53</v>
      </c>
      <c r="E1503" t="s">
        <v>203</v>
      </c>
      <c r="F1503" s="14">
        <v>41760</v>
      </c>
      <c r="G1503">
        <v>201502</v>
      </c>
      <c r="H1503" t="s">
        <v>5</v>
      </c>
      <c r="I1503" t="s">
        <v>148</v>
      </c>
      <c r="J1503" t="s">
        <v>115</v>
      </c>
      <c r="K1503">
        <v>2</v>
      </c>
      <c r="L1503">
        <v>18.96</v>
      </c>
      <c r="M1503">
        <v>37.92</v>
      </c>
      <c r="N1503" s="25" t="e">
        <f>IF($G1503&lt;=#REF!,"Y","N")</f>
        <v>#REF!</v>
      </c>
    </row>
    <row r="1504" spans="1:14">
      <c r="A1504" t="s">
        <v>18</v>
      </c>
      <c r="B1504" t="s">
        <v>44</v>
      </c>
      <c r="C1504" t="s">
        <v>53</v>
      </c>
      <c r="D1504" t="s">
        <v>53</v>
      </c>
      <c r="E1504" t="s">
        <v>203</v>
      </c>
      <c r="F1504" s="14">
        <v>41760</v>
      </c>
      <c r="G1504">
        <v>201502</v>
      </c>
      <c r="H1504" t="s">
        <v>5</v>
      </c>
      <c r="I1504" t="s">
        <v>145</v>
      </c>
      <c r="J1504" t="s">
        <v>66</v>
      </c>
      <c r="K1504">
        <v>8.3000000000000007</v>
      </c>
      <c r="L1504" s="29">
        <v>37.86</v>
      </c>
      <c r="M1504">
        <v>314.238</v>
      </c>
      <c r="N1504" s="25" t="e">
        <f>IF($G1504&lt;=#REF!,"Y","N")</f>
        <v>#REF!</v>
      </c>
    </row>
    <row r="1505" spans="1:14" s="29" customFormat="1">
      <c r="A1505" s="29" t="s">
        <v>18</v>
      </c>
      <c r="B1505" s="29" t="s">
        <v>44</v>
      </c>
      <c r="C1505" s="29" t="s">
        <v>53</v>
      </c>
      <c r="D1505" s="29" t="s">
        <v>53</v>
      </c>
      <c r="E1505" s="29" t="s">
        <v>203</v>
      </c>
      <c r="F1505" s="30">
        <v>41760</v>
      </c>
      <c r="G1505" s="29">
        <v>201502</v>
      </c>
      <c r="H1505" s="29" t="s">
        <v>3</v>
      </c>
      <c r="I1505" s="29" t="s">
        <v>81</v>
      </c>
      <c r="J1505" s="29" t="s">
        <v>97</v>
      </c>
      <c r="K1505" s="29">
        <v>10</v>
      </c>
      <c r="L1505" s="29">
        <v>0.48</v>
      </c>
      <c r="M1505" s="29">
        <v>4.8</v>
      </c>
      <c r="N1505" s="25" t="e">
        <f>IF($G1505&lt;=#REF!,"Y","N")</f>
        <v>#REF!</v>
      </c>
    </row>
    <row r="1506" spans="1:14">
      <c r="A1506" t="s">
        <v>18</v>
      </c>
      <c r="B1506" t="s">
        <v>44</v>
      </c>
      <c r="C1506" t="s">
        <v>53</v>
      </c>
      <c r="D1506" t="s">
        <v>53</v>
      </c>
      <c r="E1506" t="s">
        <v>203</v>
      </c>
      <c r="F1506" s="14">
        <v>41760</v>
      </c>
      <c r="G1506">
        <v>201502</v>
      </c>
      <c r="H1506" t="s">
        <v>3</v>
      </c>
      <c r="I1506" t="s">
        <v>87</v>
      </c>
      <c r="J1506" t="s">
        <v>98</v>
      </c>
      <c r="K1506">
        <v>25</v>
      </c>
      <c r="L1506">
        <v>1.24</v>
      </c>
      <c r="M1506">
        <v>31</v>
      </c>
      <c r="N1506" s="25" t="e">
        <f>IF($G1506&lt;=#REF!,"Y","N")</f>
        <v>#REF!</v>
      </c>
    </row>
    <row r="1507" spans="1:14" s="29" customFormat="1">
      <c r="A1507" s="29" t="s">
        <v>18</v>
      </c>
      <c r="B1507" s="29" t="s">
        <v>44</v>
      </c>
      <c r="C1507" s="29" t="s">
        <v>53</v>
      </c>
      <c r="D1507" s="29" t="s">
        <v>53</v>
      </c>
      <c r="E1507" s="29" t="s">
        <v>203</v>
      </c>
      <c r="F1507" s="30">
        <v>41760</v>
      </c>
      <c r="G1507" s="29">
        <v>201502</v>
      </c>
      <c r="H1507" s="29" t="s">
        <v>3</v>
      </c>
      <c r="I1507" s="29" t="s">
        <v>88</v>
      </c>
      <c r="J1507" s="29" t="s">
        <v>98</v>
      </c>
      <c r="K1507" s="29">
        <v>0</v>
      </c>
      <c r="L1507" s="29">
        <v>2.4300000000000002</v>
      </c>
      <c r="M1507" s="29">
        <v>0</v>
      </c>
      <c r="N1507" s="25" t="e">
        <f>IF($G1507&lt;=#REF!,"Y","N")</f>
        <v>#REF!</v>
      </c>
    </row>
    <row r="1508" spans="1:14">
      <c r="A1508" t="s">
        <v>18</v>
      </c>
      <c r="B1508" t="s">
        <v>44</v>
      </c>
      <c r="C1508" t="s">
        <v>53</v>
      </c>
      <c r="D1508" t="s">
        <v>53</v>
      </c>
      <c r="E1508" t="s">
        <v>203</v>
      </c>
      <c r="F1508" s="14">
        <v>41730</v>
      </c>
      <c r="G1508">
        <v>201501</v>
      </c>
      <c r="H1508" t="s">
        <v>319</v>
      </c>
      <c r="I1508" t="s">
        <v>337</v>
      </c>
      <c r="J1508" t="s">
        <v>163</v>
      </c>
      <c r="K1508">
        <v>22</v>
      </c>
      <c r="L1508">
        <v>0.35</v>
      </c>
      <c r="M1508">
        <v>7.6999999999999993</v>
      </c>
      <c r="N1508" s="25" t="e">
        <f>IF($G1508&lt;=#REF!,"Y","N")</f>
        <v>#REF!</v>
      </c>
    </row>
    <row r="1509" spans="1:14">
      <c r="A1509" t="s">
        <v>18</v>
      </c>
      <c r="B1509" t="s">
        <v>44</v>
      </c>
      <c r="C1509" t="s">
        <v>53</v>
      </c>
      <c r="D1509" t="s">
        <v>53</v>
      </c>
      <c r="E1509" t="s">
        <v>203</v>
      </c>
      <c r="F1509" s="14">
        <v>41760</v>
      </c>
      <c r="G1509">
        <v>201502</v>
      </c>
      <c r="H1509" t="s">
        <v>319</v>
      </c>
      <c r="I1509" t="s">
        <v>334</v>
      </c>
      <c r="J1509" t="s">
        <v>163</v>
      </c>
      <c r="K1509">
        <v>10</v>
      </c>
      <c r="L1509">
        <v>0.57999999999999996</v>
      </c>
      <c r="M1509">
        <v>5.8</v>
      </c>
      <c r="N1509" s="25" t="e">
        <f>IF($G1509&lt;=#REF!,"Y","N")</f>
        <v>#REF!</v>
      </c>
    </row>
    <row r="1510" spans="1:14" s="29" customFormat="1">
      <c r="A1510" s="29" t="s">
        <v>18</v>
      </c>
      <c r="B1510" s="29" t="s">
        <v>44</v>
      </c>
      <c r="C1510" s="29" t="s">
        <v>53</v>
      </c>
      <c r="D1510" s="29" t="s">
        <v>53</v>
      </c>
      <c r="E1510" s="29" t="s">
        <v>203</v>
      </c>
      <c r="F1510" s="30">
        <v>41760</v>
      </c>
      <c r="G1510" s="29">
        <v>201502</v>
      </c>
      <c r="H1510" s="29" t="s">
        <v>319</v>
      </c>
      <c r="I1510" s="29" t="s">
        <v>337</v>
      </c>
      <c r="J1510" s="29" t="s">
        <v>163</v>
      </c>
      <c r="K1510" s="29">
        <v>32</v>
      </c>
      <c r="L1510" s="29">
        <v>0.35</v>
      </c>
      <c r="M1510" s="29">
        <v>11.2</v>
      </c>
      <c r="N1510" s="25" t="e">
        <f>IF($G1510&lt;=#REF!,"Y","N")</f>
        <v>#REF!</v>
      </c>
    </row>
    <row r="1511" spans="1:14">
      <c r="A1511" t="s">
        <v>18</v>
      </c>
      <c r="B1511" t="s">
        <v>44</v>
      </c>
      <c r="C1511" t="s">
        <v>53</v>
      </c>
      <c r="D1511" t="s">
        <v>53</v>
      </c>
      <c r="E1511" t="s">
        <v>203</v>
      </c>
      <c r="F1511" s="14">
        <v>41791</v>
      </c>
      <c r="G1511">
        <v>201503</v>
      </c>
      <c r="H1511" t="s">
        <v>6</v>
      </c>
      <c r="I1511" t="s">
        <v>112</v>
      </c>
      <c r="J1511" t="s">
        <v>114</v>
      </c>
      <c r="K1511">
        <v>4110</v>
      </c>
      <c r="L1511">
        <v>0.41</v>
      </c>
      <c r="M1511">
        <v>1685.1</v>
      </c>
      <c r="N1511" s="25" t="e">
        <f>IF($G1511&lt;=#REF!,"Y","N")</f>
        <v>#REF!</v>
      </c>
    </row>
    <row r="1512" spans="1:14">
      <c r="A1512" t="s">
        <v>18</v>
      </c>
      <c r="B1512" t="s">
        <v>44</v>
      </c>
      <c r="C1512" t="s">
        <v>53</v>
      </c>
      <c r="D1512" t="s">
        <v>53</v>
      </c>
      <c r="E1512" t="s">
        <v>203</v>
      </c>
      <c r="F1512" s="14">
        <v>41791</v>
      </c>
      <c r="G1512">
        <v>201503</v>
      </c>
      <c r="H1512" t="s">
        <v>6</v>
      </c>
      <c r="I1512" t="s">
        <v>139</v>
      </c>
      <c r="J1512" t="s">
        <v>140</v>
      </c>
      <c r="K1512">
        <v>0.5</v>
      </c>
      <c r="L1512">
        <v>1</v>
      </c>
      <c r="M1512">
        <v>0.5</v>
      </c>
      <c r="N1512" s="25" t="e">
        <f>IF($G1512&lt;=#REF!,"Y","N")</f>
        <v>#REF!</v>
      </c>
    </row>
    <row r="1513" spans="1:14">
      <c r="A1513" t="s">
        <v>18</v>
      </c>
      <c r="B1513" t="s">
        <v>44</v>
      </c>
      <c r="C1513" t="s">
        <v>53</v>
      </c>
      <c r="D1513" t="s">
        <v>53</v>
      </c>
      <c r="E1513" t="s">
        <v>203</v>
      </c>
      <c r="F1513" s="14">
        <v>41791</v>
      </c>
      <c r="G1513">
        <v>201503</v>
      </c>
      <c r="H1513" t="s">
        <v>6</v>
      </c>
      <c r="I1513" t="s">
        <v>232</v>
      </c>
      <c r="J1513" t="s">
        <v>233</v>
      </c>
      <c r="K1513">
        <v>28</v>
      </c>
      <c r="L1513">
        <v>0.82</v>
      </c>
      <c r="M1513">
        <v>22.959999999999997</v>
      </c>
      <c r="N1513" s="25" t="e">
        <f>IF($G1513&lt;=#REF!,"Y","N")</f>
        <v>#REF!</v>
      </c>
    </row>
    <row r="1514" spans="1:14">
      <c r="A1514" t="s">
        <v>18</v>
      </c>
      <c r="B1514" t="s">
        <v>44</v>
      </c>
      <c r="C1514" t="s">
        <v>53</v>
      </c>
      <c r="D1514" t="s">
        <v>53</v>
      </c>
      <c r="E1514" t="s">
        <v>203</v>
      </c>
      <c r="F1514" s="14">
        <v>41791</v>
      </c>
      <c r="G1514">
        <v>201503</v>
      </c>
      <c r="H1514" t="s">
        <v>2</v>
      </c>
      <c r="I1514" t="s">
        <v>131</v>
      </c>
      <c r="J1514" t="s">
        <v>132</v>
      </c>
      <c r="K1514">
        <v>6</v>
      </c>
      <c r="L1514">
        <v>18.28</v>
      </c>
      <c r="M1514">
        <v>109.68</v>
      </c>
      <c r="N1514" s="25" t="e">
        <f>IF($G1514&lt;=#REF!,"Y","N")</f>
        <v>#REF!</v>
      </c>
    </row>
    <row r="1515" spans="1:14" s="29" customFormat="1">
      <c r="A1515" s="29" t="s">
        <v>18</v>
      </c>
      <c r="B1515" s="29" t="s">
        <v>44</v>
      </c>
      <c r="C1515" s="29" t="s">
        <v>53</v>
      </c>
      <c r="D1515" s="29" t="s">
        <v>53</v>
      </c>
      <c r="E1515" s="29" t="s">
        <v>203</v>
      </c>
      <c r="F1515" s="30">
        <v>41791</v>
      </c>
      <c r="G1515" s="29">
        <v>201503</v>
      </c>
      <c r="H1515" s="29" t="s">
        <v>2</v>
      </c>
      <c r="I1515" s="29" t="s">
        <v>70</v>
      </c>
      <c r="J1515" s="29" t="s">
        <v>76</v>
      </c>
      <c r="K1515" s="29">
        <v>2</v>
      </c>
      <c r="L1515" s="29">
        <v>36.56</v>
      </c>
      <c r="M1515" s="29">
        <v>73.12</v>
      </c>
      <c r="N1515" s="25" t="e">
        <f>IF($G1515&lt;=#REF!,"Y","N")</f>
        <v>#REF!</v>
      </c>
    </row>
    <row r="1516" spans="1:14">
      <c r="A1516" t="s">
        <v>18</v>
      </c>
      <c r="B1516" t="s">
        <v>44</v>
      </c>
      <c r="C1516" t="s">
        <v>53</v>
      </c>
      <c r="D1516" t="s">
        <v>53</v>
      </c>
      <c r="E1516" t="s">
        <v>203</v>
      </c>
      <c r="F1516" s="14">
        <v>41791</v>
      </c>
      <c r="G1516">
        <v>201503</v>
      </c>
      <c r="H1516" t="s">
        <v>2</v>
      </c>
      <c r="I1516" t="s">
        <v>325</v>
      </c>
      <c r="J1516" t="s">
        <v>326</v>
      </c>
      <c r="K1516">
        <v>4</v>
      </c>
      <c r="L1516" s="29">
        <v>565.16</v>
      </c>
      <c r="M1516">
        <v>2260.64</v>
      </c>
      <c r="N1516" s="25" t="e">
        <f>IF($G1516&lt;=#REF!,"Y","N")</f>
        <v>#REF!</v>
      </c>
    </row>
    <row r="1517" spans="1:14" s="29" customFormat="1">
      <c r="A1517" s="29" t="s">
        <v>18</v>
      </c>
      <c r="B1517" s="29" t="s">
        <v>44</v>
      </c>
      <c r="C1517" s="29" t="s">
        <v>53</v>
      </c>
      <c r="D1517" s="29" t="s">
        <v>53</v>
      </c>
      <c r="E1517" s="29" t="s">
        <v>203</v>
      </c>
      <c r="F1517" s="30">
        <v>41791</v>
      </c>
      <c r="G1517" s="29">
        <v>201503</v>
      </c>
      <c r="H1517" s="29" t="s">
        <v>319</v>
      </c>
      <c r="I1517" s="29" t="s">
        <v>337</v>
      </c>
      <c r="J1517" s="29" t="s">
        <v>163</v>
      </c>
      <c r="K1517" s="29">
        <v>61</v>
      </c>
      <c r="L1517" s="29">
        <v>0.35</v>
      </c>
      <c r="M1517" s="29">
        <v>21.349999999999998</v>
      </c>
      <c r="N1517" s="25" t="e">
        <f>IF($G1517&lt;=#REF!,"Y","N")</f>
        <v>#REF!</v>
      </c>
    </row>
    <row r="1518" spans="1:14">
      <c r="A1518" s="29" t="s">
        <v>18</v>
      </c>
      <c r="B1518" s="29" t="s">
        <v>44</v>
      </c>
      <c r="C1518" s="29" t="s">
        <v>53</v>
      </c>
      <c r="D1518" s="29" t="s">
        <v>53</v>
      </c>
      <c r="E1518" s="29" t="s">
        <v>203</v>
      </c>
      <c r="F1518" s="30">
        <v>41760</v>
      </c>
      <c r="G1518" s="29">
        <v>201502</v>
      </c>
      <c r="H1518" s="29" t="s">
        <v>0</v>
      </c>
      <c r="I1518" s="29" t="s">
        <v>65</v>
      </c>
      <c r="J1518" s="29" t="s">
        <v>66</v>
      </c>
      <c r="K1518" s="29">
        <v>18.75</v>
      </c>
      <c r="L1518" s="29">
        <v>30.64</v>
      </c>
      <c r="M1518" s="29">
        <v>574.5</v>
      </c>
      <c r="N1518" s="25" t="e">
        <f>IF($G1518&lt;=#REF!,"Y","N")</f>
        <v>#REF!</v>
      </c>
    </row>
    <row r="1519" spans="1:14" s="29" customFormat="1">
      <c r="A1519" s="29" t="s">
        <v>18</v>
      </c>
      <c r="B1519" s="29" t="s">
        <v>44</v>
      </c>
      <c r="C1519" s="29" t="s">
        <v>53</v>
      </c>
      <c r="D1519" s="29" t="s">
        <v>53</v>
      </c>
      <c r="E1519" s="29" t="s">
        <v>203</v>
      </c>
      <c r="F1519" s="30">
        <v>41791</v>
      </c>
      <c r="G1519" s="29">
        <v>201503</v>
      </c>
      <c r="H1519" s="29" t="s">
        <v>0</v>
      </c>
      <c r="I1519" s="29" t="s">
        <v>65</v>
      </c>
      <c r="J1519" s="29" t="s">
        <v>66</v>
      </c>
      <c r="K1519" s="29">
        <v>34.25</v>
      </c>
      <c r="L1519" s="29">
        <v>30.64</v>
      </c>
      <c r="M1519" s="29">
        <v>1049.42</v>
      </c>
      <c r="N1519" s="25" t="e">
        <f>IF($G1519&lt;=#REF!,"Y","N")</f>
        <v>#REF!</v>
      </c>
    </row>
    <row r="1520" spans="1:14">
      <c r="A1520" t="s">
        <v>18</v>
      </c>
      <c r="B1520" t="s">
        <v>44</v>
      </c>
      <c r="C1520" t="s">
        <v>53</v>
      </c>
      <c r="D1520" t="s">
        <v>53</v>
      </c>
      <c r="E1520" t="s">
        <v>203</v>
      </c>
      <c r="F1520" s="14">
        <v>41852</v>
      </c>
      <c r="G1520">
        <v>201505</v>
      </c>
      <c r="H1520" t="s">
        <v>5</v>
      </c>
      <c r="I1520" t="s">
        <v>146</v>
      </c>
      <c r="J1520" t="s">
        <v>66</v>
      </c>
      <c r="K1520">
        <v>1</v>
      </c>
      <c r="L1520" s="29">
        <v>20.79</v>
      </c>
      <c r="M1520">
        <v>20.79</v>
      </c>
      <c r="N1520" s="25" t="e">
        <f>IF($G1520&lt;=#REF!,"Y","N")</f>
        <v>#REF!</v>
      </c>
    </row>
    <row r="1521" spans="1:14">
      <c r="A1521" t="s">
        <v>18</v>
      </c>
      <c r="B1521" t="s">
        <v>44</v>
      </c>
      <c r="C1521" t="s">
        <v>53</v>
      </c>
      <c r="D1521" t="s">
        <v>53</v>
      </c>
      <c r="E1521" t="s">
        <v>203</v>
      </c>
      <c r="F1521" s="14">
        <v>41852</v>
      </c>
      <c r="G1521">
        <v>201505</v>
      </c>
      <c r="H1521" t="s">
        <v>5</v>
      </c>
      <c r="I1521" t="s">
        <v>361</v>
      </c>
      <c r="J1521" t="s">
        <v>66</v>
      </c>
      <c r="K1521">
        <v>36</v>
      </c>
      <c r="L1521">
        <v>24.29</v>
      </c>
      <c r="M1521">
        <v>874.43999999999994</v>
      </c>
      <c r="N1521" s="25" t="e">
        <f>IF($G1521&lt;=#REF!,"Y","N")</f>
        <v>#REF!</v>
      </c>
    </row>
    <row r="1522" spans="1:14" s="29" customFormat="1">
      <c r="A1522" s="29" t="s">
        <v>18</v>
      </c>
      <c r="B1522" s="29" t="s">
        <v>44</v>
      </c>
      <c r="C1522" s="29" t="s">
        <v>53</v>
      </c>
      <c r="D1522" s="29" t="s">
        <v>53</v>
      </c>
      <c r="E1522" s="29" t="s">
        <v>203</v>
      </c>
      <c r="F1522" s="30">
        <v>41913</v>
      </c>
      <c r="G1522" s="29">
        <v>201507</v>
      </c>
      <c r="H1522" s="29" t="s">
        <v>5</v>
      </c>
      <c r="I1522" s="29" t="s">
        <v>146</v>
      </c>
      <c r="J1522" s="29" t="s">
        <v>66</v>
      </c>
      <c r="K1522" s="29">
        <v>1</v>
      </c>
      <c r="L1522" s="29">
        <v>20.79</v>
      </c>
      <c r="M1522" s="29">
        <v>20.79</v>
      </c>
      <c r="N1522" s="25" t="e">
        <f>IF($G1522&lt;=#REF!,"Y","N")</f>
        <v>#REF!</v>
      </c>
    </row>
    <row r="1523" spans="1:14">
      <c r="A1523" t="s">
        <v>18</v>
      </c>
      <c r="B1523" t="s">
        <v>44</v>
      </c>
      <c r="C1523" t="s">
        <v>53</v>
      </c>
      <c r="D1523" t="s">
        <v>53</v>
      </c>
      <c r="E1523" t="s">
        <v>203</v>
      </c>
      <c r="F1523" s="14">
        <v>41913</v>
      </c>
      <c r="G1523">
        <v>201507</v>
      </c>
      <c r="H1523" t="s">
        <v>5</v>
      </c>
      <c r="I1523" t="s">
        <v>362</v>
      </c>
      <c r="J1523" t="s">
        <v>363</v>
      </c>
      <c r="K1523">
        <v>4</v>
      </c>
      <c r="L1523">
        <v>74.19</v>
      </c>
      <c r="M1523">
        <v>296.76</v>
      </c>
      <c r="N1523" s="25" t="e">
        <f>IF($G1523&lt;=#REF!,"Y","N")</f>
        <v>#REF!</v>
      </c>
    </row>
    <row r="1524" spans="1:14" s="29" customFormat="1">
      <c r="A1524" s="29" t="s">
        <v>18</v>
      </c>
      <c r="B1524" s="29" t="s">
        <v>44</v>
      </c>
      <c r="C1524" s="29" t="s">
        <v>53</v>
      </c>
      <c r="D1524" s="29" t="s">
        <v>53</v>
      </c>
      <c r="E1524" s="29" t="s">
        <v>203</v>
      </c>
      <c r="F1524" s="30">
        <v>41944</v>
      </c>
      <c r="G1524" s="29">
        <v>201508</v>
      </c>
      <c r="H1524" s="29" t="s">
        <v>5</v>
      </c>
      <c r="I1524" s="29" t="s">
        <v>377</v>
      </c>
      <c r="J1524" s="29" t="s">
        <v>363</v>
      </c>
      <c r="K1524" s="29">
        <v>2</v>
      </c>
      <c r="L1524" s="29">
        <v>1300.2</v>
      </c>
      <c r="M1524" s="29">
        <v>2600.4</v>
      </c>
      <c r="N1524" s="25" t="e">
        <f>IF($G1524&lt;=#REF!,"Y","N")</f>
        <v>#REF!</v>
      </c>
    </row>
    <row r="1525" spans="1:14">
      <c r="A1525" t="s">
        <v>18</v>
      </c>
      <c r="B1525" t="s">
        <v>44</v>
      </c>
      <c r="C1525" t="s">
        <v>53</v>
      </c>
      <c r="D1525" t="s">
        <v>53</v>
      </c>
      <c r="E1525" t="s">
        <v>203</v>
      </c>
      <c r="F1525" s="14">
        <v>41974</v>
      </c>
      <c r="G1525">
        <v>201509</v>
      </c>
      <c r="H1525" t="s">
        <v>5</v>
      </c>
      <c r="I1525" t="s">
        <v>362</v>
      </c>
      <c r="J1525" t="s">
        <v>363</v>
      </c>
      <c r="K1525">
        <v>6</v>
      </c>
      <c r="L1525">
        <v>74.19</v>
      </c>
      <c r="M1525">
        <v>445.14</v>
      </c>
      <c r="N1525" s="25" t="e">
        <f>IF($G1525&lt;=#REF!,"Y","N")</f>
        <v>#REF!</v>
      </c>
    </row>
    <row r="1526" spans="1:14" s="29" customFormat="1">
      <c r="A1526" s="29" t="s">
        <v>18</v>
      </c>
      <c r="B1526" s="29" t="s">
        <v>44</v>
      </c>
      <c r="C1526" s="29" t="s">
        <v>53</v>
      </c>
      <c r="D1526" s="29" t="s">
        <v>53</v>
      </c>
      <c r="E1526" s="29" t="s">
        <v>203</v>
      </c>
      <c r="F1526" s="30">
        <v>41791</v>
      </c>
      <c r="G1526" s="29">
        <v>201503</v>
      </c>
      <c r="H1526" s="29" t="s">
        <v>3</v>
      </c>
      <c r="I1526" s="29" t="s">
        <v>87</v>
      </c>
      <c r="J1526" s="29" t="s">
        <v>98</v>
      </c>
      <c r="K1526" s="29">
        <v>33</v>
      </c>
      <c r="L1526" s="29">
        <v>1.24</v>
      </c>
      <c r="M1526" s="29">
        <v>40.92</v>
      </c>
      <c r="N1526" s="25" t="e">
        <f>IF($G1526&lt;=#REF!,"Y","N")</f>
        <v>#REF!</v>
      </c>
    </row>
    <row r="1527" spans="1:14">
      <c r="A1527" t="s">
        <v>18</v>
      </c>
      <c r="B1527" t="s">
        <v>44</v>
      </c>
      <c r="C1527" t="s">
        <v>53</v>
      </c>
      <c r="D1527" t="s">
        <v>53</v>
      </c>
      <c r="E1527" t="s">
        <v>203</v>
      </c>
      <c r="F1527" s="14">
        <v>41791</v>
      </c>
      <c r="G1527">
        <v>201503</v>
      </c>
      <c r="H1527" t="s">
        <v>3</v>
      </c>
      <c r="I1527" t="s">
        <v>88</v>
      </c>
      <c r="J1527" t="s">
        <v>98</v>
      </c>
      <c r="K1527">
        <v>0</v>
      </c>
      <c r="L1527" s="29">
        <v>2.4300000000000002</v>
      </c>
      <c r="M1527">
        <v>0</v>
      </c>
      <c r="N1527" s="25" t="e">
        <f>IF($G1527&lt;=#REF!,"Y","N")</f>
        <v>#REF!</v>
      </c>
    </row>
    <row r="1528" spans="1:14" s="29" customFormat="1">
      <c r="A1528" s="29" t="s">
        <v>18</v>
      </c>
      <c r="B1528" s="29" t="s">
        <v>44</v>
      </c>
      <c r="C1528" s="29" t="s">
        <v>53</v>
      </c>
      <c r="D1528" s="29" t="s">
        <v>53</v>
      </c>
      <c r="E1528" s="29" t="s">
        <v>203</v>
      </c>
      <c r="F1528" s="30">
        <v>41791</v>
      </c>
      <c r="G1528" s="29">
        <v>201503</v>
      </c>
      <c r="H1528" s="29" t="s">
        <v>3</v>
      </c>
      <c r="I1528" s="29" t="s">
        <v>89</v>
      </c>
      <c r="J1528" s="29" t="s">
        <v>98</v>
      </c>
      <c r="K1528" s="29">
        <v>13</v>
      </c>
      <c r="L1528" s="29">
        <v>0.62</v>
      </c>
      <c r="M1528" s="29">
        <v>8.06</v>
      </c>
      <c r="N1528" s="25" t="e">
        <f>IF($G1528&lt;=#REF!,"Y","N")</f>
        <v>#REF!</v>
      </c>
    </row>
    <row r="1529" spans="1:14">
      <c r="A1529" t="s">
        <v>18</v>
      </c>
      <c r="B1529" t="s">
        <v>44</v>
      </c>
      <c r="C1529" t="s">
        <v>53</v>
      </c>
      <c r="D1529" t="s">
        <v>53</v>
      </c>
      <c r="E1529" t="s">
        <v>203</v>
      </c>
      <c r="F1529" s="14">
        <v>41791</v>
      </c>
      <c r="G1529">
        <v>201503</v>
      </c>
      <c r="H1529" t="s">
        <v>3</v>
      </c>
      <c r="I1529" t="s">
        <v>79</v>
      </c>
      <c r="J1529" t="s">
        <v>96</v>
      </c>
      <c r="K1529">
        <v>5</v>
      </c>
      <c r="L1529">
        <v>1.1200000000000001</v>
      </c>
      <c r="M1529">
        <v>5.6000000000000005</v>
      </c>
      <c r="N1529" s="25" t="e">
        <f>IF($G1529&lt;=#REF!,"Y","N")</f>
        <v>#REF!</v>
      </c>
    </row>
    <row r="1530" spans="1:14">
      <c r="A1530" t="s">
        <v>18</v>
      </c>
      <c r="B1530" t="s">
        <v>44</v>
      </c>
      <c r="C1530" t="s">
        <v>53</v>
      </c>
      <c r="D1530" t="s">
        <v>53</v>
      </c>
      <c r="E1530" t="s">
        <v>203</v>
      </c>
      <c r="F1530" s="14">
        <v>41791</v>
      </c>
      <c r="G1530">
        <v>201503</v>
      </c>
      <c r="H1530" t="s">
        <v>3</v>
      </c>
      <c r="I1530" t="s">
        <v>94</v>
      </c>
      <c r="J1530" t="s">
        <v>98</v>
      </c>
      <c r="K1530">
        <v>53</v>
      </c>
      <c r="L1530">
        <v>6.15</v>
      </c>
      <c r="M1530">
        <v>325.95000000000005</v>
      </c>
      <c r="N1530" s="25" t="e">
        <f>IF($G1530&lt;=#REF!,"Y","N")</f>
        <v>#REF!</v>
      </c>
    </row>
    <row r="1531" spans="1:14">
      <c r="A1531" t="s">
        <v>18</v>
      </c>
      <c r="B1531" t="s">
        <v>44</v>
      </c>
      <c r="C1531" t="s">
        <v>53</v>
      </c>
      <c r="D1531" t="s">
        <v>53</v>
      </c>
      <c r="E1531" t="s">
        <v>203</v>
      </c>
      <c r="F1531" s="14">
        <v>41821</v>
      </c>
      <c r="G1531">
        <v>201504</v>
      </c>
      <c r="H1531" t="s">
        <v>3</v>
      </c>
      <c r="I1531" t="s">
        <v>81</v>
      </c>
      <c r="J1531" t="s">
        <v>97</v>
      </c>
      <c r="K1531">
        <v>94</v>
      </c>
      <c r="L1531">
        <v>0.48</v>
      </c>
      <c r="M1531">
        <v>45.12</v>
      </c>
      <c r="N1531" s="25" t="e">
        <f>IF($G1531&lt;=#REF!,"Y","N")</f>
        <v>#REF!</v>
      </c>
    </row>
    <row r="1532" spans="1:14">
      <c r="A1532" t="s">
        <v>18</v>
      </c>
      <c r="B1532" t="s">
        <v>44</v>
      </c>
      <c r="C1532" t="s">
        <v>53</v>
      </c>
      <c r="D1532" t="s">
        <v>53</v>
      </c>
      <c r="E1532" t="s">
        <v>203</v>
      </c>
      <c r="F1532" s="14">
        <v>41821</v>
      </c>
      <c r="G1532">
        <v>201504</v>
      </c>
      <c r="H1532" t="s">
        <v>3</v>
      </c>
      <c r="I1532" t="s">
        <v>87</v>
      </c>
      <c r="J1532" t="s">
        <v>98</v>
      </c>
      <c r="K1532" s="29">
        <v>0</v>
      </c>
      <c r="L1532">
        <v>1.24</v>
      </c>
      <c r="M1532">
        <v>0</v>
      </c>
      <c r="N1532" s="25" t="e">
        <f>IF($G1532&lt;=#REF!,"Y","N")</f>
        <v>#REF!</v>
      </c>
    </row>
    <row r="1533" spans="1:14">
      <c r="A1533" t="s">
        <v>18</v>
      </c>
      <c r="B1533" t="s">
        <v>44</v>
      </c>
      <c r="C1533" t="s">
        <v>53</v>
      </c>
      <c r="D1533" t="s">
        <v>53</v>
      </c>
      <c r="E1533" t="s">
        <v>203</v>
      </c>
      <c r="F1533" s="14">
        <v>41821</v>
      </c>
      <c r="G1533">
        <v>201504</v>
      </c>
      <c r="H1533" t="s">
        <v>3</v>
      </c>
      <c r="I1533" t="s">
        <v>88</v>
      </c>
      <c r="J1533" t="s">
        <v>98</v>
      </c>
      <c r="K1533">
        <v>0</v>
      </c>
      <c r="L1533">
        <v>2.4300000000000002</v>
      </c>
      <c r="M1533">
        <v>0</v>
      </c>
      <c r="N1533" s="25" t="e">
        <f>IF($G1533&lt;=#REF!,"Y","N")</f>
        <v>#REF!</v>
      </c>
    </row>
    <row r="1534" spans="1:14">
      <c r="A1534" t="s">
        <v>18</v>
      </c>
      <c r="B1534" t="s">
        <v>44</v>
      </c>
      <c r="C1534" t="s">
        <v>53</v>
      </c>
      <c r="D1534" t="s">
        <v>53</v>
      </c>
      <c r="E1534" t="s">
        <v>203</v>
      </c>
      <c r="F1534" s="14">
        <v>41821</v>
      </c>
      <c r="G1534">
        <v>201504</v>
      </c>
      <c r="H1534" t="s">
        <v>3</v>
      </c>
      <c r="I1534" t="s">
        <v>89</v>
      </c>
      <c r="J1534" t="s">
        <v>98</v>
      </c>
      <c r="K1534">
        <v>14</v>
      </c>
      <c r="L1534" s="29">
        <v>0.62</v>
      </c>
      <c r="M1534">
        <v>8.68</v>
      </c>
      <c r="N1534" s="25" t="e">
        <f>IF($G1534&lt;=#REF!,"Y","N")</f>
        <v>#REF!</v>
      </c>
    </row>
    <row r="1535" spans="1:14" s="29" customFormat="1">
      <c r="A1535" s="29" t="s">
        <v>18</v>
      </c>
      <c r="B1535" s="29" t="s">
        <v>44</v>
      </c>
      <c r="C1535" s="29" t="s">
        <v>53</v>
      </c>
      <c r="D1535" s="29" t="s">
        <v>53</v>
      </c>
      <c r="E1535" s="29" t="s">
        <v>203</v>
      </c>
      <c r="F1535" s="30">
        <v>41821</v>
      </c>
      <c r="G1535" s="29">
        <v>201504</v>
      </c>
      <c r="H1535" s="29" t="s">
        <v>3</v>
      </c>
      <c r="I1535" s="29" t="s">
        <v>80</v>
      </c>
      <c r="J1535" s="29" t="s">
        <v>97</v>
      </c>
      <c r="K1535" s="29">
        <v>16</v>
      </c>
      <c r="L1535" s="29">
        <v>2.08</v>
      </c>
      <c r="M1535" s="29">
        <v>33.28</v>
      </c>
      <c r="N1535" s="25" t="e">
        <f>IF($G1535&lt;=#REF!,"Y","N")</f>
        <v>#REF!</v>
      </c>
    </row>
    <row r="1536" spans="1:14">
      <c r="A1536" t="s">
        <v>18</v>
      </c>
      <c r="B1536" t="s">
        <v>44</v>
      </c>
      <c r="C1536" t="s">
        <v>53</v>
      </c>
      <c r="D1536" t="s">
        <v>53</v>
      </c>
      <c r="E1536" t="s">
        <v>203</v>
      </c>
      <c r="F1536" s="14">
        <v>41821</v>
      </c>
      <c r="G1536">
        <v>201504</v>
      </c>
      <c r="H1536" t="s">
        <v>3</v>
      </c>
      <c r="I1536" t="s">
        <v>79</v>
      </c>
      <c r="J1536" t="s">
        <v>96</v>
      </c>
      <c r="K1536">
        <v>23</v>
      </c>
      <c r="L1536" s="29">
        <v>1.1200000000000001</v>
      </c>
      <c r="M1536">
        <v>25.76</v>
      </c>
      <c r="N1536" s="25" t="e">
        <f>IF($G1536&lt;=#REF!,"Y","N")</f>
        <v>#REF!</v>
      </c>
    </row>
    <row r="1537" spans="1:14" s="29" customFormat="1">
      <c r="A1537" s="29" t="s">
        <v>18</v>
      </c>
      <c r="B1537" s="29" t="s">
        <v>44</v>
      </c>
      <c r="C1537" s="29" t="s">
        <v>53</v>
      </c>
      <c r="D1537" s="29" t="s">
        <v>53</v>
      </c>
      <c r="E1537" s="29" t="s">
        <v>203</v>
      </c>
      <c r="F1537" s="30">
        <v>41821</v>
      </c>
      <c r="G1537" s="29">
        <v>201504</v>
      </c>
      <c r="H1537" s="29" t="s">
        <v>3</v>
      </c>
      <c r="I1537" s="29" t="s">
        <v>82</v>
      </c>
      <c r="J1537" s="29" t="s">
        <v>97</v>
      </c>
      <c r="K1537" s="29">
        <v>5</v>
      </c>
      <c r="L1537" s="29">
        <v>1.63</v>
      </c>
      <c r="M1537" s="29">
        <v>8.1499999999999986</v>
      </c>
      <c r="N1537" s="25" t="e">
        <f>IF($G1537&lt;=#REF!,"Y","N")</f>
        <v>#REF!</v>
      </c>
    </row>
    <row r="1538" spans="1:14">
      <c r="A1538" t="s">
        <v>18</v>
      </c>
      <c r="B1538" t="s">
        <v>44</v>
      </c>
      <c r="C1538" t="s">
        <v>53</v>
      </c>
      <c r="D1538" t="s">
        <v>53</v>
      </c>
      <c r="E1538" t="s">
        <v>203</v>
      </c>
      <c r="F1538" s="30">
        <v>41821</v>
      </c>
      <c r="G1538" s="29">
        <v>201504</v>
      </c>
      <c r="H1538" t="s">
        <v>3</v>
      </c>
      <c r="I1538" t="s">
        <v>93</v>
      </c>
      <c r="J1538" t="s">
        <v>98</v>
      </c>
      <c r="K1538">
        <v>5</v>
      </c>
      <c r="L1538">
        <v>5.18</v>
      </c>
      <c r="M1538" s="29">
        <v>25.9</v>
      </c>
      <c r="N1538" s="25" t="e">
        <f>IF($G1538&lt;=#REF!,"Y","N")</f>
        <v>#REF!</v>
      </c>
    </row>
    <row r="1539" spans="1:14">
      <c r="A1539" t="s">
        <v>18</v>
      </c>
      <c r="B1539" t="s">
        <v>44</v>
      </c>
      <c r="C1539" t="s">
        <v>53</v>
      </c>
      <c r="D1539" t="s">
        <v>53</v>
      </c>
      <c r="E1539" t="s">
        <v>203</v>
      </c>
      <c r="F1539" s="14">
        <v>41821</v>
      </c>
      <c r="G1539">
        <v>201504</v>
      </c>
      <c r="H1539" t="s">
        <v>3</v>
      </c>
      <c r="I1539" t="s">
        <v>94</v>
      </c>
      <c r="J1539" t="s">
        <v>98</v>
      </c>
      <c r="K1539" s="29">
        <v>6</v>
      </c>
      <c r="L1539">
        <v>6.15</v>
      </c>
      <c r="M1539">
        <v>36.900000000000006</v>
      </c>
      <c r="N1539" s="25" t="e">
        <f>IF($G1539&lt;=#REF!,"Y","N")</f>
        <v>#REF!</v>
      </c>
    </row>
    <row r="1540" spans="1:14">
      <c r="A1540" t="s">
        <v>18</v>
      </c>
      <c r="B1540" t="s">
        <v>44</v>
      </c>
      <c r="C1540" t="s">
        <v>53</v>
      </c>
      <c r="D1540" t="s">
        <v>53</v>
      </c>
      <c r="E1540" t="s">
        <v>203</v>
      </c>
      <c r="F1540" s="14">
        <v>41821</v>
      </c>
      <c r="G1540">
        <v>201504</v>
      </c>
      <c r="H1540" t="s">
        <v>3</v>
      </c>
      <c r="I1540" t="s">
        <v>91</v>
      </c>
      <c r="J1540" t="s">
        <v>98</v>
      </c>
      <c r="K1540">
        <v>6</v>
      </c>
      <c r="L1540">
        <v>10.69</v>
      </c>
      <c r="M1540">
        <v>64.14</v>
      </c>
      <c r="N1540" s="25" t="e">
        <f>IF($G1540&lt;=#REF!,"Y","N")</f>
        <v>#REF!</v>
      </c>
    </row>
    <row r="1541" spans="1:14">
      <c r="A1541" t="s">
        <v>18</v>
      </c>
      <c r="B1541" t="s">
        <v>44</v>
      </c>
      <c r="C1541" t="s">
        <v>53</v>
      </c>
      <c r="D1541" t="s">
        <v>53</v>
      </c>
      <c r="E1541" t="s">
        <v>203</v>
      </c>
      <c r="F1541" s="14">
        <v>41852</v>
      </c>
      <c r="G1541">
        <v>201505</v>
      </c>
      <c r="H1541" t="s">
        <v>3</v>
      </c>
      <c r="I1541" t="s">
        <v>81</v>
      </c>
      <c r="J1541" t="s">
        <v>97</v>
      </c>
      <c r="K1541">
        <v>13</v>
      </c>
      <c r="L1541">
        <v>0.48</v>
      </c>
      <c r="M1541">
        <v>6.24</v>
      </c>
      <c r="N1541" s="25" t="e">
        <f>IF($G1541&lt;=#REF!,"Y","N")</f>
        <v>#REF!</v>
      </c>
    </row>
    <row r="1542" spans="1:14">
      <c r="A1542" t="s">
        <v>18</v>
      </c>
      <c r="B1542" t="s">
        <v>44</v>
      </c>
      <c r="C1542" t="s">
        <v>53</v>
      </c>
      <c r="D1542" t="s">
        <v>53</v>
      </c>
      <c r="E1542" t="s">
        <v>203</v>
      </c>
      <c r="F1542" s="14">
        <v>41852</v>
      </c>
      <c r="G1542">
        <v>201505</v>
      </c>
      <c r="H1542" t="s">
        <v>3</v>
      </c>
      <c r="I1542" t="s">
        <v>87</v>
      </c>
      <c r="J1542" t="s">
        <v>98</v>
      </c>
      <c r="K1542">
        <v>4</v>
      </c>
      <c r="L1542" s="29">
        <v>1.24</v>
      </c>
      <c r="M1542">
        <v>4.96</v>
      </c>
      <c r="N1542" s="25" t="e">
        <f>IF($G1542&lt;=#REF!,"Y","N")</f>
        <v>#REF!</v>
      </c>
    </row>
    <row r="1543" spans="1:14">
      <c r="A1543" t="s">
        <v>18</v>
      </c>
      <c r="B1543" t="s">
        <v>44</v>
      </c>
      <c r="C1543" t="s">
        <v>53</v>
      </c>
      <c r="D1543" t="s">
        <v>53</v>
      </c>
      <c r="E1543" t="s">
        <v>203</v>
      </c>
      <c r="F1543" s="14">
        <v>41852</v>
      </c>
      <c r="G1543">
        <v>201505</v>
      </c>
      <c r="H1543" t="s">
        <v>3</v>
      </c>
      <c r="I1543" t="s">
        <v>88</v>
      </c>
      <c r="J1543" t="s">
        <v>98</v>
      </c>
      <c r="K1543">
        <v>0</v>
      </c>
      <c r="L1543" s="29">
        <v>2.4300000000000002</v>
      </c>
      <c r="M1543">
        <v>0</v>
      </c>
      <c r="N1543" s="25" t="e">
        <f>IF($G1543&lt;=#REF!,"Y","N")</f>
        <v>#REF!</v>
      </c>
    </row>
    <row r="1544" spans="1:14" s="29" customFormat="1">
      <c r="A1544" s="29" t="s">
        <v>18</v>
      </c>
      <c r="B1544" s="29" t="s">
        <v>44</v>
      </c>
      <c r="C1544" s="29" t="s">
        <v>53</v>
      </c>
      <c r="D1544" s="29" t="s">
        <v>53</v>
      </c>
      <c r="E1544" s="29" t="s">
        <v>203</v>
      </c>
      <c r="F1544" s="30">
        <v>41852</v>
      </c>
      <c r="G1544" s="29">
        <v>201505</v>
      </c>
      <c r="H1544" s="29" t="s">
        <v>3</v>
      </c>
      <c r="I1544" s="29" t="s">
        <v>89</v>
      </c>
      <c r="J1544" s="29" t="s">
        <v>98</v>
      </c>
      <c r="K1544" s="29">
        <v>16</v>
      </c>
      <c r="L1544" s="29">
        <v>0.62</v>
      </c>
      <c r="M1544" s="29">
        <v>9.92</v>
      </c>
      <c r="N1544" s="25" t="e">
        <f>IF($G1544&lt;=#REF!,"Y","N")</f>
        <v>#REF!</v>
      </c>
    </row>
    <row r="1545" spans="1:14">
      <c r="A1545" t="s">
        <v>18</v>
      </c>
      <c r="B1545" t="s">
        <v>44</v>
      </c>
      <c r="C1545" t="s">
        <v>53</v>
      </c>
      <c r="D1545" t="s">
        <v>53</v>
      </c>
      <c r="E1545" t="s">
        <v>203</v>
      </c>
      <c r="F1545" s="14">
        <v>41852</v>
      </c>
      <c r="G1545">
        <v>201505</v>
      </c>
      <c r="H1545" t="s">
        <v>3</v>
      </c>
      <c r="I1545" t="s">
        <v>80</v>
      </c>
      <c r="J1545" t="s">
        <v>97</v>
      </c>
      <c r="K1545">
        <v>16</v>
      </c>
      <c r="L1545">
        <v>2.08</v>
      </c>
      <c r="M1545">
        <v>33.28</v>
      </c>
      <c r="N1545" s="25" t="e">
        <f>IF($G1545&lt;=#REF!,"Y","N")</f>
        <v>#REF!</v>
      </c>
    </row>
    <row r="1546" spans="1:14">
      <c r="A1546" t="s">
        <v>18</v>
      </c>
      <c r="B1546" t="s">
        <v>44</v>
      </c>
      <c r="C1546" t="s">
        <v>53</v>
      </c>
      <c r="D1546" t="s">
        <v>53</v>
      </c>
      <c r="E1546" t="s">
        <v>203</v>
      </c>
      <c r="F1546" s="14">
        <v>41852</v>
      </c>
      <c r="G1546">
        <v>201505</v>
      </c>
      <c r="H1546" t="s">
        <v>3</v>
      </c>
      <c r="I1546" t="s">
        <v>79</v>
      </c>
      <c r="J1546" t="s">
        <v>96</v>
      </c>
      <c r="K1546">
        <v>30</v>
      </c>
      <c r="L1546">
        <v>1.1200000000000001</v>
      </c>
      <c r="M1546">
        <v>33.6</v>
      </c>
      <c r="N1546" s="25" t="e">
        <f>IF($G1546&lt;=#REF!,"Y","N")</f>
        <v>#REF!</v>
      </c>
    </row>
    <row r="1547" spans="1:14">
      <c r="A1547" t="s">
        <v>18</v>
      </c>
      <c r="B1547" t="s">
        <v>44</v>
      </c>
      <c r="C1547" t="s">
        <v>53</v>
      </c>
      <c r="D1547" t="s">
        <v>53</v>
      </c>
      <c r="E1547" t="s">
        <v>203</v>
      </c>
      <c r="F1547" s="14">
        <v>41852</v>
      </c>
      <c r="G1547">
        <v>201505</v>
      </c>
      <c r="H1547" t="s">
        <v>3</v>
      </c>
      <c r="I1547" t="s">
        <v>82</v>
      </c>
      <c r="J1547" t="s">
        <v>97</v>
      </c>
      <c r="K1547">
        <v>17</v>
      </c>
      <c r="L1547">
        <v>1.63</v>
      </c>
      <c r="M1547">
        <v>27.709999999999997</v>
      </c>
      <c r="N1547" s="25" t="e">
        <f>IF($G1547&lt;=#REF!,"Y","N")</f>
        <v>#REF!</v>
      </c>
    </row>
    <row r="1548" spans="1:14">
      <c r="A1548" t="s">
        <v>18</v>
      </c>
      <c r="B1548" t="s">
        <v>44</v>
      </c>
      <c r="C1548" t="s">
        <v>53</v>
      </c>
      <c r="D1548" t="s">
        <v>53</v>
      </c>
      <c r="E1548" t="s">
        <v>203</v>
      </c>
      <c r="F1548" s="14">
        <v>41852</v>
      </c>
      <c r="G1548">
        <v>201505</v>
      </c>
      <c r="H1548" t="s">
        <v>3</v>
      </c>
      <c r="I1548" t="s">
        <v>93</v>
      </c>
      <c r="J1548" t="s">
        <v>98</v>
      </c>
      <c r="K1548" s="29">
        <v>19</v>
      </c>
      <c r="L1548">
        <v>5.18</v>
      </c>
      <c r="M1548">
        <v>98.419999999999987</v>
      </c>
      <c r="N1548" s="25" t="e">
        <f>IF($G1548&lt;=#REF!,"Y","N")</f>
        <v>#REF!</v>
      </c>
    </row>
    <row r="1549" spans="1:14">
      <c r="A1549" t="s">
        <v>18</v>
      </c>
      <c r="B1549" t="s">
        <v>44</v>
      </c>
      <c r="C1549" t="s">
        <v>53</v>
      </c>
      <c r="D1549" t="s">
        <v>53</v>
      </c>
      <c r="E1549" t="s">
        <v>203</v>
      </c>
      <c r="F1549" s="14">
        <v>41852</v>
      </c>
      <c r="G1549">
        <v>201505</v>
      </c>
      <c r="H1549" t="s">
        <v>3</v>
      </c>
      <c r="I1549" t="s">
        <v>94</v>
      </c>
      <c r="J1549" t="s">
        <v>98</v>
      </c>
      <c r="K1549">
        <v>22</v>
      </c>
      <c r="L1549">
        <v>6.15</v>
      </c>
      <c r="M1549">
        <v>135.30000000000001</v>
      </c>
      <c r="N1549" s="25" t="e">
        <f>IF($G1549&lt;=#REF!,"Y","N")</f>
        <v>#REF!</v>
      </c>
    </row>
    <row r="1550" spans="1:14">
      <c r="A1550" t="s">
        <v>18</v>
      </c>
      <c r="B1550" t="s">
        <v>44</v>
      </c>
      <c r="C1550" t="s">
        <v>53</v>
      </c>
      <c r="D1550" t="s">
        <v>53</v>
      </c>
      <c r="E1550" t="s">
        <v>203</v>
      </c>
      <c r="F1550" s="14">
        <v>41852</v>
      </c>
      <c r="G1550">
        <v>201505</v>
      </c>
      <c r="H1550" t="s">
        <v>3</v>
      </c>
      <c r="I1550" t="s">
        <v>91</v>
      </c>
      <c r="J1550" t="s">
        <v>98</v>
      </c>
      <c r="K1550">
        <v>3</v>
      </c>
      <c r="L1550">
        <v>10.69</v>
      </c>
      <c r="M1550">
        <v>32.07</v>
      </c>
      <c r="N1550" s="25" t="e">
        <f>IF($G1550&lt;=#REF!,"Y","N")</f>
        <v>#REF!</v>
      </c>
    </row>
    <row r="1551" spans="1:14">
      <c r="A1551" t="s">
        <v>18</v>
      </c>
      <c r="B1551" t="s">
        <v>44</v>
      </c>
      <c r="C1551" t="s">
        <v>53</v>
      </c>
      <c r="D1551" t="s">
        <v>53</v>
      </c>
      <c r="E1551" t="s">
        <v>203</v>
      </c>
      <c r="F1551" s="14">
        <v>41883</v>
      </c>
      <c r="G1551">
        <v>201506</v>
      </c>
      <c r="H1551" t="s">
        <v>3</v>
      </c>
      <c r="I1551" t="s">
        <v>81</v>
      </c>
      <c r="J1551" t="s">
        <v>97</v>
      </c>
      <c r="K1551">
        <v>29</v>
      </c>
      <c r="L1551" s="29">
        <v>0.48</v>
      </c>
      <c r="M1551">
        <v>13.92</v>
      </c>
      <c r="N1551" s="25" t="e">
        <f>IF($G1551&lt;=#REF!,"Y","N")</f>
        <v>#REF!</v>
      </c>
    </row>
    <row r="1552" spans="1:14">
      <c r="A1552" t="s">
        <v>18</v>
      </c>
      <c r="B1552" t="s">
        <v>44</v>
      </c>
      <c r="C1552" t="s">
        <v>53</v>
      </c>
      <c r="D1552" t="s">
        <v>53</v>
      </c>
      <c r="E1552" t="s">
        <v>203</v>
      </c>
      <c r="F1552" s="14">
        <v>41883</v>
      </c>
      <c r="G1552">
        <v>201506</v>
      </c>
      <c r="H1552" t="s">
        <v>3</v>
      </c>
      <c r="I1552" t="s">
        <v>87</v>
      </c>
      <c r="J1552" t="s">
        <v>98</v>
      </c>
      <c r="K1552">
        <v>22</v>
      </c>
      <c r="L1552">
        <v>1.24</v>
      </c>
      <c r="M1552">
        <v>27.28</v>
      </c>
      <c r="N1552" s="25" t="e">
        <f>IF($G1552&lt;=#REF!,"Y","N")</f>
        <v>#REF!</v>
      </c>
    </row>
    <row r="1553" spans="1:14">
      <c r="A1553" t="s">
        <v>18</v>
      </c>
      <c r="B1553" t="s">
        <v>44</v>
      </c>
      <c r="C1553" t="s">
        <v>53</v>
      </c>
      <c r="D1553" t="s">
        <v>53</v>
      </c>
      <c r="E1553" t="s">
        <v>203</v>
      </c>
      <c r="F1553" s="14">
        <v>41883</v>
      </c>
      <c r="G1553">
        <v>201506</v>
      </c>
      <c r="H1553" t="s">
        <v>3</v>
      </c>
      <c r="I1553" t="s">
        <v>88</v>
      </c>
      <c r="J1553" t="s">
        <v>98</v>
      </c>
      <c r="K1553">
        <v>0</v>
      </c>
      <c r="L1553">
        <v>2.4300000000000002</v>
      </c>
      <c r="M1553">
        <v>0</v>
      </c>
      <c r="N1553" s="25" t="e">
        <f>IF($G1553&lt;=#REF!,"Y","N")</f>
        <v>#REF!</v>
      </c>
    </row>
    <row r="1554" spans="1:14">
      <c r="A1554" t="s">
        <v>18</v>
      </c>
      <c r="B1554" t="s">
        <v>44</v>
      </c>
      <c r="C1554" t="s">
        <v>53</v>
      </c>
      <c r="D1554" t="s">
        <v>53</v>
      </c>
      <c r="E1554" t="s">
        <v>203</v>
      </c>
      <c r="F1554" s="14">
        <v>41883</v>
      </c>
      <c r="G1554">
        <v>201506</v>
      </c>
      <c r="H1554" t="s">
        <v>3</v>
      </c>
      <c r="I1554" t="s">
        <v>83</v>
      </c>
      <c r="J1554" t="s">
        <v>96</v>
      </c>
      <c r="K1554">
        <v>9</v>
      </c>
      <c r="L1554">
        <v>1.97</v>
      </c>
      <c r="M1554">
        <v>17.73</v>
      </c>
      <c r="N1554" s="25" t="e">
        <f>IF($G1554&lt;=#REF!,"Y","N")</f>
        <v>#REF!</v>
      </c>
    </row>
    <row r="1555" spans="1:14">
      <c r="A1555" t="s">
        <v>18</v>
      </c>
      <c r="B1555" t="s">
        <v>44</v>
      </c>
      <c r="C1555" t="s">
        <v>53</v>
      </c>
      <c r="D1555" t="s">
        <v>53</v>
      </c>
      <c r="E1555" t="s">
        <v>203</v>
      </c>
      <c r="F1555" s="14">
        <v>41883</v>
      </c>
      <c r="G1555">
        <v>201506</v>
      </c>
      <c r="H1555" t="s">
        <v>3</v>
      </c>
      <c r="I1555" t="s">
        <v>89</v>
      </c>
      <c r="J1555" t="s">
        <v>98</v>
      </c>
      <c r="K1555">
        <v>42</v>
      </c>
      <c r="L1555">
        <v>0.62</v>
      </c>
      <c r="M1555">
        <v>26.04</v>
      </c>
      <c r="N1555" s="25" t="e">
        <f>IF($G1555&lt;=#REF!,"Y","N")</f>
        <v>#REF!</v>
      </c>
    </row>
    <row r="1556" spans="1:14">
      <c r="A1556" t="s">
        <v>18</v>
      </c>
      <c r="B1556" t="s">
        <v>44</v>
      </c>
      <c r="C1556" t="s">
        <v>53</v>
      </c>
      <c r="D1556" t="s">
        <v>53</v>
      </c>
      <c r="E1556" t="s">
        <v>203</v>
      </c>
      <c r="F1556" s="14">
        <v>41883</v>
      </c>
      <c r="G1556">
        <v>201506</v>
      </c>
      <c r="H1556" t="s">
        <v>3</v>
      </c>
      <c r="I1556" t="s">
        <v>85</v>
      </c>
      <c r="J1556" t="s">
        <v>97</v>
      </c>
      <c r="K1556">
        <v>18</v>
      </c>
      <c r="L1556">
        <v>2.0699999999999998</v>
      </c>
      <c r="M1556">
        <v>37.26</v>
      </c>
      <c r="N1556" s="25" t="e">
        <f>IF($G1556&lt;=#REF!,"Y","N")</f>
        <v>#REF!</v>
      </c>
    </row>
    <row r="1557" spans="1:14">
      <c r="A1557" t="s">
        <v>18</v>
      </c>
      <c r="B1557" t="s">
        <v>44</v>
      </c>
      <c r="C1557" t="s">
        <v>53</v>
      </c>
      <c r="D1557" t="s">
        <v>53</v>
      </c>
      <c r="E1557" t="s">
        <v>203</v>
      </c>
      <c r="F1557" s="14">
        <v>41883</v>
      </c>
      <c r="G1557">
        <v>201506</v>
      </c>
      <c r="H1557" t="s">
        <v>3</v>
      </c>
      <c r="I1557" t="s">
        <v>80</v>
      </c>
      <c r="J1557" t="s">
        <v>97</v>
      </c>
      <c r="K1557">
        <v>33</v>
      </c>
      <c r="L1557" s="29">
        <v>2.08</v>
      </c>
      <c r="M1557">
        <v>68.64</v>
      </c>
      <c r="N1557" s="25" t="e">
        <f>IF($G1557&lt;=#REF!,"Y","N")</f>
        <v>#REF!</v>
      </c>
    </row>
    <row r="1558" spans="1:14">
      <c r="A1558" t="s">
        <v>18</v>
      </c>
      <c r="B1558" t="s">
        <v>44</v>
      </c>
      <c r="C1558" t="s">
        <v>53</v>
      </c>
      <c r="D1558" t="s">
        <v>53</v>
      </c>
      <c r="E1558" t="s">
        <v>203</v>
      </c>
      <c r="F1558" s="14">
        <v>41883</v>
      </c>
      <c r="G1558">
        <v>201506</v>
      </c>
      <c r="H1558" t="s">
        <v>3</v>
      </c>
      <c r="I1558" t="s">
        <v>79</v>
      </c>
      <c r="J1558" t="s">
        <v>96</v>
      </c>
      <c r="K1558">
        <v>25</v>
      </c>
      <c r="L1558">
        <v>1.1200000000000001</v>
      </c>
      <c r="M1558">
        <v>28.000000000000004</v>
      </c>
      <c r="N1558" s="25" t="e">
        <f>IF($G1558&lt;=#REF!,"Y","N")</f>
        <v>#REF!</v>
      </c>
    </row>
    <row r="1559" spans="1:14">
      <c r="A1559" t="s">
        <v>18</v>
      </c>
      <c r="B1559" t="s">
        <v>44</v>
      </c>
      <c r="C1559" t="s">
        <v>53</v>
      </c>
      <c r="D1559" t="s">
        <v>53</v>
      </c>
      <c r="E1559" t="s">
        <v>203</v>
      </c>
      <c r="F1559" s="14">
        <v>41883</v>
      </c>
      <c r="G1559">
        <v>201506</v>
      </c>
      <c r="H1559" t="s">
        <v>3</v>
      </c>
      <c r="I1559" t="s">
        <v>82</v>
      </c>
      <c r="J1559" t="s">
        <v>97</v>
      </c>
      <c r="K1559">
        <v>63</v>
      </c>
      <c r="L1559">
        <v>1.63</v>
      </c>
      <c r="M1559">
        <v>102.69</v>
      </c>
      <c r="N1559" s="25" t="e">
        <f>IF($G1559&lt;=#REF!,"Y","N")</f>
        <v>#REF!</v>
      </c>
    </row>
    <row r="1560" spans="1:14">
      <c r="A1560" s="29" t="s">
        <v>18</v>
      </c>
      <c r="B1560" s="29" t="s">
        <v>44</v>
      </c>
      <c r="C1560" s="29" t="s">
        <v>53</v>
      </c>
      <c r="D1560" s="29" t="s">
        <v>53</v>
      </c>
      <c r="E1560" s="29" t="s">
        <v>203</v>
      </c>
      <c r="F1560" s="30">
        <v>41883</v>
      </c>
      <c r="G1560" s="29">
        <v>201506</v>
      </c>
      <c r="H1560" s="29" t="s">
        <v>3</v>
      </c>
      <c r="I1560" s="29" t="s">
        <v>93</v>
      </c>
      <c r="J1560" s="29" t="s">
        <v>98</v>
      </c>
      <c r="K1560" s="29">
        <v>9</v>
      </c>
      <c r="L1560" s="29">
        <v>5.18</v>
      </c>
      <c r="M1560" s="29">
        <v>46.62</v>
      </c>
      <c r="N1560" s="25" t="e">
        <f>IF($G1560&lt;=#REF!,"Y","N")</f>
        <v>#REF!</v>
      </c>
    </row>
    <row r="1561" spans="1:14">
      <c r="A1561" t="s">
        <v>18</v>
      </c>
      <c r="B1561" t="s">
        <v>44</v>
      </c>
      <c r="C1561" t="s">
        <v>53</v>
      </c>
      <c r="D1561" t="s">
        <v>53</v>
      </c>
      <c r="E1561" t="s">
        <v>203</v>
      </c>
      <c r="F1561" s="14">
        <v>41913</v>
      </c>
      <c r="G1561">
        <v>201507</v>
      </c>
      <c r="H1561" t="s">
        <v>3</v>
      </c>
      <c r="I1561" t="s">
        <v>81</v>
      </c>
      <c r="J1561" t="s">
        <v>97</v>
      </c>
      <c r="K1561">
        <v>32</v>
      </c>
      <c r="L1561">
        <v>0.48</v>
      </c>
      <c r="M1561">
        <v>15.36</v>
      </c>
      <c r="N1561" s="25" t="e">
        <f>IF($G1561&lt;=#REF!,"Y","N")</f>
        <v>#REF!</v>
      </c>
    </row>
    <row r="1562" spans="1:14">
      <c r="A1562" t="s">
        <v>18</v>
      </c>
      <c r="B1562" t="s">
        <v>44</v>
      </c>
      <c r="C1562" t="s">
        <v>53</v>
      </c>
      <c r="D1562" t="s">
        <v>53</v>
      </c>
      <c r="E1562" t="s">
        <v>203</v>
      </c>
      <c r="F1562" s="14">
        <v>41913</v>
      </c>
      <c r="G1562">
        <v>201507</v>
      </c>
      <c r="H1562" t="s">
        <v>3</v>
      </c>
      <c r="I1562" t="s">
        <v>87</v>
      </c>
      <c r="J1562" t="s">
        <v>98</v>
      </c>
      <c r="K1562" s="29">
        <v>61</v>
      </c>
      <c r="L1562" s="29">
        <v>1.24</v>
      </c>
      <c r="M1562">
        <v>75.64</v>
      </c>
      <c r="N1562" s="25" t="e">
        <f>IF($G1562&lt;=#REF!,"Y","N")</f>
        <v>#REF!</v>
      </c>
    </row>
    <row r="1563" spans="1:14">
      <c r="A1563" t="s">
        <v>18</v>
      </c>
      <c r="B1563" t="s">
        <v>44</v>
      </c>
      <c r="C1563" t="s">
        <v>53</v>
      </c>
      <c r="D1563" t="s">
        <v>53</v>
      </c>
      <c r="E1563" t="s">
        <v>203</v>
      </c>
      <c r="F1563" s="14">
        <v>41913</v>
      </c>
      <c r="G1563">
        <v>201507</v>
      </c>
      <c r="H1563" t="s">
        <v>3</v>
      </c>
      <c r="I1563" t="s">
        <v>88</v>
      </c>
      <c r="J1563" t="s">
        <v>98</v>
      </c>
      <c r="K1563">
        <v>0</v>
      </c>
      <c r="L1563" s="29">
        <v>2.4300000000000002</v>
      </c>
      <c r="M1563">
        <v>0</v>
      </c>
      <c r="N1563" s="25" t="e">
        <f>IF($G1563&lt;=#REF!,"Y","N")</f>
        <v>#REF!</v>
      </c>
    </row>
    <row r="1564" spans="1:14">
      <c r="A1564" t="s">
        <v>18</v>
      </c>
      <c r="B1564" t="s">
        <v>44</v>
      </c>
      <c r="C1564" t="s">
        <v>53</v>
      </c>
      <c r="D1564" t="s">
        <v>53</v>
      </c>
      <c r="E1564" t="s">
        <v>203</v>
      </c>
      <c r="F1564" s="14">
        <v>41913</v>
      </c>
      <c r="G1564">
        <v>201507</v>
      </c>
      <c r="H1564" t="s">
        <v>3</v>
      </c>
      <c r="I1564" t="s">
        <v>89</v>
      </c>
      <c r="J1564" t="s">
        <v>98</v>
      </c>
      <c r="K1564">
        <v>12</v>
      </c>
      <c r="L1564">
        <v>0.62</v>
      </c>
      <c r="M1564">
        <v>7.4399999999999995</v>
      </c>
      <c r="N1564" s="25" t="e">
        <f>IF($G1564&lt;=#REF!,"Y","N")</f>
        <v>#REF!</v>
      </c>
    </row>
    <row r="1565" spans="1:14">
      <c r="A1565" t="s">
        <v>18</v>
      </c>
      <c r="B1565" t="s">
        <v>44</v>
      </c>
      <c r="C1565" t="s">
        <v>53</v>
      </c>
      <c r="D1565" t="s">
        <v>53</v>
      </c>
      <c r="E1565" t="s">
        <v>203</v>
      </c>
      <c r="F1565" s="14">
        <v>41913</v>
      </c>
      <c r="G1565">
        <v>201507</v>
      </c>
      <c r="H1565" t="s">
        <v>3</v>
      </c>
      <c r="I1565" t="s">
        <v>80</v>
      </c>
      <c r="J1565" t="s">
        <v>97</v>
      </c>
      <c r="K1565">
        <v>17</v>
      </c>
      <c r="L1565">
        <v>2.08</v>
      </c>
      <c r="M1565">
        <v>35.36</v>
      </c>
      <c r="N1565" s="25" t="e">
        <f>IF($G1565&lt;=#REF!,"Y","N")</f>
        <v>#REF!</v>
      </c>
    </row>
    <row r="1566" spans="1:14">
      <c r="A1566" t="s">
        <v>18</v>
      </c>
      <c r="B1566" t="s">
        <v>44</v>
      </c>
      <c r="C1566" t="s">
        <v>53</v>
      </c>
      <c r="D1566" t="s">
        <v>53</v>
      </c>
      <c r="E1566" t="s">
        <v>203</v>
      </c>
      <c r="F1566" s="14">
        <v>41913</v>
      </c>
      <c r="G1566">
        <v>201507</v>
      </c>
      <c r="H1566" t="s">
        <v>3</v>
      </c>
      <c r="I1566" t="s">
        <v>79</v>
      </c>
      <c r="J1566" t="s">
        <v>96</v>
      </c>
      <c r="K1566">
        <v>17</v>
      </c>
      <c r="L1566">
        <v>1.1200000000000001</v>
      </c>
      <c r="M1566">
        <v>19.040000000000003</v>
      </c>
      <c r="N1566" s="25" t="e">
        <f>IF($G1566&lt;=#REF!,"Y","N")</f>
        <v>#REF!</v>
      </c>
    </row>
    <row r="1567" spans="1:14">
      <c r="A1567" t="s">
        <v>18</v>
      </c>
      <c r="B1567" t="s">
        <v>44</v>
      </c>
      <c r="C1567" t="s">
        <v>53</v>
      </c>
      <c r="D1567" t="s">
        <v>53</v>
      </c>
      <c r="E1567" t="s">
        <v>203</v>
      </c>
      <c r="F1567" s="14">
        <v>41913</v>
      </c>
      <c r="G1567">
        <v>201507</v>
      </c>
      <c r="H1567" t="s">
        <v>3</v>
      </c>
      <c r="I1567" t="s">
        <v>93</v>
      </c>
      <c r="J1567" t="s">
        <v>98</v>
      </c>
      <c r="K1567">
        <v>18</v>
      </c>
      <c r="L1567">
        <v>5.18</v>
      </c>
      <c r="M1567">
        <v>93.24</v>
      </c>
      <c r="N1567" s="25" t="e">
        <f>IF($G1567&lt;=#REF!,"Y","N")</f>
        <v>#REF!</v>
      </c>
    </row>
    <row r="1568" spans="1:14">
      <c r="A1568" t="s">
        <v>18</v>
      </c>
      <c r="B1568" t="s">
        <v>44</v>
      </c>
      <c r="C1568" t="s">
        <v>53</v>
      </c>
      <c r="D1568" t="s">
        <v>53</v>
      </c>
      <c r="E1568" t="s">
        <v>203</v>
      </c>
      <c r="F1568" s="14">
        <v>41913</v>
      </c>
      <c r="G1568">
        <v>201507</v>
      </c>
      <c r="H1568" t="s">
        <v>3</v>
      </c>
      <c r="I1568" t="s">
        <v>94</v>
      </c>
      <c r="J1568" t="s">
        <v>98</v>
      </c>
      <c r="K1568">
        <v>38</v>
      </c>
      <c r="L1568">
        <v>6.15</v>
      </c>
      <c r="M1568">
        <v>233.70000000000002</v>
      </c>
      <c r="N1568" s="25" t="e">
        <f>IF($G1568&lt;=#REF!,"Y","N")</f>
        <v>#REF!</v>
      </c>
    </row>
    <row r="1569" spans="1:14">
      <c r="A1569" t="s">
        <v>18</v>
      </c>
      <c r="B1569" t="s">
        <v>44</v>
      </c>
      <c r="C1569" t="s">
        <v>53</v>
      </c>
      <c r="D1569" t="s">
        <v>53</v>
      </c>
      <c r="E1569" t="s">
        <v>203</v>
      </c>
      <c r="F1569" s="14">
        <v>41944</v>
      </c>
      <c r="G1569">
        <v>201508</v>
      </c>
      <c r="H1569" t="s">
        <v>3</v>
      </c>
      <c r="I1569" t="s">
        <v>81</v>
      </c>
      <c r="J1569" t="s">
        <v>97</v>
      </c>
      <c r="K1569">
        <v>16</v>
      </c>
      <c r="L1569">
        <v>0.48</v>
      </c>
      <c r="M1569">
        <v>7.68</v>
      </c>
      <c r="N1569" s="25" t="e">
        <f>IF($G1569&lt;=#REF!,"Y","N")</f>
        <v>#REF!</v>
      </c>
    </row>
    <row r="1570" spans="1:14">
      <c r="A1570" t="s">
        <v>18</v>
      </c>
      <c r="B1570" t="s">
        <v>44</v>
      </c>
      <c r="C1570" t="s">
        <v>53</v>
      </c>
      <c r="D1570" t="s">
        <v>53</v>
      </c>
      <c r="E1570" t="s">
        <v>203</v>
      </c>
      <c r="F1570" s="14">
        <v>41944</v>
      </c>
      <c r="G1570">
        <v>201508</v>
      </c>
      <c r="H1570" t="s">
        <v>3</v>
      </c>
      <c r="I1570" t="s">
        <v>87</v>
      </c>
      <c r="J1570" t="s">
        <v>98</v>
      </c>
      <c r="K1570">
        <v>0</v>
      </c>
      <c r="L1570">
        <v>1.24</v>
      </c>
      <c r="M1570">
        <v>0</v>
      </c>
      <c r="N1570" s="25" t="e">
        <f>IF($G1570&lt;=#REF!,"Y","N")</f>
        <v>#REF!</v>
      </c>
    </row>
    <row r="1571" spans="1:14">
      <c r="A1571" t="s">
        <v>18</v>
      </c>
      <c r="B1571" t="s">
        <v>44</v>
      </c>
      <c r="C1571" t="s">
        <v>53</v>
      </c>
      <c r="D1571" t="s">
        <v>53</v>
      </c>
      <c r="E1571" t="s">
        <v>203</v>
      </c>
      <c r="F1571" s="14">
        <v>41944</v>
      </c>
      <c r="G1571">
        <v>201508</v>
      </c>
      <c r="H1571" t="s">
        <v>3</v>
      </c>
      <c r="I1571" t="s">
        <v>88</v>
      </c>
      <c r="J1571" t="s">
        <v>98</v>
      </c>
      <c r="K1571">
        <v>2</v>
      </c>
      <c r="L1571">
        <v>2.4300000000000002</v>
      </c>
      <c r="M1571">
        <v>4.8600000000000003</v>
      </c>
      <c r="N1571" s="25" t="e">
        <f>IF($G1571&lt;=#REF!,"Y","N")</f>
        <v>#REF!</v>
      </c>
    </row>
    <row r="1572" spans="1:14">
      <c r="A1572" t="s">
        <v>18</v>
      </c>
      <c r="B1572" t="s">
        <v>44</v>
      </c>
      <c r="C1572" t="s">
        <v>53</v>
      </c>
      <c r="D1572" t="s">
        <v>53</v>
      </c>
      <c r="E1572" t="s">
        <v>203</v>
      </c>
      <c r="F1572" s="30">
        <v>41944</v>
      </c>
      <c r="G1572" s="29">
        <v>201508</v>
      </c>
      <c r="H1572" t="s">
        <v>3</v>
      </c>
      <c r="I1572" t="s">
        <v>89</v>
      </c>
      <c r="J1572" t="s">
        <v>98</v>
      </c>
      <c r="K1572">
        <v>13</v>
      </c>
      <c r="L1572">
        <v>0.62</v>
      </c>
      <c r="M1572" s="29">
        <v>8.06</v>
      </c>
      <c r="N1572" s="25" t="e">
        <f>IF($G1572&lt;=#REF!,"Y","N")</f>
        <v>#REF!</v>
      </c>
    </row>
    <row r="1573" spans="1:14">
      <c r="A1573" t="s">
        <v>18</v>
      </c>
      <c r="B1573" t="s">
        <v>44</v>
      </c>
      <c r="C1573" t="s">
        <v>53</v>
      </c>
      <c r="D1573" t="s">
        <v>53</v>
      </c>
      <c r="E1573" t="s">
        <v>203</v>
      </c>
      <c r="F1573" s="14">
        <v>41944</v>
      </c>
      <c r="G1573">
        <v>201508</v>
      </c>
      <c r="H1573" t="s">
        <v>3</v>
      </c>
      <c r="I1573" t="s">
        <v>80</v>
      </c>
      <c r="J1573" t="s">
        <v>97</v>
      </c>
      <c r="K1573">
        <v>130</v>
      </c>
      <c r="L1573">
        <v>2.08</v>
      </c>
      <c r="M1573">
        <v>270.40000000000003</v>
      </c>
      <c r="N1573" s="25" t="e">
        <f>IF($G1573&lt;=#REF!,"Y","N")</f>
        <v>#REF!</v>
      </c>
    </row>
    <row r="1574" spans="1:14">
      <c r="A1574" t="s">
        <v>18</v>
      </c>
      <c r="B1574" t="s">
        <v>44</v>
      </c>
      <c r="C1574" t="s">
        <v>53</v>
      </c>
      <c r="D1574" t="s">
        <v>53</v>
      </c>
      <c r="E1574" t="s">
        <v>203</v>
      </c>
      <c r="F1574" s="14">
        <v>41944</v>
      </c>
      <c r="G1574">
        <v>201508</v>
      </c>
      <c r="H1574" t="s">
        <v>3</v>
      </c>
      <c r="I1574" t="s">
        <v>79</v>
      </c>
      <c r="J1574" t="s">
        <v>96</v>
      </c>
      <c r="K1574">
        <v>105</v>
      </c>
      <c r="L1574">
        <v>1.1200000000000001</v>
      </c>
      <c r="M1574">
        <v>117.60000000000001</v>
      </c>
      <c r="N1574" s="25" t="e">
        <f>IF($G1574&lt;=#REF!,"Y","N")</f>
        <v>#REF!</v>
      </c>
    </row>
    <row r="1575" spans="1:14">
      <c r="A1575" t="s">
        <v>18</v>
      </c>
      <c r="B1575" t="s">
        <v>44</v>
      </c>
      <c r="C1575" t="s">
        <v>53</v>
      </c>
      <c r="D1575" t="s">
        <v>53</v>
      </c>
      <c r="E1575" t="s">
        <v>203</v>
      </c>
      <c r="F1575" s="14">
        <v>41944</v>
      </c>
      <c r="G1575">
        <v>201508</v>
      </c>
      <c r="H1575" t="s">
        <v>3</v>
      </c>
      <c r="I1575" t="s">
        <v>82</v>
      </c>
      <c r="J1575" t="s">
        <v>97</v>
      </c>
      <c r="K1575" s="29">
        <v>8</v>
      </c>
      <c r="L1575">
        <v>1.63</v>
      </c>
      <c r="M1575">
        <v>13.04</v>
      </c>
      <c r="N1575" s="25" t="e">
        <f>IF($G1575&lt;=#REF!,"Y","N")</f>
        <v>#REF!</v>
      </c>
    </row>
    <row r="1576" spans="1:14" s="29" customFormat="1">
      <c r="A1576" s="29" t="s">
        <v>18</v>
      </c>
      <c r="B1576" s="29" t="s">
        <v>44</v>
      </c>
      <c r="C1576" s="29" t="s">
        <v>53</v>
      </c>
      <c r="D1576" s="29" t="s">
        <v>53</v>
      </c>
      <c r="E1576" s="29" t="s">
        <v>203</v>
      </c>
      <c r="F1576" s="30">
        <v>41944</v>
      </c>
      <c r="G1576" s="29">
        <v>201508</v>
      </c>
      <c r="H1576" s="29" t="s">
        <v>3</v>
      </c>
      <c r="I1576" s="29" t="s">
        <v>93</v>
      </c>
      <c r="J1576" s="29" t="s">
        <v>98</v>
      </c>
      <c r="K1576" s="29">
        <v>13</v>
      </c>
      <c r="L1576" s="29">
        <v>5.18</v>
      </c>
      <c r="M1576" s="29">
        <v>67.34</v>
      </c>
      <c r="N1576" s="25" t="e">
        <f>IF($G1576&lt;=#REF!,"Y","N")</f>
        <v>#REF!</v>
      </c>
    </row>
    <row r="1577" spans="1:14">
      <c r="A1577" t="s">
        <v>18</v>
      </c>
      <c r="B1577" t="s">
        <v>44</v>
      </c>
      <c r="C1577" t="s">
        <v>53</v>
      </c>
      <c r="D1577" t="s">
        <v>53</v>
      </c>
      <c r="E1577" t="s">
        <v>203</v>
      </c>
      <c r="F1577" s="14">
        <v>41944</v>
      </c>
      <c r="G1577">
        <v>201508</v>
      </c>
      <c r="H1577" t="s">
        <v>3</v>
      </c>
      <c r="I1577" t="s">
        <v>94</v>
      </c>
      <c r="J1577" t="s">
        <v>98</v>
      </c>
      <c r="K1577">
        <v>2</v>
      </c>
      <c r="L1577">
        <v>6.15</v>
      </c>
      <c r="M1577">
        <v>12.3</v>
      </c>
      <c r="N1577" s="25" t="e">
        <f>IF($G1577&lt;=#REF!,"Y","N")</f>
        <v>#REF!</v>
      </c>
    </row>
    <row r="1578" spans="1:14">
      <c r="A1578" t="s">
        <v>18</v>
      </c>
      <c r="B1578" t="s">
        <v>44</v>
      </c>
      <c r="C1578" t="s">
        <v>53</v>
      </c>
      <c r="D1578" t="s">
        <v>53</v>
      </c>
      <c r="E1578" t="s">
        <v>203</v>
      </c>
      <c r="F1578" s="14">
        <v>41974</v>
      </c>
      <c r="G1578">
        <v>201509</v>
      </c>
      <c r="H1578" t="s">
        <v>3</v>
      </c>
      <c r="I1578" t="s">
        <v>81</v>
      </c>
      <c r="J1578" t="s">
        <v>97</v>
      </c>
      <c r="K1578">
        <v>28</v>
      </c>
      <c r="L1578" s="29">
        <v>0.48</v>
      </c>
      <c r="M1578">
        <v>13.44</v>
      </c>
      <c r="N1578" s="25" t="e">
        <f>IF($G1578&lt;=#REF!,"Y","N")</f>
        <v>#REF!</v>
      </c>
    </row>
    <row r="1579" spans="1:14">
      <c r="A1579" t="s">
        <v>18</v>
      </c>
      <c r="B1579" t="s">
        <v>44</v>
      </c>
      <c r="C1579" t="s">
        <v>53</v>
      </c>
      <c r="D1579" t="s">
        <v>53</v>
      </c>
      <c r="E1579" t="s">
        <v>203</v>
      </c>
      <c r="F1579" s="14">
        <v>41974</v>
      </c>
      <c r="G1579">
        <v>201509</v>
      </c>
      <c r="H1579" t="s">
        <v>3</v>
      </c>
      <c r="I1579" t="s">
        <v>87</v>
      </c>
      <c r="J1579" t="s">
        <v>98</v>
      </c>
      <c r="K1579">
        <v>52</v>
      </c>
      <c r="L1579">
        <v>1.24</v>
      </c>
      <c r="M1579">
        <v>64.48</v>
      </c>
      <c r="N1579" s="25" t="e">
        <f>IF($G1579&lt;=#REF!,"Y","N")</f>
        <v>#REF!</v>
      </c>
    </row>
    <row r="1580" spans="1:14">
      <c r="A1580" t="s">
        <v>18</v>
      </c>
      <c r="B1580" t="s">
        <v>44</v>
      </c>
      <c r="C1580" t="s">
        <v>53</v>
      </c>
      <c r="D1580" t="s">
        <v>53</v>
      </c>
      <c r="E1580" t="s">
        <v>203</v>
      </c>
      <c r="F1580" s="14">
        <v>41974</v>
      </c>
      <c r="G1580">
        <v>201509</v>
      </c>
      <c r="H1580" t="s">
        <v>3</v>
      </c>
      <c r="I1580" t="s">
        <v>88</v>
      </c>
      <c r="J1580" t="s">
        <v>98</v>
      </c>
      <c r="K1580">
        <v>0</v>
      </c>
      <c r="L1580">
        <v>2.4300000000000002</v>
      </c>
      <c r="M1580">
        <v>0</v>
      </c>
      <c r="N1580" s="25" t="e">
        <f>IF($G1580&lt;=#REF!,"Y","N")</f>
        <v>#REF!</v>
      </c>
    </row>
    <row r="1581" spans="1:14">
      <c r="A1581" t="s">
        <v>18</v>
      </c>
      <c r="B1581" t="s">
        <v>44</v>
      </c>
      <c r="C1581" t="s">
        <v>53</v>
      </c>
      <c r="D1581" t="s">
        <v>53</v>
      </c>
      <c r="E1581" t="s">
        <v>203</v>
      </c>
      <c r="F1581" s="14">
        <v>41974</v>
      </c>
      <c r="G1581">
        <v>201509</v>
      </c>
      <c r="H1581" t="s">
        <v>3</v>
      </c>
      <c r="I1581" t="s">
        <v>83</v>
      </c>
      <c r="J1581" t="s">
        <v>96</v>
      </c>
      <c r="K1581" s="29">
        <v>4</v>
      </c>
      <c r="L1581">
        <v>1.97</v>
      </c>
      <c r="M1581">
        <v>7.88</v>
      </c>
      <c r="N1581" s="25" t="e">
        <f>IF($G1581&lt;=#REF!,"Y","N")</f>
        <v>#REF!</v>
      </c>
    </row>
    <row r="1582" spans="1:14">
      <c r="A1582" t="s">
        <v>18</v>
      </c>
      <c r="B1582" t="s">
        <v>44</v>
      </c>
      <c r="C1582" t="s">
        <v>53</v>
      </c>
      <c r="D1582" t="s">
        <v>53</v>
      </c>
      <c r="E1582" t="s">
        <v>203</v>
      </c>
      <c r="F1582" s="30">
        <v>41974</v>
      </c>
      <c r="G1582" s="29">
        <v>201509</v>
      </c>
      <c r="H1582" t="s">
        <v>3</v>
      </c>
      <c r="I1582" t="s">
        <v>89</v>
      </c>
      <c r="J1582" t="s">
        <v>98</v>
      </c>
      <c r="K1582">
        <v>133</v>
      </c>
      <c r="L1582">
        <v>0.62</v>
      </c>
      <c r="M1582" s="29">
        <v>82.46</v>
      </c>
      <c r="N1582" s="25" t="e">
        <f>IF($G1582&lt;=#REF!,"Y","N")</f>
        <v>#REF!</v>
      </c>
    </row>
    <row r="1583" spans="1:14">
      <c r="A1583" t="s">
        <v>18</v>
      </c>
      <c r="B1583" t="s">
        <v>44</v>
      </c>
      <c r="C1583" t="s">
        <v>53</v>
      </c>
      <c r="D1583" t="s">
        <v>53</v>
      </c>
      <c r="E1583" t="s">
        <v>203</v>
      </c>
      <c r="F1583" s="14">
        <v>41974</v>
      </c>
      <c r="G1583">
        <v>201509</v>
      </c>
      <c r="H1583" t="s">
        <v>3</v>
      </c>
      <c r="I1583" t="s">
        <v>85</v>
      </c>
      <c r="J1583" t="s">
        <v>97</v>
      </c>
      <c r="K1583" s="29">
        <v>72</v>
      </c>
      <c r="L1583">
        <v>2.0699999999999998</v>
      </c>
      <c r="M1583">
        <v>149.04</v>
      </c>
      <c r="N1583" s="25" t="e">
        <f>IF($G1583&lt;=#REF!,"Y","N")</f>
        <v>#REF!</v>
      </c>
    </row>
    <row r="1584" spans="1:14">
      <c r="A1584" t="s">
        <v>18</v>
      </c>
      <c r="B1584" t="s">
        <v>44</v>
      </c>
      <c r="C1584" t="s">
        <v>53</v>
      </c>
      <c r="D1584" t="s">
        <v>53</v>
      </c>
      <c r="E1584" t="s">
        <v>203</v>
      </c>
      <c r="F1584" s="14">
        <v>41974</v>
      </c>
      <c r="G1584">
        <v>201509</v>
      </c>
      <c r="H1584" t="s">
        <v>3</v>
      </c>
      <c r="I1584" t="s">
        <v>80</v>
      </c>
      <c r="J1584" t="s">
        <v>97</v>
      </c>
      <c r="K1584">
        <v>121</v>
      </c>
      <c r="L1584">
        <v>2.08</v>
      </c>
      <c r="M1584">
        <v>251.68</v>
      </c>
      <c r="N1584" s="25" t="e">
        <f>IF($G1584&lt;=#REF!,"Y","N")</f>
        <v>#REF!</v>
      </c>
    </row>
    <row r="1585" spans="1:14">
      <c r="A1585" t="s">
        <v>18</v>
      </c>
      <c r="B1585" t="s">
        <v>44</v>
      </c>
      <c r="C1585" t="s">
        <v>53</v>
      </c>
      <c r="D1585" t="s">
        <v>53</v>
      </c>
      <c r="E1585" t="s">
        <v>203</v>
      </c>
      <c r="F1585" s="14">
        <v>41974</v>
      </c>
      <c r="G1585">
        <v>201509</v>
      </c>
      <c r="H1585" t="s">
        <v>3</v>
      </c>
      <c r="I1585" t="s">
        <v>79</v>
      </c>
      <c r="J1585" t="s">
        <v>96</v>
      </c>
      <c r="K1585">
        <v>29</v>
      </c>
      <c r="L1585">
        <v>1.1200000000000001</v>
      </c>
      <c r="M1585">
        <v>32.480000000000004</v>
      </c>
      <c r="N1585" s="25" t="e">
        <f>IF($G1585&lt;=#REF!,"Y","N")</f>
        <v>#REF!</v>
      </c>
    </row>
    <row r="1586" spans="1:14">
      <c r="A1586" t="s">
        <v>18</v>
      </c>
      <c r="B1586" t="s">
        <v>44</v>
      </c>
      <c r="C1586" t="s">
        <v>53</v>
      </c>
      <c r="D1586" t="s">
        <v>53</v>
      </c>
      <c r="E1586" t="s">
        <v>203</v>
      </c>
      <c r="F1586" s="14">
        <v>41974</v>
      </c>
      <c r="G1586">
        <v>201509</v>
      </c>
      <c r="H1586" t="s">
        <v>3</v>
      </c>
      <c r="I1586" t="s">
        <v>82</v>
      </c>
      <c r="J1586" t="s">
        <v>97</v>
      </c>
      <c r="K1586">
        <v>16</v>
      </c>
      <c r="L1586" s="29">
        <v>1.63</v>
      </c>
      <c r="M1586">
        <v>26.08</v>
      </c>
      <c r="N1586" s="25" t="e">
        <f>IF($G1586&lt;=#REF!,"Y","N")</f>
        <v>#REF!</v>
      </c>
    </row>
    <row r="1587" spans="1:14">
      <c r="A1587" t="s">
        <v>18</v>
      </c>
      <c r="B1587" t="s">
        <v>44</v>
      </c>
      <c r="C1587" t="s">
        <v>53</v>
      </c>
      <c r="D1587" t="s">
        <v>53</v>
      </c>
      <c r="E1587" t="s">
        <v>203</v>
      </c>
      <c r="F1587" s="14">
        <v>41974</v>
      </c>
      <c r="G1587">
        <v>201509</v>
      </c>
      <c r="H1587" t="s">
        <v>3</v>
      </c>
      <c r="I1587" t="s">
        <v>93</v>
      </c>
      <c r="J1587" t="s">
        <v>98</v>
      </c>
      <c r="K1587">
        <v>12</v>
      </c>
      <c r="L1587">
        <v>5.18</v>
      </c>
      <c r="M1587">
        <v>62.16</v>
      </c>
      <c r="N1587" s="25" t="e">
        <f>IF($G1587&lt;=#REF!,"Y","N")</f>
        <v>#REF!</v>
      </c>
    </row>
    <row r="1588" spans="1:14">
      <c r="A1588" t="s">
        <v>18</v>
      </c>
      <c r="B1588" t="s">
        <v>44</v>
      </c>
      <c r="C1588" t="s">
        <v>53</v>
      </c>
      <c r="D1588" t="s">
        <v>53</v>
      </c>
      <c r="E1588" t="s">
        <v>203</v>
      </c>
      <c r="F1588" s="14">
        <v>41974</v>
      </c>
      <c r="G1588">
        <v>201509</v>
      </c>
      <c r="H1588" t="s">
        <v>3</v>
      </c>
      <c r="I1588" t="s">
        <v>94</v>
      </c>
      <c r="J1588" t="s">
        <v>98</v>
      </c>
      <c r="K1588">
        <v>64</v>
      </c>
      <c r="L1588" s="29">
        <v>6.15</v>
      </c>
      <c r="M1588">
        <v>393.6</v>
      </c>
      <c r="N1588" s="25" t="e">
        <f>IF($G1588&lt;=#REF!,"Y","N")</f>
        <v>#REF!</v>
      </c>
    </row>
    <row r="1589" spans="1:14">
      <c r="A1589" t="s">
        <v>18</v>
      </c>
      <c r="B1589" t="s">
        <v>44</v>
      </c>
      <c r="C1589" t="s">
        <v>53</v>
      </c>
      <c r="D1589" t="s">
        <v>53</v>
      </c>
      <c r="E1589" t="s">
        <v>203</v>
      </c>
      <c r="F1589" s="14">
        <v>41821</v>
      </c>
      <c r="G1589">
        <v>201504</v>
      </c>
      <c r="H1589" t="s">
        <v>6</v>
      </c>
      <c r="I1589" t="s">
        <v>112</v>
      </c>
      <c r="J1589" t="s">
        <v>114</v>
      </c>
      <c r="K1589">
        <v>5084</v>
      </c>
      <c r="L1589">
        <v>0.41</v>
      </c>
      <c r="M1589">
        <v>2084.44</v>
      </c>
      <c r="N1589" s="25" t="e">
        <f>IF($G1589&lt;=#REF!,"Y","N")</f>
        <v>#REF!</v>
      </c>
    </row>
    <row r="1590" spans="1:14">
      <c r="A1590" t="s">
        <v>18</v>
      </c>
      <c r="B1590" t="s">
        <v>44</v>
      </c>
      <c r="C1590" t="s">
        <v>53</v>
      </c>
      <c r="D1590" t="s">
        <v>53</v>
      </c>
      <c r="E1590" t="s">
        <v>203</v>
      </c>
      <c r="F1590" s="14">
        <v>41821</v>
      </c>
      <c r="G1590">
        <v>201504</v>
      </c>
      <c r="H1590" t="s">
        <v>6</v>
      </c>
      <c r="I1590" t="s">
        <v>232</v>
      </c>
      <c r="J1590" t="s">
        <v>233</v>
      </c>
      <c r="K1590">
        <v>30</v>
      </c>
      <c r="L1590">
        <v>0.82</v>
      </c>
      <c r="M1590">
        <v>24.599999999999998</v>
      </c>
      <c r="N1590" s="25" t="e">
        <f>IF($G1590&lt;=#REF!,"Y","N")</f>
        <v>#REF!</v>
      </c>
    </row>
    <row r="1591" spans="1:14">
      <c r="A1591" s="29" t="s">
        <v>18</v>
      </c>
      <c r="B1591" s="29" t="s">
        <v>44</v>
      </c>
      <c r="C1591" s="29" t="s">
        <v>53</v>
      </c>
      <c r="D1591" s="29" t="s">
        <v>53</v>
      </c>
      <c r="E1591" s="29" t="s">
        <v>203</v>
      </c>
      <c r="F1591" s="30">
        <v>41852</v>
      </c>
      <c r="G1591" s="29">
        <v>201505</v>
      </c>
      <c r="H1591" s="29" t="s">
        <v>6</v>
      </c>
      <c r="I1591" s="29" t="s">
        <v>112</v>
      </c>
      <c r="J1591" s="29" t="s">
        <v>114</v>
      </c>
      <c r="K1591" s="29">
        <v>4037</v>
      </c>
      <c r="L1591" s="29">
        <v>0.41</v>
      </c>
      <c r="M1591" s="29">
        <v>1655.1699999999998</v>
      </c>
      <c r="N1591" s="25" t="e">
        <f>IF($G1591&lt;=#REF!,"Y","N")</f>
        <v>#REF!</v>
      </c>
    </row>
    <row r="1592" spans="1:14">
      <c r="A1592" t="s">
        <v>18</v>
      </c>
      <c r="B1592" t="s">
        <v>44</v>
      </c>
      <c r="C1592" t="s">
        <v>53</v>
      </c>
      <c r="D1592" t="s">
        <v>53</v>
      </c>
      <c r="E1592" t="s">
        <v>203</v>
      </c>
      <c r="F1592" s="14">
        <v>41852</v>
      </c>
      <c r="G1592">
        <v>201505</v>
      </c>
      <c r="H1592" t="s">
        <v>6</v>
      </c>
      <c r="I1592" t="s">
        <v>113</v>
      </c>
      <c r="J1592" t="s">
        <v>66</v>
      </c>
      <c r="K1592">
        <v>1.5</v>
      </c>
      <c r="L1592">
        <v>15.36</v>
      </c>
      <c r="M1592">
        <v>23.04</v>
      </c>
      <c r="N1592" s="25" t="e">
        <f>IF($G1592&lt;=#REF!,"Y","N")</f>
        <v>#REF!</v>
      </c>
    </row>
    <row r="1593" spans="1:14">
      <c r="A1593" t="s">
        <v>18</v>
      </c>
      <c r="B1593" t="s">
        <v>44</v>
      </c>
      <c r="C1593" t="s">
        <v>53</v>
      </c>
      <c r="D1593" t="s">
        <v>53</v>
      </c>
      <c r="E1593" t="s">
        <v>203</v>
      </c>
      <c r="F1593" s="14">
        <v>41852</v>
      </c>
      <c r="G1593">
        <v>201505</v>
      </c>
      <c r="H1593" t="s">
        <v>6</v>
      </c>
      <c r="I1593" t="s">
        <v>232</v>
      </c>
      <c r="J1593" t="s">
        <v>233</v>
      </c>
      <c r="K1593">
        <v>19</v>
      </c>
      <c r="L1593">
        <v>0.82</v>
      </c>
      <c r="M1593">
        <v>15.579999999999998</v>
      </c>
      <c r="N1593" s="25" t="e">
        <f>IF($G1593&lt;=#REF!,"Y","N")</f>
        <v>#REF!</v>
      </c>
    </row>
    <row r="1594" spans="1:14">
      <c r="A1594" t="s">
        <v>18</v>
      </c>
      <c r="B1594" t="s">
        <v>44</v>
      </c>
      <c r="C1594" t="s">
        <v>53</v>
      </c>
      <c r="D1594" t="s">
        <v>53</v>
      </c>
      <c r="E1594" t="s">
        <v>203</v>
      </c>
      <c r="F1594" s="14">
        <v>41883</v>
      </c>
      <c r="G1594">
        <v>201506</v>
      </c>
      <c r="H1594" t="s">
        <v>6</v>
      </c>
      <c r="I1594" t="s">
        <v>112</v>
      </c>
      <c r="J1594" t="s">
        <v>114</v>
      </c>
      <c r="K1594">
        <v>5214</v>
      </c>
      <c r="L1594" s="29">
        <v>0.41</v>
      </c>
      <c r="M1594">
        <v>2137.7399999999998</v>
      </c>
      <c r="N1594" s="25" t="e">
        <f>IF($G1594&lt;=#REF!,"Y","N")</f>
        <v>#REF!</v>
      </c>
    </row>
    <row r="1595" spans="1:14">
      <c r="A1595" t="s">
        <v>18</v>
      </c>
      <c r="B1595" t="s">
        <v>44</v>
      </c>
      <c r="C1595" t="s">
        <v>53</v>
      </c>
      <c r="D1595" t="s">
        <v>53</v>
      </c>
      <c r="E1595" t="s">
        <v>203</v>
      </c>
      <c r="F1595" s="14">
        <v>41883</v>
      </c>
      <c r="G1595">
        <v>201506</v>
      </c>
      <c r="H1595" t="s">
        <v>6</v>
      </c>
      <c r="I1595" t="s">
        <v>113</v>
      </c>
      <c r="J1595" t="s">
        <v>66</v>
      </c>
      <c r="K1595">
        <v>3.25</v>
      </c>
      <c r="L1595">
        <v>15.36</v>
      </c>
      <c r="M1595">
        <v>49.92</v>
      </c>
      <c r="N1595" s="25" t="e">
        <f>IF($G1595&lt;=#REF!,"Y","N")</f>
        <v>#REF!</v>
      </c>
    </row>
    <row r="1596" spans="1:14">
      <c r="A1596" t="s">
        <v>18</v>
      </c>
      <c r="B1596" t="s">
        <v>44</v>
      </c>
      <c r="C1596" t="s">
        <v>53</v>
      </c>
      <c r="D1596" t="s">
        <v>53</v>
      </c>
      <c r="E1596" t="s">
        <v>203</v>
      </c>
      <c r="F1596" s="14">
        <v>41883</v>
      </c>
      <c r="G1596">
        <v>201506</v>
      </c>
      <c r="H1596" t="s">
        <v>6</v>
      </c>
      <c r="I1596" t="s">
        <v>232</v>
      </c>
      <c r="J1596" t="s">
        <v>233</v>
      </c>
      <c r="K1596">
        <v>52</v>
      </c>
      <c r="L1596" s="29">
        <v>0.82</v>
      </c>
      <c r="M1596">
        <v>42.64</v>
      </c>
      <c r="N1596" s="25" t="e">
        <f>IF($G1596&lt;=#REF!,"Y","N")</f>
        <v>#REF!</v>
      </c>
    </row>
    <row r="1597" spans="1:14">
      <c r="A1597" t="s">
        <v>18</v>
      </c>
      <c r="B1597" t="s">
        <v>44</v>
      </c>
      <c r="C1597" t="s">
        <v>53</v>
      </c>
      <c r="D1597" t="s">
        <v>53</v>
      </c>
      <c r="E1597" t="s">
        <v>203</v>
      </c>
      <c r="F1597" s="14">
        <v>41913</v>
      </c>
      <c r="G1597">
        <v>201507</v>
      </c>
      <c r="H1597" t="s">
        <v>6</v>
      </c>
      <c r="I1597" t="s">
        <v>112</v>
      </c>
      <c r="J1597" t="s">
        <v>114</v>
      </c>
      <c r="K1597">
        <v>5673</v>
      </c>
      <c r="L1597" s="29">
        <v>0.41</v>
      </c>
      <c r="M1597">
        <v>2325.9299999999998</v>
      </c>
      <c r="N1597" s="25" t="e">
        <f>IF($G1597&lt;=#REF!,"Y","N")</f>
        <v>#REF!</v>
      </c>
    </row>
    <row r="1598" spans="1:14">
      <c r="A1598" t="s">
        <v>18</v>
      </c>
      <c r="B1598" t="s">
        <v>44</v>
      </c>
      <c r="C1598" t="s">
        <v>53</v>
      </c>
      <c r="D1598" t="s">
        <v>53</v>
      </c>
      <c r="E1598" t="s">
        <v>203</v>
      </c>
      <c r="F1598" s="30">
        <v>41913</v>
      </c>
      <c r="G1598" s="29">
        <v>201507</v>
      </c>
      <c r="H1598" t="s">
        <v>6</v>
      </c>
      <c r="I1598" t="s">
        <v>113</v>
      </c>
      <c r="J1598" t="s">
        <v>66</v>
      </c>
      <c r="K1598">
        <v>3</v>
      </c>
      <c r="L1598">
        <v>15.36</v>
      </c>
      <c r="M1598" s="29">
        <v>46.08</v>
      </c>
      <c r="N1598" s="25" t="e">
        <f>IF($G1598&lt;=#REF!,"Y","N")</f>
        <v>#REF!</v>
      </c>
    </row>
    <row r="1599" spans="1:14">
      <c r="A1599" t="s">
        <v>18</v>
      </c>
      <c r="B1599" t="s">
        <v>44</v>
      </c>
      <c r="C1599" t="s">
        <v>53</v>
      </c>
      <c r="D1599" t="s">
        <v>53</v>
      </c>
      <c r="E1599" t="s">
        <v>203</v>
      </c>
      <c r="F1599" s="14">
        <v>41913</v>
      </c>
      <c r="G1599">
        <v>201507</v>
      </c>
      <c r="H1599" t="s">
        <v>6</v>
      </c>
      <c r="I1599" t="s">
        <v>232</v>
      </c>
      <c r="J1599" t="s">
        <v>233</v>
      </c>
      <c r="K1599">
        <v>10</v>
      </c>
      <c r="L1599">
        <v>0.82</v>
      </c>
      <c r="M1599">
        <v>8.1999999999999993</v>
      </c>
      <c r="N1599" s="25" t="e">
        <f>IF($G1599&lt;=#REF!,"Y","N")</f>
        <v>#REF!</v>
      </c>
    </row>
    <row r="1600" spans="1:14">
      <c r="A1600" t="s">
        <v>18</v>
      </c>
      <c r="B1600" t="s">
        <v>44</v>
      </c>
      <c r="C1600" t="s">
        <v>53</v>
      </c>
      <c r="D1600" t="s">
        <v>53</v>
      </c>
      <c r="E1600" t="s">
        <v>203</v>
      </c>
      <c r="F1600" s="14">
        <v>41974</v>
      </c>
      <c r="G1600">
        <v>201509</v>
      </c>
      <c r="H1600" t="s">
        <v>6</v>
      </c>
      <c r="I1600" t="s">
        <v>112</v>
      </c>
      <c r="J1600" t="s">
        <v>114</v>
      </c>
      <c r="K1600">
        <v>1488</v>
      </c>
      <c r="L1600">
        <v>0.41</v>
      </c>
      <c r="M1600">
        <v>610.07999999999993</v>
      </c>
      <c r="N1600" s="25" t="e">
        <f>IF($G1600&lt;=#REF!,"Y","N")</f>
        <v>#REF!</v>
      </c>
    </row>
    <row r="1601" spans="1:14">
      <c r="A1601" t="s">
        <v>18</v>
      </c>
      <c r="B1601" t="s">
        <v>44</v>
      </c>
      <c r="C1601" t="s">
        <v>53</v>
      </c>
      <c r="D1601" t="s">
        <v>53</v>
      </c>
      <c r="E1601" t="s">
        <v>203</v>
      </c>
      <c r="F1601" s="14">
        <v>41821</v>
      </c>
      <c r="G1601">
        <v>201504</v>
      </c>
      <c r="H1601" t="s">
        <v>1</v>
      </c>
      <c r="I1601" t="s">
        <v>108</v>
      </c>
      <c r="J1601" t="s">
        <v>66</v>
      </c>
      <c r="K1601">
        <v>3</v>
      </c>
      <c r="L1601">
        <v>6.56</v>
      </c>
      <c r="M1601">
        <v>19.68</v>
      </c>
      <c r="N1601" s="25" t="e">
        <f>IF($G1601&lt;=#REF!,"Y","N")</f>
        <v>#REF!</v>
      </c>
    </row>
    <row r="1602" spans="1:14">
      <c r="A1602" t="s">
        <v>18</v>
      </c>
      <c r="B1602" t="s">
        <v>44</v>
      </c>
      <c r="C1602" t="s">
        <v>53</v>
      </c>
      <c r="D1602" t="s">
        <v>53</v>
      </c>
      <c r="E1602" t="s">
        <v>203</v>
      </c>
      <c r="F1602" s="14">
        <v>41974</v>
      </c>
      <c r="G1602">
        <v>201509</v>
      </c>
      <c r="H1602" t="s">
        <v>1</v>
      </c>
      <c r="I1602" t="s">
        <v>108</v>
      </c>
      <c r="J1602" t="s">
        <v>66</v>
      </c>
      <c r="K1602">
        <v>1.25</v>
      </c>
      <c r="L1602">
        <v>6.56</v>
      </c>
      <c r="M1602">
        <v>8.1999999999999993</v>
      </c>
      <c r="N1602" s="25" t="e">
        <f>IF($G1602&lt;=#REF!,"Y","N")</f>
        <v>#REF!</v>
      </c>
    </row>
    <row r="1603" spans="1:14">
      <c r="A1603" t="s">
        <v>18</v>
      </c>
      <c r="B1603" t="s">
        <v>44</v>
      </c>
      <c r="C1603" t="s">
        <v>53</v>
      </c>
      <c r="D1603" t="s">
        <v>53</v>
      </c>
      <c r="E1603" t="s">
        <v>203</v>
      </c>
      <c r="F1603" s="14">
        <v>41821</v>
      </c>
      <c r="G1603">
        <v>201504</v>
      </c>
      <c r="H1603" t="s">
        <v>319</v>
      </c>
      <c r="I1603" t="s">
        <v>337</v>
      </c>
      <c r="J1603" t="s">
        <v>163</v>
      </c>
      <c r="K1603">
        <v>14</v>
      </c>
      <c r="L1603" s="29">
        <v>0.35</v>
      </c>
      <c r="M1603">
        <v>4.8999999999999995</v>
      </c>
      <c r="N1603" s="25" t="e">
        <f>IF($G1603&lt;=#REF!,"Y","N")</f>
        <v>#REF!</v>
      </c>
    </row>
    <row r="1604" spans="1:14">
      <c r="A1604" t="s">
        <v>18</v>
      </c>
      <c r="B1604" t="s">
        <v>44</v>
      </c>
      <c r="C1604" t="s">
        <v>53</v>
      </c>
      <c r="D1604" t="s">
        <v>53</v>
      </c>
      <c r="E1604" t="s">
        <v>203</v>
      </c>
      <c r="F1604" s="14">
        <v>41821</v>
      </c>
      <c r="G1604">
        <v>201504</v>
      </c>
      <c r="H1604" t="s">
        <v>319</v>
      </c>
      <c r="I1604" t="s">
        <v>340</v>
      </c>
      <c r="J1604" t="s">
        <v>163</v>
      </c>
      <c r="K1604">
        <v>48</v>
      </c>
      <c r="L1604">
        <v>0.57999999999999996</v>
      </c>
      <c r="M1604">
        <v>27.839999999999996</v>
      </c>
      <c r="N1604" s="25" t="e">
        <f>IF($G1604&lt;=#REF!,"Y","N")</f>
        <v>#REF!</v>
      </c>
    </row>
    <row r="1605" spans="1:14">
      <c r="A1605" t="s">
        <v>18</v>
      </c>
      <c r="B1605" t="s">
        <v>44</v>
      </c>
      <c r="C1605" t="s">
        <v>53</v>
      </c>
      <c r="D1605" t="s">
        <v>53</v>
      </c>
      <c r="E1605" t="s">
        <v>203</v>
      </c>
      <c r="F1605" s="14">
        <v>41852</v>
      </c>
      <c r="G1605">
        <v>201505</v>
      </c>
      <c r="H1605" t="s">
        <v>319</v>
      </c>
      <c r="I1605" t="s">
        <v>298</v>
      </c>
      <c r="J1605" t="s">
        <v>163</v>
      </c>
      <c r="K1605">
        <v>1</v>
      </c>
      <c r="L1605">
        <v>10.35</v>
      </c>
      <c r="M1605">
        <v>10.35</v>
      </c>
      <c r="N1605" s="25" t="e">
        <f>IF($G1605&lt;=#REF!,"Y","N")</f>
        <v>#REF!</v>
      </c>
    </row>
    <row r="1606" spans="1:14">
      <c r="A1606" t="s">
        <v>18</v>
      </c>
      <c r="B1606" t="s">
        <v>44</v>
      </c>
      <c r="C1606" t="s">
        <v>53</v>
      </c>
      <c r="D1606" t="s">
        <v>53</v>
      </c>
      <c r="E1606" t="s">
        <v>203</v>
      </c>
      <c r="F1606" s="14">
        <v>41852</v>
      </c>
      <c r="G1606">
        <v>201505</v>
      </c>
      <c r="H1606" t="s">
        <v>319</v>
      </c>
      <c r="I1606" t="s">
        <v>337</v>
      </c>
      <c r="J1606" t="s">
        <v>163</v>
      </c>
      <c r="K1606">
        <v>31</v>
      </c>
      <c r="L1606">
        <v>0.35</v>
      </c>
      <c r="M1606">
        <v>10.85</v>
      </c>
      <c r="N1606" s="25" t="e">
        <f>IF($G1606&lt;=#REF!,"Y","N")</f>
        <v>#REF!</v>
      </c>
    </row>
    <row r="1607" spans="1:14">
      <c r="A1607" t="s">
        <v>18</v>
      </c>
      <c r="B1607" t="s">
        <v>44</v>
      </c>
      <c r="C1607" t="s">
        <v>53</v>
      </c>
      <c r="D1607" t="s">
        <v>53</v>
      </c>
      <c r="E1607" t="s">
        <v>203</v>
      </c>
      <c r="F1607" s="14">
        <v>41913</v>
      </c>
      <c r="G1607">
        <v>201507</v>
      </c>
      <c r="H1607" t="s">
        <v>319</v>
      </c>
      <c r="I1607" t="s">
        <v>343</v>
      </c>
      <c r="J1607" t="s">
        <v>163</v>
      </c>
      <c r="K1607">
        <v>3</v>
      </c>
      <c r="L1607">
        <v>8.4</v>
      </c>
      <c r="M1607">
        <v>25.200000000000003</v>
      </c>
      <c r="N1607" s="25" t="e">
        <f>IF($G1607&lt;=#REF!,"Y","N")</f>
        <v>#REF!</v>
      </c>
    </row>
    <row r="1608" spans="1:14">
      <c r="A1608" t="s">
        <v>18</v>
      </c>
      <c r="B1608" t="s">
        <v>44</v>
      </c>
      <c r="C1608" t="s">
        <v>53</v>
      </c>
      <c r="D1608" t="s">
        <v>53</v>
      </c>
      <c r="E1608" t="s">
        <v>203</v>
      </c>
      <c r="F1608" s="14">
        <v>41913</v>
      </c>
      <c r="G1608">
        <v>201507</v>
      </c>
      <c r="H1608" t="s">
        <v>319</v>
      </c>
      <c r="I1608" t="s">
        <v>337</v>
      </c>
      <c r="J1608" t="s">
        <v>163</v>
      </c>
      <c r="K1608">
        <v>104</v>
      </c>
      <c r="L1608">
        <v>5.25</v>
      </c>
      <c r="M1608">
        <v>546</v>
      </c>
      <c r="N1608" s="25" t="e">
        <f>IF($G1608&lt;=#REF!,"Y","N")</f>
        <v>#REF!</v>
      </c>
    </row>
    <row r="1609" spans="1:14">
      <c r="A1609" t="s">
        <v>18</v>
      </c>
      <c r="B1609" t="s">
        <v>44</v>
      </c>
      <c r="C1609" t="s">
        <v>53</v>
      </c>
      <c r="D1609" t="s">
        <v>53</v>
      </c>
      <c r="E1609" t="s">
        <v>203</v>
      </c>
      <c r="F1609" s="32">
        <v>41944</v>
      </c>
      <c r="G1609" s="31">
        <v>201508</v>
      </c>
      <c r="H1609" t="s">
        <v>319</v>
      </c>
      <c r="I1609" t="s">
        <v>337</v>
      </c>
      <c r="J1609" t="s">
        <v>163</v>
      </c>
      <c r="K1609">
        <v>53</v>
      </c>
      <c r="L1609">
        <v>5.25</v>
      </c>
      <c r="M1609" s="31">
        <v>278.25</v>
      </c>
      <c r="N1609" s="25" t="e">
        <f>IF($G1609&lt;=#REF!,"Y","N")</f>
        <v>#REF!</v>
      </c>
    </row>
    <row r="1610" spans="1:14">
      <c r="A1610" t="s">
        <v>18</v>
      </c>
      <c r="B1610" t="s">
        <v>44</v>
      </c>
      <c r="C1610" t="s">
        <v>53</v>
      </c>
      <c r="D1610" t="s">
        <v>53</v>
      </c>
      <c r="E1610" t="s">
        <v>203</v>
      </c>
      <c r="F1610" s="14">
        <v>41974</v>
      </c>
      <c r="G1610">
        <v>201509</v>
      </c>
      <c r="H1610" t="s">
        <v>319</v>
      </c>
      <c r="I1610" t="s">
        <v>337</v>
      </c>
      <c r="J1610" t="s">
        <v>163</v>
      </c>
      <c r="K1610">
        <v>22</v>
      </c>
      <c r="L1610">
        <v>5.25</v>
      </c>
      <c r="M1610">
        <v>115.5</v>
      </c>
      <c r="N1610" s="25" t="e">
        <f>IF($G1610&lt;=#REF!,"Y","N")</f>
        <v>#REF!</v>
      </c>
    </row>
    <row r="1611" spans="1:14">
      <c r="A1611" t="s">
        <v>19</v>
      </c>
      <c r="B1611" t="s">
        <v>178</v>
      </c>
      <c r="C1611" t="s">
        <v>54</v>
      </c>
      <c r="D1611" t="s">
        <v>229</v>
      </c>
      <c r="E1611" t="s">
        <v>179</v>
      </c>
      <c r="F1611" s="14">
        <v>41791</v>
      </c>
      <c r="G1611">
        <v>201503</v>
      </c>
      <c r="H1611" t="s">
        <v>3</v>
      </c>
      <c r="I1611" t="s">
        <v>87</v>
      </c>
      <c r="J1611" t="s">
        <v>98</v>
      </c>
      <c r="K1611">
        <v>140</v>
      </c>
      <c r="L1611">
        <v>1.24</v>
      </c>
      <c r="M1611">
        <v>173.6</v>
      </c>
      <c r="N1611" s="25" t="e">
        <f>IF($G1611&lt;=#REF!,"Y","N")</f>
        <v>#REF!</v>
      </c>
    </row>
    <row r="1612" spans="1:14">
      <c r="A1612" t="s">
        <v>19</v>
      </c>
      <c r="B1612" t="s">
        <v>178</v>
      </c>
      <c r="C1612" t="s">
        <v>54</v>
      </c>
      <c r="D1612" t="s">
        <v>229</v>
      </c>
      <c r="E1612" t="s">
        <v>179</v>
      </c>
      <c r="F1612" s="14">
        <v>41791</v>
      </c>
      <c r="G1612">
        <v>201503</v>
      </c>
      <c r="H1612" t="s">
        <v>3</v>
      </c>
      <c r="I1612" t="s">
        <v>89</v>
      </c>
      <c r="J1612" t="s">
        <v>98</v>
      </c>
      <c r="K1612">
        <v>235</v>
      </c>
      <c r="L1612" s="29">
        <v>0.62</v>
      </c>
      <c r="M1612">
        <v>145.69999999999999</v>
      </c>
      <c r="N1612" s="25" t="e">
        <f>IF($G1612&lt;=#REF!,"Y","N")</f>
        <v>#REF!</v>
      </c>
    </row>
    <row r="1613" spans="1:14">
      <c r="A1613" t="s">
        <v>19</v>
      </c>
      <c r="B1613" t="s">
        <v>178</v>
      </c>
      <c r="C1613" t="s">
        <v>54</v>
      </c>
      <c r="D1613" t="s">
        <v>229</v>
      </c>
      <c r="E1613" t="s">
        <v>179</v>
      </c>
      <c r="F1613" s="14">
        <v>41791</v>
      </c>
      <c r="G1613">
        <v>201503</v>
      </c>
      <c r="H1613" t="s">
        <v>3</v>
      </c>
      <c r="I1613" t="s">
        <v>85</v>
      </c>
      <c r="J1613" t="s">
        <v>97</v>
      </c>
      <c r="K1613">
        <v>235</v>
      </c>
      <c r="L1613">
        <v>2.0699999999999998</v>
      </c>
      <c r="M1613">
        <v>486.45</v>
      </c>
      <c r="N1613" s="25" t="e">
        <f>IF($G1613&lt;=#REF!,"Y","N")</f>
        <v>#REF!</v>
      </c>
    </row>
    <row r="1614" spans="1:14">
      <c r="A1614" t="s">
        <v>19</v>
      </c>
      <c r="B1614" t="s">
        <v>178</v>
      </c>
      <c r="C1614" t="s">
        <v>54</v>
      </c>
      <c r="D1614" t="s">
        <v>229</v>
      </c>
      <c r="E1614" t="s">
        <v>179</v>
      </c>
      <c r="F1614" s="14">
        <v>41791</v>
      </c>
      <c r="G1614">
        <v>201503</v>
      </c>
      <c r="H1614" t="s">
        <v>3</v>
      </c>
      <c r="I1614" t="s">
        <v>129</v>
      </c>
      <c r="J1614" t="s">
        <v>97</v>
      </c>
      <c r="K1614">
        <v>1278</v>
      </c>
      <c r="L1614">
        <v>0.11</v>
      </c>
      <c r="M1614">
        <v>140.58000000000001</v>
      </c>
      <c r="N1614" s="25" t="e">
        <f>IF($G1614&lt;=#REF!,"Y","N")</f>
        <v>#REF!</v>
      </c>
    </row>
    <row r="1615" spans="1:14">
      <c r="A1615" t="s">
        <v>19</v>
      </c>
      <c r="B1615" t="s">
        <v>178</v>
      </c>
      <c r="C1615" t="s">
        <v>54</v>
      </c>
      <c r="D1615" t="s">
        <v>229</v>
      </c>
      <c r="E1615" t="s">
        <v>179</v>
      </c>
      <c r="F1615" s="14">
        <v>41821</v>
      </c>
      <c r="G1615">
        <v>201504</v>
      </c>
      <c r="H1615" t="s">
        <v>3</v>
      </c>
      <c r="I1615" t="s">
        <v>87</v>
      </c>
      <c r="J1615" t="s">
        <v>98</v>
      </c>
      <c r="K1615">
        <v>104</v>
      </c>
      <c r="L1615">
        <v>1.24</v>
      </c>
      <c r="M1615">
        <v>128.96</v>
      </c>
      <c r="N1615" s="25" t="e">
        <f>IF($G1615&lt;=#REF!,"Y","N")</f>
        <v>#REF!</v>
      </c>
    </row>
    <row r="1616" spans="1:14">
      <c r="A1616" t="s">
        <v>19</v>
      </c>
      <c r="B1616" t="s">
        <v>178</v>
      </c>
      <c r="C1616" t="s">
        <v>54</v>
      </c>
      <c r="D1616" t="s">
        <v>229</v>
      </c>
      <c r="E1616" t="s">
        <v>179</v>
      </c>
      <c r="F1616" s="14">
        <v>41821</v>
      </c>
      <c r="G1616">
        <v>201504</v>
      </c>
      <c r="H1616" t="s">
        <v>3</v>
      </c>
      <c r="I1616" t="s">
        <v>89</v>
      </c>
      <c r="J1616" t="s">
        <v>98</v>
      </c>
      <c r="K1616">
        <v>179</v>
      </c>
      <c r="L1616">
        <v>0.62</v>
      </c>
      <c r="M1616">
        <v>110.98</v>
      </c>
      <c r="N1616" s="25" t="e">
        <f>IF($G1616&lt;=#REF!,"Y","N")</f>
        <v>#REF!</v>
      </c>
    </row>
    <row r="1617" spans="1:14">
      <c r="A1617" t="s">
        <v>19</v>
      </c>
      <c r="B1617" t="s">
        <v>178</v>
      </c>
      <c r="C1617" t="s">
        <v>54</v>
      </c>
      <c r="D1617" t="s">
        <v>229</v>
      </c>
      <c r="E1617" t="s">
        <v>179</v>
      </c>
      <c r="F1617" s="14">
        <v>41821</v>
      </c>
      <c r="G1617">
        <v>201504</v>
      </c>
      <c r="H1617" t="s">
        <v>3</v>
      </c>
      <c r="I1617" t="s">
        <v>85</v>
      </c>
      <c r="J1617" t="s">
        <v>97</v>
      </c>
      <c r="K1617">
        <v>179</v>
      </c>
      <c r="L1617">
        <v>2.0699999999999998</v>
      </c>
      <c r="M1617">
        <v>370.53</v>
      </c>
      <c r="N1617" s="25" t="e">
        <f>IF($G1617&lt;=#REF!,"Y","N")</f>
        <v>#REF!</v>
      </c>
    </row>
    <row r="1618" spans="1:14">
      <c r="A1618" t="s">
        <v>19</v>
      </c>
      <c r="B1618" t="s">
        <v>178</v>
      </c>
      <c r="C1618" t="s">
        <v>54</v>
      </c>
      <c r="D1618" t="s">
        <v>229</v>
      </c>
      <c r="E1618" t="s">
        <v>179</v>
      </c>
      <c r="F1618" s="14">
        <v>41821</v>
      </c>
      <c r="G1618">
        <v>201504</v>
      </c>
      <c r="H1618" t="s">
        <v>3</v>
      </c>
      <c r="I1618" t="s">
        <v>129</v>
      </c>
      <c r="J1618" t="s">
        <v>97</v>
      </c>
      <c r="K1618">
        <v>1074</v>
      </c>
      <c r="L1618" s="29">
        <v>0.11</v>
      </c>
      <c r="M1618">
        <v>118.14</v>
      </c>
      <c r="N1618" s="25" t="e">
        <f>IF($G1618&lt;=#REF!,"Y","N")</f>
        <v>#REF!</v>
      </c>
    </row>
    <row r="1619" spans="1:14">
      <c r="A1619" s="29" t="s">
        <v>19</v>
      </c>
      <c r="B1619" s="29" t="s">
        <v>178</v>
      </c>
      <c r="C1619" s="29" t="s">
        <v>54</v>
      </c>
      <c r="D1619" s="29" t="s">
        <v>229</v>
      </c>
      <c r="E1619" s="29" t="s">
        <v>179</v>
      </c>
      <c r="F1619" s="30">
        <v>41852</v>
      </c>
      <c r="G1619" s="29">
        <v>201505</v>
      </c>
      <c r="H1619" s="29" t="s">
        <v>3</v>
      </c>
      <c r="I1619" s="29" t="s">
        <v>87</v>
      </c>
      <c r="J1619" s="29" t="s">
        <v>98</v>
      </c>
      <c r="K1619" s="29">
        <v>235</v>
      </c>
      <c r="L1619" s="29">
        <v>1.24</v>
      </c>
      <c r="M1619" s="29">
        <v>291.39999999999998</v>
      </c>
      <c r="N1619" s="25" t="e">
        <f>IF($G1619&lt;=#REF!,"Y","N")</f>
        <v>#REF!</v>
      </c>
    </row>
    <row r="1620" spans="1:14">
      <c r="A1620" t="s">
        <v>19</v>
      </c>
      <c r="B1620" t="s">
        <v>178</v>
      </c>
      <c r="C1620" t="s">
        <v>54</v>
      </c>
      <c r="D1620" t="s">
        <v>229</v>
      </c>
      <c r="E1620" t="s">
        <v>179</v>
      </c>
      <c r="F1620" s="14">
        <v>41883</v>
      </c>
      <c r="G1620">
        <v>201506</v>
      </c>
      <c r="H1620" t="s">
        <v>3</v>
      </c>
      <c r="I1620" t="s">
        <v>87</v>
      </c>
      <c r="J1620" t="s">
        <v>98</v>
      </c>
      <c r="K1620">
        <v>8</v>
      </c>
      <c r="L1620">
        <v>1.24</v>
      </c>
      <c r="M1620">
        <v>9.92</v>
      </c>
      <c r="N1620" s="25" t="e">
        <f>IF($G1620&lt;=#REF!,"Y","N")</f>
        <v>#REF!</v>
      </c>
    </row>
    <row r="1621" spans="1:14">
      <c r="A1621" t="s">
        <v>19</v>
      </c>
      <c r="B1621" t="s">
        <v>178</v>
      </c>
      <c r="C1621" t="s">
        <v>54</v>
      </c>
      <c r="D1621" t="s">
        <v>229</v>
      </c>
      <c r="E1621" t="s">
        <v>179</v>
      </c>
      <c r="F1621" s="14">
        <v>41913</v>
      </c>
      <c r="G1621">
        <v>201507</v>
      </c>
      <c r="H1621" t="s">
        <v>3</v>
      </c>
      <c r="I1621" t="s">
        <v>87</v>
      </c>
      <c r="J1621" t="s">
        <v>98</v>
      </c>
      <c r="K1621">
        <v>49</v>
      </c>
      <c r="L1621" s="29">
        <v>1.24</v>
      </c>
      <c r="M1621">
        <v>60.76</v>
      </c>
      <c r="N1621" s="25" t="e">
        <f>IF($G1621&lt;=#REF!,"Y","N")</f>
        <v>#REF!</v>
      </c>
    </row>
    <row r="1622" spans="1:14">
      <c r="A1622" t="s">
        <v>19</v>
      </c>
      <c r="B1622" t="s">
        <v>178</v>
      </c>
      <c r="C1622" t="s">
        <v>54</v>
      </c>
      <c r="D1622" t="s">
        <v>229</v>
      </c>
      <c r="E1622" t="s">
        <v>179</v>
      </c>
      <c r="F1622" s="14">
        <v>41974</v>
      </c>
      <c r="G1622">
        <v>201509</v>
      </c>
      <c r="H1622" t="s">
        <v>3</v>
      </c>
      <c r="I1622" t="s">
        <v>89</v>
      </c>
      <c r="J1622" t="s">
        <v>98</v>
      </c>
      <c r="K1622">
        <v>74</v>
      </c>
      <c r="L1622">
        <v>0.62</v>
      </c>
      <c r="M1622">
        <v>45.88</v>
      </c>
      <c r="N1622" s="25" t="e">
        <f>IF($G1622&lt;=#REF!,"Y","N")</f>
        <v>#REF!</v>
      </c>
    </row>
    <row r="1623" spans="1:14">
      <c r="A1623" t="s">
        <v>19</v>
      </c>
      <c r="B1623" t="s">
        <v>178</v>
      </c>
      <c r="C1623" t="s">
        <v>54</v>
      </c>
      <c r="D1623" t="s">
        <v>229</v>
      </c>
      <c r="E1623" t="s">
        <v>179</v>
      </c>
      <c r="F1623" s="14">
        <v>41974</v>
      </c>
      <c r="G1623">
        <v>201509</v>
      </c>
      <c r="H1623" t="s">
        <v>3</v>
      </c>
      <c r="I1623" t="s">
        <v>85</v>
      </c>
      <c r="J1623" t="s">
        <v>97</v>
      </c>
      <c r="K1623">
        <v>74</v>
      </c>
      <c r="L1623">
        <v>2.0699999999999998</v>
      </c>
      <c r="M1623">
        <v>153.17999999999998</v>
      </c>
      <c r="N1623" s="25" t="e">
        <f>IF($G1623&lt;=#REF!,"Y","N")</f>
        <v>#REF!</v>
      </c>
    </row>
    <row r="1624" spans="1:14">
      <c r="A1624" t="s">
        <v>19</v>
      </c>
      <c r="B1624" t="s">
        <v>178</v>
      </c>
      <c r="C1624" t="s">
        <v>54</v>
      </c>
      <c r="D1624" t="s">
        <v>229</v>
      </c>
      <c r="E1624" t="s">
        <v>179</v>
      </c>
      <c r="F1624" s="14">
        <v>41974</v>
      </c>
      <c r="G1624">
        <v>201509</v>
      </c>
      <c r="H1624" t="s">
        <v>3</v>
      </c>
      <c r="I1624" t="s">
        <v>129</v>
      </c>
      <c r="J1624" t="s">
        <v>97</v>
      </c>
      <c r="K1624">
        <v>444</v>
      </c>
      <c r="L1624">
        <v>0.11</v>
      </c>
      <c r="M1624">
        <v>48.84</v>
      </c>
      <c r="N1624" s="25" t="e">
        <f>IF($G1624&lt;=#REF!,"Y","N")</f>
        <v>#REF!</v>
      </c>
    </row>
    <row r="1625" spans="1:14">
      <c r="A1625" t="s">
        <v>19</v>
      </c>
      <c r="B1625" t="s">
        <v>45</v>
      </c>
      <c r="C1625" t="s">
        <v>53</v>
      </c>
      <c r="D1625" t="s">
        <v>53</v>
      </c>
      <c r="E1625" t="s">
        <v>204</v>
      </c>
      <c r="F1625" s="14">
        <v>41730</v>
      </c>
      <c r="G1625">
        <v>201501</v>
      </c>
      <c r="H1625" t="s">
        <v>6</v>
      </c>
      <c r="I1625" t="s">
        <v>112</v>
      </c>
      <c r="J1625" t="s">
        <v>114</v>
      </c>
      <c r="K1625">
        <v>13245</v>
      </c>
      <c r="L1625">
        <v>0.41</v>
      </c>
      <c r="M1625">
        <v>5430.45</v>
      </c>
      <c r="N1625" s="25" t="e">
        <f>IF($G1625&lt;=#REF!,"Y","N")</f>
        <v>#REF!</v>
      </c>
    </row>
    <row r="1626" spans="1:14">
      <c r="A1626" t="s">
        <v>19</v>
      </c>
      <c r="B1626" t="s">
        <v>45</v>
      </c>
      <c r="C1626" t="s">
        <v>53</v>
      </c>
      <c r="D1626" t="s">
        <v>53</v>
      </c>
      <c r="E1626" t="s">
        <v>204</v>
      </c>
      <c r="F1626" s="14">
        <v>41730</v>
      </c>
      <c r="G1626">
        <v>201501</v>
      </c>
      <c r="H1626" t="s">
        <v>6</v>
      </c>
      <c r="I1626" t="s">
        <v>113</v>
      </c>
      <c r="J1626" t="s">
        <v>66</v>
      </c>
      <c r="K1626">
        <v>78.25</v>
      </c>
      <c r="L1626" s="29">
        <v>15.36</v>
      </c>
      <c r="M1626">
        <v>1201.9199999999998</v>
      </c>
      <c r="N1626" s="25" t="e">
        <f>IF($G1626&lt;=#REF!,"Y","N")</f>
        <v>#REF!</v>
      </c>
    </row>
    <row r="1627" spans="1:14">
      <c r="A1627" t="s">
        <v>19</v>
      </c>
      <c r="B1627" t="s">
        <v>45</v>
      </c>
      <c r="C1627" t="s">
        <v>53</v>
      </c>
      <c r="D1627" t="s">
        <v>53</v>
      </c>
      <c r="E1627" t="s">
        <v>204</v>
      </c>
      <c r="F1627" s="14">
        <v>41730</v>
      </c>
      <c r="G1627">
        <v>201501</v>
      </c>
      <c r="H1627" t="s">
        <v>6</v>
      </c>
      <c r="I1627" t="s">
        <v>232</v>
      </c>
      <c r="J1627" t="s">
        <v>233</v>
      </c>
      <c r="K1627">
        <v>86</v>
      </c>
      <c r="L1627">
        <v>0.82</v>
      </c>
      <c r="M1627">
        <v>70.52</v>
      </c>
      <c r="N1627" s="25" t="e">
        <f>IF($G1627&lt;=#REF!,"Y","N")</f>
        <v>#REF!</v>
      </c>
    </row>
    <row r="1628" spans="1:14">
      <c r="A1628" t="s">
        <v>19</v>
      </c>
      <c r="B1628" t="s">
        <v>45</v>
      </c>
      <c r="C1628" t="s">
        <v>53</v>
      </c>
      <c r="D1628" t="s">
        <v>53</v>
      </c>
      <c r="E1628" t="s">
        <v>204</v>
      </c>
      <c r="F1628" s="14">
        <v>41730</v>
      </c>
      <c r="G1628">
        <v>201501</v>
      </c>
      <c r="H1628" t="s">
        <v>0</v>
      </c>
      <c r="I1628" t="s">
        <v>65</v>
      </c>
      <c r="J1628" t="s">
        <v>66</v>
      </c>
      <c r="K1628">
        <v>194.5</v>
      </c>
      <c r="L1628">
        <v>30.64</v>
      </c>
      <c r="M1628">
        <v>5959.4800000000005</v>
      </c>
      <c r="N1628" s="25" t="e">
        <f>IF($G1628&lt;=#REF!,"Y","N")</f>
        <v>#REF!</v>
      </c>
    </row>
    <row r="1629" spans="1:14">
      <c r="A1629" t="s">
        <v>19</v>
      </c>
      <c r="B1629" t="s">
        <v>45</v>
      </c>
      <c r="C1629" t="s">
        <v>53</v>
      </c>
      <c r="D1629" t="s">
        <v>53</v>
      </c>
      <c r="E1629" t="s">
        <v>204</v>
      </c>
      <c r="F1629" s="14">
        <v>41730</v>
      </c>
      <c r="G1629">
        <v>201501</v>
      </c>
      <c r="H1629" t="s">
        <v>2</v>
      </c>
      <c r="I1629" t="s">
        <v>131</v>
      </c>
      <c r="J1629" t="s">
        <v>132</v>
      </c>
      <c r="K1629">
        <v>1</v>
      </c>
      <c r="L1629">
        <v>18.28</v>
      </c>
      <c r="M1629">
        <v>18.28</v>
      </c>
      <c r="N1629" s="25" t="e">
        <f>IF($G1629&lt;=#REF!,"Y","N")</f>
        <v>#REF!</v>
      </c>
    </row>
    <row r="1630" spans="1:14">
      <c r="A1630" t="s">
        <v>19</v>
      </c>
      <c r="B1630" t="s">
        <v>45</v>
      </c>
      <c r="C1630" t="s">
        <v>53</v>
      </c>
      <c r="D1630" t="s">
        <v>53</v>
      </c>
      <c r="E1630" t="s">
        <v>204</v>
      </c>
      <c r="F1630" s="14">
        <v>41730</v>
      </c>
      <c r="G1630">
        <v>201501</v>
      </c>
      <c r="H1630" t="s">
        <v>2</v>
      </c>
      <c r="I1630" t="s">
        <v>264</v>
      </c>
      <c r="J1630" t="s">
        <v>152</v>
      </c>
      <c r="K1630">
        <v>94</v>
      </c>
      <c r="L1630">
        <v>50.38</v>
      </c>
      <c r="M1630">
        <v>4735.72</v>
      </c>
      <c r="N1630" s="25" t="e">
        <f>IF($G1630&lt;=#REF!,"Y","N")</f>
        <v>#REF!</v>
      </c>
    </row>
    <row r="1631" spans="1:14">
      <c r="A1631" t="s">
        <v>19</v>
      </c>
      <c r="B1631" t="s">
        <v>45</v>
      </c>
      <c r="C1631" t="s">
        <v>53</v>
      </c>
      <c r="D1631" t="s">
        <v>53</v>
      </c>
      <c r="E1631" t="s">
        <v>204</v>
      </c>
      <c r="F1631" s="14">
        <v>41730</v>
      </c>
      <c r="G1631">
        <v>201501</v>
      </c>
      <c r="H1631" t="s">
        <v>2</v>
      </c>
      <c r="I1631" t="s">
        <v>277</v>
      </c>
      <c r="J1631" t="s">
        <v>163</v>
      </c>
      <c r="K1631">
        <v>10</v>
      </c>
      <c r="L1631" s="29">
        <v>583.62</v>
      </c>
      <c r="M1631">
        <v>5836.2</v>
      </c>
      <c r="N1631" s="25" t="e">
        <f>IF($G1631&lt;=#REF!,"Y","N")</f>
        <v>#REF!</v>
      </c>
    </row>
    <row r="1632" spans="1:14">
      <c r="A1632" t="s">
        <v>19</v>
      </c>
      <c r="B1632" t="s">
        <v>45</v>
      </c>
      <c r="C1632" t="s">
        <v>53</v>
      </c>
      <c r="D1632" t="s">
        <v>53</v>
      </c>
      <c r="E1632" t="s">
        <v>204</v>
      </c>
      <c r="F1632" s="14">
        <v>41730</v>
      </c>
      <c r="G1632">
        <v>201501</v>
      </c>
      <c r="H1632" t="s">
        <v>2</v>
      </c>
      <c r="I1632" t="s">
        <v>70</v>
      </c>
      <c r="J1632" t="s">
        <v>76</v>
      </c>
      <c r="K1632">
        <v>7</v>
      </c>
      <c r="L1632" s="29">
        <v>36.56</v>
      </c>
      <c r="M1632">
        <v>255.92000000000002</v>
      </c>
      <c r="N1632" s="25" t="e">
        <f>IF($G1632&lt;=#REF!,"Y","N")</f>
        <v>#REF!</v>
      </c>
    </row>
    <row r="1633" spans="1:14">
      <c r="A1633" t="s">
        <v>19</v>
      </c>
      <c r="B1633" t="s">
        <v>45</v>
      </c>
      <c r="C1633" t="s">
        <v>53</v>
      </c>
      <c r="D1633" t="s">
        <v>53</v>
      </c>
      <c r="E1633" t="s">
        <v>204</v>
      </c>
      <c r="F1633" s="14">
        <v>41730</v>
      </c>
      <c r="G1633">
        <v>201501</v>
      </c>
      <c r="H1633" t="s">
        <v>3</v>
      </c>
      <c r="I1633" t="s">
        <v>81</v>
      </c>
      <c r="J1633" t="s">
        <v>97</v>
      </c>
      <c r="K1633">
        <v>780</v>
      </c>
      <c r="L1633">
        <v>0.48</v>
      </c>
      <c r="M1633">
        <v>374.4</v>
      </c>
      <c r="N1633" s="25" t="e">
        <f>IF($G1633&lt;=#REF!,"Y","N")</f>
        <v>#REF!</v>
      </c>
    </row>
    <row r="1634" spans="1:14">
      <c r="A1634" t="s">
        <v>19</v>
      </c>
      <c r="B1634" t="s">
        <v>45</v>
      </c>
      <c r="C1634" t="s">
        <v>53</v>
      </c>
      <c r="D1634" t="s">
        <v>53</v>
      </c>
      <c r="E1634" t="s">
        <v>204</v>
      </c>
      <c r="F1634" s="14">
        <v>41730</v>
      </c>
      <c r="G1634">
        <v>201501</v>
      </c>
      <c r="H1634" t="s">
        <v>3</v>
      </c>
      <c r="I1634" t="s">
        <v>87</v>
      </c>
      <c r="J1634" t="s">
        <v>98</v>
      </c>
      <c r="K1634">
        <v>358</v>
      </c>
      <c r="L1634" s="29">
        <v>1.24</v>
      </c>
      <c r="M1634">
        <v>443.92</v>
      </c>
      <c r="N1634" s="25" t="e">
        <f>IF($G1634&lt;=#REF!,"Y","N")</f>
        <v>#REF!</v>
      </c>
    </row>
    <row r="1635" spans="1:14">
      <c r="A1635" t="s">
        <v>19</v>
      </c>
      <c r="B1635" t="s">
        <v>45</v>
      </c>
      <c r="C1635" t="s">
        <v>53</v>
      </c>
      <c r="D1635" t="s">
        <v>53</v>
      </c>
      <c r="E1635" t="s">
        <v>204</v>
      </c>
      <c r="F1635" s="14">
        <v>41730</v>
      </c>
      <c r="G1635">
        <v>201501</v>
      </c>
      <c r="H1635" t="s">
        <v>3</v>
      </c>
      <c r="I1635" t="s">
        <v>88</v>
      </c>
      <c r="J1635" t="s">
        <v>98</v>
      </c>
      <c r="K1635">
        <v>0</v>
      </c>
      <c r="L1635" s="29">
        <v>2.4300000000000002</v>
      </c>
      <c r="M1635">
        <v>0</v>
      </c>
      <c r="N1635" s="25" t="e">
        <f>IF($G1635&lt;=#REF!,"Y","N")</f>
        <v>#REF!</v>
      </c>
    </row>
    <row r="1636" spans="1:14">
      <c r="A1636" t="s">
        <v>19</v>
      </c>
      <c r="B1636" t="s">
        <v>45</v>
      </c>
      <c r="C1636" t="s">
        <v>53</v>
      </c>
      <c r="D1636" t="s">
        <v>53</v>
      </c>
      <c r="E1636" t="s">
        <v>204</v>
      </c>
      <c r="F1636" s="14">
        <v>41730</v>
      </c>
      <c r="G1636">
        <v>201501</v>
      </c>
      <c r="H1636" t="s">
        <v>3</v>
      </c>
      <c r="I1636" t="s">
        <v>89</v>
      </c>
      <c r="J1636" t="s">
        <v>98</v>
      </c>
      <c r="K1636">
        <v>65</v>
      </c>
      <c r="L1636" s="29">
        <v>0.62</v>
      </c>
      <c r="M1636">
        <v>40.299999999999997</v>
      </c>
      <c r="N1636" s="25" t="e">
        <f>IF($G1636&lt;=#REF!,"Y","N")</f>
        <v>#REF!</v>
      </c>
    </row>
    <row r="1637" spans="1:14">
      <c r="A1637" t="s">
        <v>19</v>
      </c>
      <c r="B1637" t="s">
        <v>45</v>
      </c>
      <c r="C1637" t="s">
        <v>53</v>
      </c>
      <c r="D1637" t="s">
        <v>53</v>
      </c>
      <c r="E1637" t="s">
        <v>204</v>
      </c>
      <c r="F1637" s="14">
        <v>41730</v>
      </c>
      <c r="G1637">
        <v>201501</v>
      </c>
      <c r="H1637" t="s">
        <v>3</v>
      </c>
      <c r="I1637" t="s">
        <v>80</v>
      </c>
      <c r="J1637" t="s">
        <v>97</v>
      </c>
      <c r="K1637">
        <v>70</v>
      </c>
      <c r="L1637" s="29">
        <v>2.08</v>
      </c>
      <c r="M1637">
        <v>145.6</v>
      </c>
      <c r="N1637" s="25" t="e">
        <f>IF($G1637&lt;=#REF!,"Y","N")</f>
        <v>#REF!</v>
      </c>
    </row>
    <row r="1638" spans="1:14">
      <c r="A1638" t="s">
        <v>19</v>
      </c>
      <c r="B1638" t="s">
        <v>45</v>
      </c>
      <c r="C1638" t="s">
        <v>53</v>
      </c>
      <c r="D1638" t="s">
        <v>53</v>
      </c>
      <c r="E1638" t="s">
        <v>204</v>
      </c>
      <c r="F1638" s="14">
        <v>41730</v>
      </c>
      <c r="G1638">
        <v>201501</v>
      </c>
      <c r="H1638" t="s">
        <v>3</v>
      </c>
      <c r="I1638" t="s">
        <v>79</v>
      </c>
      <c r="J1638" t="s">
        <v>96</v>
      </c>
      <c r="K1638">
        <v>140</v>
      </c>
      <c r="L1638">
        <v>1.1200000000000001</v>
      </c>
      <c r="M1638">
        <v>156.80000000000001</v>
      </c>
      <c r="N1638" s="25" t="e">
        <f>IF($G1638&lt;=#REF!,"Y","N")</f>
        <v>#REF!</v>
      </c>
    </row>
    <row r="1639" spans="1:14">
      <c r="A1639" t="s">
        <v>19</v>
      </c>
      <c r="B1639" t="s">
        <v>45</v>
      </c>
      <c r="C1639" t="s">
        <v>53</v>
      </c>
      <c r="D1639" t="s">
        <v>53</v>
      </c>
      <c r="E1639" t="s">
        <v>204</v>
      </c>
      <c r="F1639" s="14">
        <v>41730</v>
      </c>
      <c r="G1639">
        <v>201501</v>
      </c>
      <c r="H1639" t="s">
        <v>3</v>
      </c>
      <c r="I1639" t="s">
        <v>82</v>
      </c>
      <c r="J1639" t="s">
        <v>97</v>
      </c>
      <c r="K1639">
        <v>115</v>
      </c>
      <c r="L1639">
        <v>1.63</v>
      </c>
      <c r="M1639">
        <v>187.45</v>
      </c>
      <c r="N1639" s="25" t="e">
        <f>IF($G1639&lt;=#REF!,"Y","N")</f>
        <v>#REF!</v>
      </c>
    </row>
    <row r="1640" spans="1:14">
      <c r="A1640" t="s">
        <v>19</v>
      </c>
      <c r="B1640" t="s">
        <v>45</v>
      </c>
      <c r="C1640" t="s">
        <v>53</v>
      </c>
      <c r="D1640" t="s">
        <v>53</v>
      </c>
      <c r="E1640" t="s">
        <v>204</v>
      </c>
      <c r="F1640" s="14">
        <v>41730</v>
      </c>
      <c r="G1640">
        <v>201501</v>
      </c>
      <c r="H1640" t="s">
        <v>3</v>
      </c>
      <c r="I1640" t="s">
        <v>94</v>
      </c>
      <c r="J1640" t="s">
        <v>98</v>
      </c>
      <c r="K1640">
        <v>336</v>
      </c>
      <c r="L1640">
        <v>6.15</v>
      </c>
      <c r="M1640">
        <v>2066.4</v>
      </c>
      <c r="N1640" s="25" t="e">
        <f>IF($G1640&lt;=#REF!,"Y","N")</f>
        <v>#REF!</v>
      </c>
    </row>
    <row r="1641" spans="1:14">
      <c r="A1641" t="s">
        <v>19</v>
      </c>
      <c r="B1641" t="s">
        <v>45</v>
      </c>
      <c r="C1641" t="s">
        <v>53</v>
      </c>
      <c r="D1641" t="s">
        <v>53</v>
      </c>
      <c r="E1641" t="s">
        <v>204</v>
      </c>
      <c r="F1641" s="14">
        <v>41730</v>
      </c>
      <c r="G1641">
        <v>201501</v>
      </c>
      <c r="H1641" t="s">
        <v>3</v>
      </c>
      <c r="I1641" t="s">
        <v>91</v>
      </c>
      <c r="J1641" t="s">
        <v>98</v>
      </c>
      <c r="K1641">
        <v>26</v>
      </c>
      <c r="L1641" s="29">
        <v>10.69</v>
      </c>
      <c r="M1641">
        <v>277.94</v>
      </c>
      <c r="N1641" s="25" t="e">
        <f>IF($G1641&lt;=#REF!,"Y","N")</f>
        <v>#REF!</v>
      </c>
    </row>
    <row r="1642" spans="1:14">
      <c r="A1642" t="s">
        <v>19</v>
      </c>
      <c r="B1642" t="s">
        <v>45</v>
      </c>
      <c r="C1642" t="s">
        <v>53</v>
      </c>
      <c r="D1642" t="s">
        <v>53</v>
      </c>
      <c r="E1642" t="s">
        <v>204</v>
      </c>
      <c r="F1642" s="14">
        <v>41730</v>
      </c>
      <c r="G1642">
        <v>201501</v>
      </c>
      <c r="H1642" t="s">
        <v>4</v>
      </c>
      <c r="I1642" t="s">
        <v>102</v>
      </c>
      <c r="J1642" t="s">
        <v>66</v>
      </c>
      <c r="K1642">
        <v>2</v>
      </c>
      <c r="L1642" s="29">
        <v>27.43</v>
      </c>
      <c r="M1642">
        <v>54.86</v>
      </c>
      <c r="N1642" s="25" t="e">
        <f>IF($G1642&lt;=#REF!,"Y","N")</f>
        <v>#REF!</v>
      </c>
    </row>
    <row r="1643" spans="1:14">
      <c r="A1643" t="s">
        <v>19</v>
      </c>
      <c r="B1643" t="s">
        <v>45</v>
      </c>
      <c r="C1643" t="s">
        <v>53</v>
      </c>
      <c r="D1643" t="s">
        <v>53</v>
      </c>
      <c r="E1643" t="s">
        <v>204</v>
      </c>
      <c r="F1643" s="14">
        <v>41730</v>
      </c>
      <c r="G1643">
        <v>201501</v>
      </c>
      <c r="H1643" t="s">
        <v>4</v>
      </c>
      <c r="I1643" t="s">
        <v>125</v>
      </c>
      <c r="J1643" t="s">
        <v>66</v>
      </c>
      <c r="K1643">
        <v>26</v>
      </c>
      <c r="L1643" s="29">
        <v>17.43</v>
      </c>
      <c r="M1643">
        <v>453.18</v>
      </c>
      <c r="N1643" s="25" t="e">
        <f>IF($G1643&lt;=#REF!,"Y","N")</f>
        <v>#REF!</v>
      </c>
    </row>
    <row r="1644" spans="1:14">
      <c r="A1644" t="s">
        <v>19</v>
      </c>
      <c r="B1644" t="s">
        <v>45</v>
      </c>
      <c r="C1644" t="s">
        <v>53</v>
      </c>
      <c r="D1644" t="s">
        <v>53</v>
      </c>
      <c r="E1644" t="s">
        <v>204</v>
      </c>
      <c r="F1644" s="14">
        <v>41730</v>
      </c>
      <c r="G1644">
        <v>201501</v>
      </c>
      <c r="H1644" t="s">
        <v>4</v>
      </c>
      <c r="I1644" t="s">
        <v>104</v>
      </c>
      <c r="J1644" t="s">
        <v>66</v>
      </c>
      <c r="K1644">
        <v>9</v>
      </c>
      <c r="L1644">
        <v>14.02</v>
      </c>
      <c r="M1644">
        <v>126.17999999999999</v>
      </c>
      <c r="N1644" s="25" t="e">
        <f>IF($G1644&lt;=#REF!,"Y","N")</f>
        <v>#REF!</v>
      </c>
    </row>
    <row r="1645" spans="1:14">
      <c r="A1645" t="s">
        <v>19</v>
      </c>
      <c r="B1645" t="s">
        <v>45</v>
      </c>
      <c r="C1645" t="s">
        <v>53</v>
      </c>
      <c r="D1645" t="s">
        <v>53</v>
      </c>
      <c r="E1645" t="s">
        <v>204</v>
      </c>
      <c r="F1645" s="14">
        <v>41730</v>
      </c>
      <c r="G1645">
        <v>201501</v>
      </c>
      <c r="H1645" t="s">
        <v>161</v>
      </c>
      <c r="I1645" t="s">
        <v>174</v>
      </c>
      <c r="J1645" t="s">
        <v>66</v>
      </c>
      <c r="K1645">
        <v>9.5</v>
      </c>
      <c r="L1645">
        <v>20</v>
      </c>
      <c r="M1645">
        <v>190</v>
      </c>
      <c r="N1645" s="25" t="e">
        <f>IF($G1645&lt;=#REF!,"Y","N")</f>
        <v>#REF!</v>
      </c>
    </row>
    <row r="1646" spans="1:14">
      <c r="A1646" t="s">
        <v>19</v>
      </c>
      <c r="B1646" t="s">
        <v>45</v>
      </c>
      <c r="C1646" t="s">
        <v>53</v>
      </c>
      <c r="D1646" t="s">
        <v>53</v>
      </c>
      <c r="E1646" t="s">
        <v>204</v>
      </c>
      <c r="F1646" s="14">
        <v>41760</v>
      </c>
      <c r="G1646">
        <v>201502</v>
      </c>
      <c r="H1646" t="s">
        <v>6</v>
      </c>
      <c r="I1646" t="s">
        <v>112</v>
      </c>
      <c r="J1646" t="s">
        <v>114</v>
      </c>
      <c r="K1646">
        <v>1724</v>
      </c>
      <c r="L1646">
        <v>0.41</v>
      </c>
      <c r="M1646">
        <v>706.83999999999992</v>
      </c>
      <c r="N1646" s="25" t="e">
        <f>IF($G1646&lt;=#REF!,"Y","N")</f>
        <v>#REF!</v>
      </c>
    </row>
    <row r="1647" spans="1:14">
      <c r="A1647" t="s">
        <v>19</v>
      </c>
      <c r="B1647" t="s">
        <v>45</v>
      </c>
      <c r="C1647" t="s">
        <v>53</v>
      </c>
      <c r="D1647" t="s">
        <v>53</v>
      </c>
      <c r="E1647" t="s">
        <v>204</v>
      </c>
      <c r="F1647" s="14">
        <v>41760</v>
      </c>
      <c r="G1647">
        <v>201502</v>
      </c>
      <c r="H1647" t="s">
        <v>6</v>
      </c>
      <c r="I1647" t="s">
        <v>113</v>
      </c>
      <c r="J1647" t="s">
        <v>66</v>
      </c>
      <c r="K1647">
        <v>64</v>
      </c>
      <c r="L1647" s="29">
        <v>15.36</v>
      </c>
      <c r="M1647">
        <v>983.04</v>
      </c>
      <c r="N1647" s="25" t="e">
        <f>IF($G1647&lt;=#REF!,"Y","N")</f>
        <v>#REF!</v>
      </c>
    </row>
    <row r="1648" spans="1:14">
      <c r="A1648" t="s">
        <v>19</v>
      </c>
      <c r="B1648" t="s">
        <v>45</v>
      </c>
      <c r="C1648" t="s">
        <v>53</v>
      </c>
      <c r="D1648" t="s">
        <v>53</v>
      </c>
      <c r="E1648" t="s">
        <v>204</v>
      </c>
      <c r="F1648" s="14">
        <v>41760</v>
      </c>
      <c r="G1648">
        <v>201502</v>
      </c>
      <c r="H1648" t="s">
        <v>6</v>
      </c>
      <c r="I1648" t="s">
        <v>232</v>
      </c>
      <c r="J1648" t="s">
        <v>233</v>
      </c>
      <c r="K1648">
        <v>87</v>
      </c>
      <c r="L1648">
        <v>0.82</v>
      </c>
      <c r="M1648">
        <v>71.339999999999989</v>
      </c>
      <c r="N1648" s="25" t="e">
        <f>IF($G1648&lt;=#REF!,"Y","N")</f>
        <v>#REF!</v>
      </c>
    </row>
    <row r="1649" spans="1:14">
      <c r="A1649" t="s">
        <v>19</v>
      </c>
      <c r="B1649" t="s">
        <v>45</v>
      </c>
      <c r="C1649" t="s">
        <v>53</v>
      </c>
      <c r="D1649" t="s">
        <v>53</v>
      </c>
      <c r="E1649" t="s">
        <v>204</v>
      </c>
      <c r="F1649" s="14">
        <v>41760</v>
      </c>
      <c r="G1649">
        <v>201502</v>
      </c>
      <c r="H1649" t="s">
        <v>2</v>
      </c>
      <c r="I1649" t="s">
        <v>131</v>
      </c>
      <c r="J1649" t="s">
        <v>132</v>
      </c>
      <c r="K1649">
        <v>12</v>
      </c>
      <c r="L1649">
        <v>18.28</v>
      </c>
      <c r="M1649">
        <v>219.36</v>
      </c>
      <c r="N1649" s="25" t="e">
        <f>IF($G1649&lt;=#REF!,"Y","N")</f>
        <v>#REF!</v>
      </c>
    </row>
    <row r="1650" spans="1:14">
      <c r="A1650" t="s">
        <v>19</v>
      </c>
      <c r="B1650" t="s">
        <v>45</v>
      </c>
      <c r="C1650" t="s">
        <v>53</v>
      </c>
      <c r="D1650" t="s">
        <v>53</v>
      </c>
      <c r="E1650" t="s">
        <v>204</v>
      </c>
      <c r="F1650" s="14">
        <v>41760</v>
      </c>
      <c r="G1650">
        <v>201502</v>
      </c>
      <c r="H1650" t="s">
        <v>2</v>
      </c>
      <c r="I1650" t="s">
        <v>267</v>
      </c>
      <c r="J1650" t="s">
        <v>266</v>
      </c>
      <c r="K1650">
        <v>1</v>
      </c>
      <c r="L1650">
        <v>613.4</v>
      </c>
      <c r="M1650">
        <v>613.4</v>
      </c>
      <c r="N1650" s="25" t="e">
        <f>IF($G1650&lt;=#REF!,"Y","N")</f>
        <v>#REF!</v>
      </c>
    </row>
    <row r="1651" spans="1:14">
      <c r="A1651" t="s">
        <v>19</v>
      </c>
      <c r="B1651" t="s">
        <v>45</v>
      </c>
      <c r="C1651" t="s">
        <v>53</v>
      </c>
      <c r="D1651" t="s">
        <v>53</v>
      </c>
      <c r="E1651" t="s">
        <v>204</v>
      </c>
      <c r="F1651" s="14">
        <v>41760</v>
      </c>
      <c r="G1651">
        <v>201502</v>
      </c>
      <c r="H1651" t="s">
        <v>2</v>
      </c>
      <c r="I1651" t="s">
        <v>72</v>
      </c>
      <c r="J1651" t="s">
        <v>77</v>
      </c>
      <c r="K1651">
        <v>1</v>
      </c>
      <c r="L1651">
        <v>125.6</v>
      </c>
      <c r="M1651">
        <v>125.6</v>
      </c>
      <c r="N1651" s="25" t="e">
        <f>IF($G1651&lt;=#REF!,"Y","N")</f>
        <v>#REF!</v>
      </c>
    </row>
    <row r="1652" spans="1:14">
      <c r="A1652" t="s">
        <v>19</v>
      </c>
      <c r="B1652" t="s">
        <v>45</v>
      </c>
      <c r="C1652" t="s">
        <v>53</v>
      </c>
      <c r="D1652" t="s">
        <v>53</v>
      </c>
      <c r="E1652" t="s">
        <v>204</v>
      </c>
      <c r="F1652" s="14">
        <v>41760</v>
      </c>
      <c r="G1652">
        <v>201502</v>
      </c>
      <c r="H1652" t="s">
        <v>318</v>
      </c>
      <c r="I1652" t="s">
        <v>180</v>
      </c>
      <c r="J1652" t="s">
        <v>163</v>
      </c>
      <c r="K1652">
        <v>1</v>
      </c>
      <c r="L1652" s="29">
        <v>713.5</v>
      </c>
      <c r="M1652">
        <v>713.5</v>
      </c>
      <c r="N1652" s="25" t="e">
        <f>IF($G1652&lt;=#REF!,"Y","N")</f>
        <v>#REF!</v>
      </c>
    </row>
    <row r="1653" spans="1:14">
      <c r="A1653" t="s">
        <v>19</v>
      </c>
      <c r="B1653" t="s">
        <v>45</v>
      </c>
      <c r="C1653" t="s">
        <v>53</v>
      </c>
      <c r="D1653" t="s">
        <v>53</v>
      </c>
      <c r="E1653" t="s">
        <v>204</v>
      </c>
      <c r="F1653" s="14">
        <v>41760</v>
      </c>
      <c r="G1653">
        <v>201502</v>
      </c>
      <c r="H1653" t="s">
        <v>318</v>
      </c>
      <c r="I1653" t="s">
        <v>181</v>
      </c>
      <c r="J1653" t="s">
        <v>163</v>
      </c>
      <c r="K1653">
        <v>1</v>
      </c>
      <c r="L1653">
        <v>545.32000000000005</v>
      </c>
      <c r="M1653">
        <v>545.32000000000005</v>
      </c>
      <c r="N1653" s="25" t="e">
        <f>IF($G1653&lt;=#REF!,"Y","N")</f>
        <v>#REF!</v>
      </c>
    </row>
    <row r="1654" spans="1:14">
      <c r="A1654" s="29" t="s">
        <v>19</v>
      </c>
      <c r="B1654" s="29" t="s">
        <v>45</v>
      </c>
      <c r="C1654" s="29" t="s">
        <v>53</v>
      </c>
      <c r="D1654" s="29" t="s">
        <v>53</v>
      </c>
      <c r="E1654" s="29" t="s">
        <v>204</v>
      </c>
      <c r="F1654" s="30">
        <v>41760</v>
      </c>
      <c r="G1654" s="29">
        <v>201502</v>
      </c>
      <c r="H1654" s="29" t="s">
        <v>3</v>
      </c>
      <c r="I1654" s="29" t="s">
        <v>81</v>
      </c>
      <c r="J1654" s="29" t="s">
        <v>97</v>
      </c>
      <c r="K1654" s="29">
        <v>192</v>
      </c>
      <c r="L1654" s="29">
        <v>0.48</v>
      </c>
      <c r="M1654" s="29">
        <v>92.16</v>
      </c>
      <c r="N1654" s="25" t="e">
        <f>IF($G1654&lt;=#REF!,"Y","N")</f>
        <v>#REF!</v>
      </c>
    </row>
    <row r="1655" spans="1:14">
      <c r="A1655" t="s">
        <v>19</v>
      </c>
      <c r="B1655" t="s">
        <v>45</v>
      </c>
      <c r="C1655" t="s">
        <v>53</v>
      </c>
      <c r="D1655" t="s">
        <v>53</v>
      </c>
      <c r="E1655" t="s">
        <v>204</v>
      </c>
      <c r="F1655" s="14">
        <v>41760</v>
      </c>
      <c r="G1655">
        <v>201502</v>
      </c>
      <c r="H1655" t="s">
        <v>3</v>
      </c>
      <c r="I1655" t="s">
        <v>87</v>
      </c>
      <c r="J1655" t="s">
        <v>98</v>
      </c>
      <c r="K1655">
        <v>252</v>
      </c>
      <c r="L1655">
        <v>1.24</v>
      </c>
      <c r="M1655">
        <v>312.48</v>
      </c>
      <c r="N1655" s="25" t="e">
        <f>IF($G1655&lt;=#REF!,"Y","N")</f>
        <v>#REF!</v>
      </c>
    </row>
    <row r="1656" spans="1:14">
      <c r="A1656" t="s">
        <v>19</v>
      </c>
      <c r="B1656" t="s">
        <v>45</v>
      </c>
      <c r="C1656" t="s">
        <v>53</v>
      </c>
      <c r="D1656" t="s">
        <v>53</v>
      </c>
      <c r="E1656" t="s">
        <v>204</v>
      </c>
      <c r="F1656" s="14">
        <v>41760</v>
      </c>
      <c r="G1656">
        <v>201502</v>
      </c>
      <c r="H1656" t="s">
        <v>3</v>
      </c>
      <c r="I1656" t="s">
        <v>88</v>
      </c>
      <c r="J1656" t="s">
        <v>98</v>
      </c>
      <c r="K1656">
        <v>0</v>
      </c>
      <c r="L1656">
        <v>2.4300000000000002</v>
      </c>
      <c r="M1656">
        <v>0</v>
      </c>
      <c r="N1656" s="25" t="e">
        <f>IF($G1656&lt;=#REF!,"Y","N")</f>
        <v>#REF!</v>
      </c>
    </row>
    <row r="1657" spans="1:14">
      <c r="A1657" t="s">
        <v>19</v>
      </c>
      <c r="B1657" t="s">
        <v>45</v>
      </c>
      <c r="C1657" t="s">
        <v>53</v>
      </c>
      <c r="D1657" t="s">
        <v>53</v>
      </c>
      <c r="E1657" t="s">
        <v>204</v>
      </c>
      <c r="F1657" s="14">
        <v>41760</v>
      </c>
      <c r="G1657">
        <v>201502</v>
      </c>
      <c r="H1657" t="s">
        <v>3</v>
      </c>
      <c r="I1657" t="s">
        <v>89</v>
      </c>
      <c r="J1657" t="s">
        <v>98</v>
      </c>
      <c r="K1657">
        <v>192</v>
      </c>
      <c r="L1657" s="29">
        <v>0.62</v>
      </c>
      <c r="M1657">
        <v>119.03999999999999</v>
      </c>
      <c r="N1657" s="25" t="e">
        <f>IF($G1657&lt;=#REF!,"Y","N")</f>
        <v>#REF!</v>
      </c>
    </row>
    <row r="1658" spans="1:14">
      <c r="A1658" t="s">
        <v>19</v>
      </c>
      <c r="B1658" t="s">
        <v>45</v>
      </c>
      <c r="C1658" t="s">
        <v>53</v>
      </c>
      <c r="D1658" t="s">
        <v>53</v>
      </c>
      <c r="E1658" t="s">
        <v>204</v>
      </c>
      <c r="F1658" s="14">
        <v>41760</v>
      </c>
      <c r="G1658">
        <v>201502</v>
      </c>
      <c r="H1658" t="s">
        <v>3</v>
      </c>
      <c r="I1658" t="s">
        <v>80</v>
      </c>
      <c r="J1658" t="s">
        <v>97</v>
      </c>
      <c r="K1658">
        <v>204</v>
      </c>
      <c r="L1658" s="29">
        <v>2.08</v>
      </c>
      <c r="M1658">
        <v>424.32</v>
      </c>
      <c r="N1658" s="25" t="e">
        <f>IF($G1658&lt;=#REF!,"Y","N")</f>
        <v>#REF!</v>
      </c>
    </row>
    <row r="1659" spans="1:14">
      <c r="A1659" t="s">
        <v>19</v>
      </c>
      <c r="B1659" t="s">
        <v>45</v>
      </c>
      <c r="C1659" t="s">
        <v>53</v>
      </c>
      <c r="D1659" t="s">
        <v>53</v>
      </c>
      <c r="E1659" t="s">
        <v>204</v>
      </c>
      <c r="F1659" s="14">
        <v>41760</v>
      </c>
      <c r="G1659">
        <v>201502</v>
      </c>
      <c r="H1659" t="s">
        <v>3</v>
      </c>
      <c r="I1659" t="s">
        <v>79</v>
      </c>
      <c r="J1659" t="s">
        <v>96</v>
      </c>
      <c r="K1659">
        <v>286</v>
      </c>
      <c r="L1659">
        <v>1.1200000000000001</v>
      </c>
      <c r="M1659">
        <v>320.32000000000005</v>
      </c>
      <c r="N1659" s="25" t="e">
        <f>IF($G1659&lt;=#REF!,"Y","N")</f>
        <v>#REF!</v>
      </c>
    </row>
    <row r="1660" spans="1:14">
      <c r="A1660" t="s">
        <v>19</v>
      </c>
      <c r="B1660" t="s">
        <v>45</v>
      </c>
      <c r="C1660" t="s">
        <v>53</v>
      </c>
      <c r="D1660" t="s">
        <v>53</v>
      </c>
      <c r="E1660" t="s">
        <v>204</v>
      </c>
      <c r="F1660" s="14">
        <v>41760</v>
      </c>
      <c r="G1660">
        <v>201502</v>
      </c>
      <c r="H1660" t="s">
        <v>3</v>
      </c>
      <c r="I1660" t="s">
        <v>82</v>
      </c>
      <c r="J1660" t="s">
        <v>97</v>
      </c>
      <c r="K1660">
        <v>68</v>
      </c>
      <c r="L1660">
        <v>1.63</v>
      </c>
      <c r="M1660">
        <v>110.83999999999999</v>
      </c>
      <c r="N1660" s="25" t="e">
        <f>IF($G1660&lt;=#REF!,"Y","N")</f>
        <v>#REF!</v>
      </c>
    </row>
    <row r="1661" spans="1:14">
      <c r="A1661" t="s">
        <v>19</v>
      </c>
      <c r="B1661" t="s">
        <v>45</v>
      </c>
      <c r="C1661" t="s">
        <v>53</v>
      </c>
      <c r="D1661" t="s">
        <v>53</v>
      </c>
      <c r="E1661" t="s">
        <v>204</v>
      </c>
      <c r="F1661" s="14">
        <v>41760</v>
      </c>
      <c r="G1661">
        <v>201502</v>
      </c>
      <c r="H1661" t="s">
        <v>3</v>
      </c>
      <c r="I1661" t="s">
        <v>94</v>
      </c>
      <c r="J1661" t="s">
        <v>98</v>
      </c>
      <c r="K1661">
        <v>580</v>
      </c>
      <c r="L1661">
        <v>6.15</v>
      </c>
      <c r="M1661">
        <v>3567</v>
      </c>
      <c r="N1661" s="25" t="e">
        <f>IF($G1661&lt;=#REF!,"Y","N")</f>
        <v>#REF!</v>
      </c>
    </row>
    <row r="1662" spans="1:14">
      <c r="A1662" t="s">
        <v>19</v>
      </c>
      <c r="B1662" t="s">
        <v>45</v>
      </c>
      <c r="C1662" t="s">
        <v>53</v>
      </c>
      <c r="D1662" t="s">
        <v>53</v>
      </c>
      <c r="E1662" t="s">
        <v>204</v>
      </c>
      <c r="F1662" s="14">
        <v>41760</v>
      </c>
      <c r="G1662">
        <v>201502</v>
      </c>
      <c r="H1662" t="s">
        <v>3</v>
      </c>
      <c r="I1662" t="s">
        <v>91</v>
      </c>
      <c r="J1662" t="s">
        <v>98</v>
      </c>
      <c r="K1662">
        <v>8</v>
      </c>
      <c r="L1662">
        <v>10.69</v>
      </c>
      <c r="M1662">
        <v>85.52</v>
      </c>
      <c r="N1662" s="25" t="e">
        <f>IF($G1662&lt;=#REF!,"Y","N")</f>
        <v>#REF!</v>
      </c>
    </row>
    <row r="1663" spans="1:14">
      <c r="A1663" t="s">
        <v>19</v>
      </c>
      <c r="B1663" t="s">
        <v>45</v>
      </c>
      <c r="C1663" t="s">
        <v>53</v>
      </c>
      <c r="D1663" t="s">
        <v>53</v>
      </c>
      <c r="E1663" t="s">
        <v>204</v>
      </c>
      <c r="F1663" s="14">
        <v>41730</v>
      </c>
      <c r="G1663">
        <v>201501</v>
      </c>
      <c r="H1663" t="s">
        <v>319</v>
      </c>
      <c r="I1663" t="s">
        <v>292</v>
      </c>
      <c r="J1663" t="s">
        <v>163</v>
      </c>
      <c r="K1663">
        <v>65</v>
      </c>
      <c r="L1663" s="26">
        <v>1.32</v>
      </c>
      <c r="M1663">
        <v>85.8</v>
      </c>
      <c r="N1663" s="25" t="e">
        <f>IF($G1663&lt;=#REF!,"Y","N")</f>
        <v>#REF!</v>
      </c>
    </row>
    <row r="1664" spans="1:14">
      <c r="A1664" t="s">
        <v>19</v>
      </c>
      <c r="B1664" t="s">
        <v>45</v>
      </c>
      <c r="C1664" t="s">
        <v>53</v>
      </c>
      <c r="D1664" t="s">
        <v>53</v>
      </c>
      <c r="E1664" t="s">
        <v>204</v>
      </c>
      <c r="F1664" s="14">
        <v>41730</v>
      </c>
      <c r="G1664">
        <v>201501</v>
      </c>
      <c r="H1664" t="s">
        <v>319</v>
      </c>
      <c r="I1664" t="s">
        <v>343</v>
      </c>
      <c r="J1664" t="s">
        <v>163</v>
      </c>
      <c r="K1664">
        <v>11</v>
      </c>
      <c r="L1664">
        <v>8.4</v>
      </c>
      <c r="M1664">
        <v>92.4</v>
      </c>
      <c r="N1664" s="25" t="e">
        <f>IF($G1664&lt;=#REF!,"Y","N")</f>
        <v>#REF!</v>
      </c>
    </row>
    <row r="1665" spans="1:14">
      <c r="A1665" t="s">
        <v>19</v>
      </c>
      <c r="B1665" t="s">
        <v>45</v>
      </c>
      <c r="C1665" t="s">
        <v>53</v>
      </c>
      <c r="D1665" t="s">
        <v>53</v>
      </c>
      <c r="E1665" t="s">
        <v>204</v>
      </c>
      <c r="F1665" s="14">
        <v>41730</v>
      </c>
      <c r="G1665">
        <v>201501</v>
      </c>
      <c r="H1665" t="s">
        <v>319</v>
      </c>
      <c r="I1665" t="s">
        <v>306</v>
      </c>
      <c r="J1665" t="s">
        <v>305</v>
      </c>
      <c r="K1665">
        <v>2</v>
      </c>
      <c r="L1665">
        <v>10.06</v>
      </c>
      <c r="M1665">
        <v>20.12</v>
      </c>
      <c r="N1665" s="25" t="e">
        <f>IF($G1665&lt;=#REF!,"Y","N")</f>
        <v>#REF!</v>
      </c>
    </row>
    <row r="1666" spans="1:14">
      <c r="A1666" t="s">
        <v>19</v>
      </c>
      <c r="B1666" t="s">
        <v>45</v>
      </c>
      <c r="C1666" t="s">
        <v>53</v>
      </c>
      <c r="D1666" t="s">
        <v>53</v>
      </c>
      <c r="E1666" t="s">
        <v>204</v>
      </c>
      <c r="F1666" s="14">
        <v>41730</v>
      </c>
      <c r="G1666">
        <v>201501</v>
      </c>
      <c r="H1666" t="s">
        <v>319</v>
      </c>
      <c r="I1666" t="s">
        <v>298</v>
      </c>
      <c r="J1666" t="s">
        <v>163</v>
      </c>
      <c r="K1666">
        <v>2</v>
      </c>
      <c r="L1666">
        <v>10.35</v>
      </c>
      <c r="M1666">
        <v>20.7</v>
      </c>
      <c r="N1666" s="25" t="e">
        <f>IF($G1666&lt;=#REF!,"Y","N")</f>
        <v>#REF!</v>
      </c>
    </row>
    <row r="1667" spans="1:14">
      <c r="A1667" t="s">
        <v>19</v>
      </c>
      <c r="B1667" t="s">
        <v>45</v>
      </c>
      <c r="C1667" t="s">
        <v>53</v>
      </c>
      <c r="D1667" t="s">
        <v>53</v>
      </c>
      <c r="E1667" t="s">
        <v>204</v>
      </c>
      <c r="F1667" s="14">
        <v>41730</v>
      </c>
      <c r="G1667">
        <v>201501</v>
      </c>
      <c r="H1667" t="s">
        <v>319</v>
      </c>
      <c r="I1667" t="s">
        <v>299</v>
      </c>
      <c r="J1667" t="s">
        <v>163</v>
      </c>
      <c r="K1667">
        <v>10</v>
      </c>
      <c r="L1667">
        <v>11.7</v>
      </c>
      <c r="M1667">
        <v>117</v>
      </c>
      <c r="N1667" s="25" t="e">
        <f>IF($G1667&lt;=#REF!,"Y","N")</f>
        <v>#REF!</v>
      </c>
    </row>
    <row r="1668" spans="1:14">
      <c r="A1668" t="s">
        <v>19</v>
      </c>
      <c r="B1668" t="s">
        <v>45</v>
      </c>
      <c r="C1668" t="s">
        <v>53</v>
      </c>
      <c r="D1668" t="s">
        <v>53</v>
      </c>
      <c r="E1668" t="s">
        <v>204</v>
      </c>
      <c r="F1668" s="14">
        <v>41760</v>
      </c>
      <c r="G1668">
        <v>201502</v>
      </c>
      <c r="H1668" t="s">
        <v>319</v>
      </c>
      <c r="I1668" t="s">
        <v>292</v>
      </c>
      <c r="J1668" t="s">
        <v>163</v>
      </c>
      <c r="K1668">
        <v>73</v>
      </c>
      <c r="L1668" s="26">
        <v>1.32</v>
      </c>
      <c r="M1668">
        <v>96.36</v>
      </c>
      <c r="N1668" s="25" t="e">
        <f>IF($G1668&lt;=#REF!,"Y","N")</f>
        <v>#REF!</v>
      </c>
    </row>
    <row r="1669" spans="1:14">
      <c r="A1669" t="s">
        <v>19</v>
      </c>
      <c r="B1669" t="s">
        <v>45</v>
      </c>
      <c r="C1669" t="s">
        <v>53</v>
      </c>
      <c r="D1669" t="s">
        <v>53</v>
      </c>
      <c r="E1669" t="s">
        <v>204</v>
      </c>
      <c r="F1669" s="14">
        <v>41760</v>
      </c>
      <c r="G1669">
        <v>201502</v>
      </c>
      <c r="H1669" t="s">
        <v>319</v>
      </c>
      <c r="I1669" t="s">
        <v>343</v>
      </c>
      <c r="J1669" t="s">
        <v>163</v>
      </c>
      <c r="K1669">
        <v>9</v>
      </c>
      <c r="L1669" s="26">
        <v>8.4</v>
      </c>
      <c r="M1669">
        <v>75.600000000000009</v>
      </c>
      <c r="N1669" s="25" t="e">
        <f>IF($G1669&lt;=#REF!,"Y","N")</f>
        <v>#REF!</v>
      </c>
    </row>
    <row r="1670" spans="1:14">
      <c r="A1670" t="s">
        <v>19</v>
      </c>
      <c r="B1670" t="s">
        <v>45</v>
      </c>
      <c r="C1670" t="s">
        <v>53</v>
      </c>
      <c r="D1670" t="s">
        <v>53</v>
      </c>
      <c r="E1670" t="s">
        <v>204</v>
      </c>
      <c r="F1670" s="14">
        <v>41760</v>
      </c>
      <c r="G1670">
        <v>201502</v>
      </c>
      <c r="H1670" t="s">
        <v>319</v>
      </c>
      <c r="I1670" t="s">
        <v>298</v>
      </c>
      <c r="J1670" t="s">
        <v>163</v>
      </c>
      <c r="K1670">
        <v>1</v>
      </c>
      <c r="L1670">
        <v>10.35</v>
      </c>
      <c r="M1670">
        <v>10.35</v>
      </c>
      <c r="N1670" s="25" t="e">
        <f>IF($G1670&lt;=#REF!,"Y","N")</f>
        <v>#REF!</v>
      </c>
    </row>
    <row r="1671" spans="1:14">
      <c r="A1671" t="s">
        <v>19</v>
      </c>
      <c r="B1671" t="s">
        <v>45</v>
      </c>
      <c r="C1671" t="s">
        <v>53</v>
      </c>
      <c r="D1671" t="s">
        <v>53</v>
      </c>
      <c r="E1671" t="s">
        <v>204</v>
      </c>
      <c r="F1671" s="14">
        <v>41760</v>
      </c>
      <c r="G1671">
        <v>201502</v>
      </c>
      <c r="H1671" t="s">
        <v>319</v>
      </c>
      <c r="I1671" t="s">
        <v>299</v>
      </c>
      <c r="J1671" t="s">
        <v>163</v>
      </c>
      <c r="K1671">
        <v>2</v>
      </c>
      <c r="L1671" s="29">
        <v>11.7</v>
      </c>
      <c r="M1671">
        <v>23.4</v>
      </c>
      <c r="N1671" s="25" t="e">
        <f>IF($G1671&lt;=#REF!,"Y","N")</f>
        <v>#REF!</v>
      </c>
    </row>
    <row r="1672" spans="1:14">
      <c r="A1672" t="s">
        <v>19</v>
      </c>
      <c r="B1672" t="s">
        <v>45</v>
      </c>
      <c r="C1672" t="s">
        <v>53</v>
      </c>
      <c r="D1672" t="s">
        <v>53</v>
      </c>
      <c r="E1672" t="s">
        <v>204</v>
      </c>
      <c r="F1672" s="14">
        <v>41760</v>
      </c>
      <c r="G1672">
        <v>201502</v>
      </c>
      <c r="H1672" t="s">
        <v>319</v>
      </c>
      <c r="I1672" t="s">
        <v>340</v>
      </c>
      <c r="J1672" t="s">
        <v>163</v>
      </c>
      <c r="K1672">
        <v>95</v>
      </c>
      <c r="L1672">
        <v>0.57999999999999996</v>
      </c>
      <c r="M1672">
        <v>55.099999999999994</v>
      </c>
      <c r="N1672" s="25" t="e">
        <f>IF($G1672&lt;=#REF!,"Y","N")</f>
        <v>#REF!</v>
      </c>
    </row>
    <row r="1673" spans="1:14">
      <c r="A1673" t="s">
        <v>19</v>
      </c>
      <c r="B1673" t="s">
        <v>45</v>
      </c>
      <c r="C1673" t="s">
        <v>53</v>
      </c>
      <c r="D1673" t="s">
        <v>53</v>
      </c>
      <c r="E1673" t="s">
        <v>204</v>
      </c>
      <c r="F1673" s="14">
        <v>41791</v>
      </c>
      <c r="G1673">
        <v>201503</v>
      </c>
      <c r="H1673" t="s">
        <v>6</v>
      </c>
      <c r="I1673" t="s">
        <v>112</v>
      </c>
      <c r="J1673" t="s">
        <v>114</v>
      </c>
      <c r="K1673">
        <v>7530</v>
      </c>
      <c r="L1673" s="29">
        <v>0.41</v>
      </c>
      <c r="M1673">
        <v>3087.2999999999997</v>
      </c>
      <c r="N1673" s="25" t="e">
        <f>IF($G1673&lt;=#REF!,"Y","N")</f>
        <v>#REF!</v>
      </c>
    </row>
    <row r="1674" spans="1:14">
      <c r="A1674" t="s">
        <v>19</v>
      </c>
      <c r="B1674" t="s">
        <v>45</v>
      </c>
      <c r="C1674" t="s">
        <v>53</v>
      </c>
      <c r="D1674" t="s">
        <v>53</v>
      </c>
      <c r="E1674" t="s">
        <v>204</v>
      </c>
      <c r="F1674" s="14">
        <v>41791</v>
      </c>
      <c r="G1674">
        <v>201503</v>
      </c>
      <c r="H1674" t="s">
        <v>6</v>
      </c>
      <c r="I1674" t="s">
        <v>113</v>
      </c>
      <c r="J1674" t="s">
        <v>66</v>
      </c>
      <c r="K1674">
        <v>37</v>
      </c>
      <c r="L1674">
        <v>15.36</v>
      </c>
      <c r="M1674">
        <v>568.31999999999994</v>
      </c>
      <c r="N1674" s="25" t="e">
        <f>IF($G1674&lt;=#REF!,"Y","N")</f>
        <v>#REF!</v>
      </c>
    </row>
    <row r="1675" spans="1:14">
      <c r="A1675" t="s">
        <v>19</v>
      </c>
      <c r="B1675" t="s">
        <v>45</v>
      </c>
      <c r="C1675" t="s">
        <v>53</v>
      </c>
      <c r="D1675" t="s">
        <v>53</v>
      </c>
      <c r="E1675" t="s">
        <v>204</v>
      </c>
      <c r="F1675" s="14">
        <v>41791</v>
      </c>
      <c r="G1675">
        <v>201503</v>
      </c>
      <c r="H1675" t="s">
        <v>6</v>
      </c>
      <c r="I1675" t="s">
        <v>139</v>
      </c>
      <c r="J1675" t="s">
        <v>140</v>
      </c>
      <c r="K1675">
        <v>1.5</v>
      </c>
      <c r="L1675">
        <v>1</v>
      </c>
      <c r="M1675">
        <v>1.5</v>
      </c>
      <c r="N1675" s="25" t="e">
        <f>IF($G1675&lt;=#REF!,"Y","N")</f>
        <v>#REF!</v>
      </c>
    </row>
    <row r="1676" spans="1:14">
      <c r="A1676" t="s">
        <v>19</v>
      </c>
      <c r="B1676" t="s">
        <v>45</v>
      </c>
      <c r="C1676" t="s">
        <v>53</v>
      </c>
      <c r="D1676" t="s">
        <v>53</v>
      </c>
      <c r="E1676" t="s">
        <v>204</v>
      </c>
      <c r="F1676" s="14">
        <v>41791</v>
      </c>
      <c r="G1676">
        <v>201503</v>
      </c>
      <c r="H1676" t="s">
        <v>6</v>
      </c>
      <c r="I1676" t="s">
        <v>234</v>
      </c>
      <c r="J1676" t="s">
        <v>142</v>
      </c>
      <c r="K1676">
        <v>5000</v>
      </c>
      <c r="L1676">
        <v>1</v>
      </c>
      <c r="M1676">
        <v>5000</v>
      </c>
      <c r="N1676" s="25" t="e">
        <f>IF($G1676&lt;=#REF!,"Y","N")</f>
        <v>#REF!</v>
      </c>
    </row>
    <row r="1677" spans="1:14">
      <c r="A1677" t="s">
        <v>19</v>
      </c>
      <c r="B1677" t="s">
        <v>45</v>
      </c>
      <c r="C1677" t="s">
        <v>53</v>
      </c>
      <c r="D1677" t="s">
        <v>53</v>
      </c>
      <c r="E1677" t="s">
        <v>204</v>
      </c>
      <c r="F1677" s="14">
        <v>41791</v>
      </c>
      <c r="G1677">
        <v>201503</v>
      </c>
      <c r="H1677" t="s">
        <v>2</v>
      </c>
      <c r="I1677" t="s">
        <v>131</v>
      </c>
      <c r="J1677" t="s">
        <v>132</v>
      </c>
      <c r="K1677">
        <v>3</v>
      </c>
      <c r="L1677">
        <v>18.28</v>
      </c>
      <c r="M1677">
        <v>54.84</v>
      </c>
      <c r="N1677" s="25" t="e">
        <f>IF($G1677&lt;=#REF!,"Y","N")</f>
        <v>#REF!</v>
      </c>
    </row>
    <row r="1678" spans="1:14">
      <c r="A1678" t="s">
        <v>19</v>
      </c>
      <c r="B1678" t="s">
        <v>45</v>
      </c>
      <c r="C1678" t="s">
        <v>53</v>
      </c>
      <c r="D1678" t="s">
        <v>53</v>
      </c>
      <c r="E1678" t="s">
        <v>204</v>
      </c>
      <c r="F1678" s="14">
        <v>41791</v>
      </c>
      <c r="G1678">
        <v>201503</v>
      </c>
      <c r="H1678" t="s">
        <v>2</v>
      </c>
      <c r="I1678" t="s">
        <v>264</v>
      </c>
      <c r="J1678" t="s">
        <v>152</v>
      </c>
      <c r="K1678">
        <v>118</v>
      </c>
      <c r="L1678">
        <v>50.38</v>
      </c>
      <c r="M1678">
        <v>5944.84</v>
      </c>
      <c r="N1678" s="25" t="e">
        <f>IF($G1678&lt;=#REF!,"Y","N")</f>
        <v>#REF!</v>
      </c>
    </row>
    <row r="1679" spans="1:14">
      <c r="A1679" t="s">
        <v>19</v>
      </c>
      <c r="B1679" t="s">
        <v>45</v>
      </c>
      <c r="C1679" t="s">
        <v>53</v>
      </c>
      <c r="D1679" t="s">
        <v>53</v>
      </c>
      <c r="E1679" t="s">
        <v>204</v>
      </c>
      <c r="F1679" s="14">
        <v>41791</v>
      </c>
      <c r="G1679">
        <v>201503</v>
      </c>
      <c r="H1679" t="s">
        <v>2</v>
      </c>
      <c r="I1679" t="s">
        <v>69</v>
      </c>
      <c r="J1679" t="s">
        <v>75</v>
      </c>
      <c r="K1679">
        <v>31</v>
      </c>
      <c r="L1679" s="29">
        <v>12.96</v>
      </c>
      <c r="M1679">
        <v>401.76000000000005</v>
      </c>
      <c r="N1679" s="25" t="e">
        <f>IF($G1679&lt;=#REF!,"Y","N")</f>
        <v>#REF!</v>
      </c>
    </row>
    <row r="1680" spans="1:14">
      <c r="A1680" t="s">
        <v>19</v>
      </c>
      <c r="B1680" t="s">
        <v>45</v>
      </c>
      <c r="C1680" t="s">
        <v>53</v>
      </c>
      <c r="D1680" t="s">
        <v>53</v>
      </c>
      <c r="E1680" t="s">
        <v>204</v>
      </c>
      <c r="F1680" s="14">
        <v>41791</v>
      </c>
      <c r="G1680">
        <v>201503</v>
      </c>
      <c r="H1680" t="s">
        <v>2</v>
      </c>
      <c r="I1680" t="s">
        <v>70</v>
      </c>
      <c r="J1680" t="s">
        <v>76</v>
      </c>
      <c r="K1680">
        <v>9</v>
      </c>
      <c r="L1680">
        <v>36.56</v>
      </c>
      <c r="M1680">
        <v>329.04</v>
      </c>
      <c r="N1680" s="25" t="e">
        <f>IF($G1680&lt;=#REF!,"Y","N")</f>
        <v>#REF!</v>
      </c>
    </row>
    <row r="1681" spans="1:14">
      <c r="A1681" t="s">
        <v>19</v>
      </c>
      <c r="B1681" t="s">
        <v>45</v>
      </c>
      <c r="C1681" t="s">
        <v>53</v>
      </c>
      <c r="D1681" t="s">
        <v>53</v>
      </c>
      <c r="E1681" t="s">
        <v>204</v>
      </c>
      <c r="F1681" s="14">
        <v>41791</v>
      </c>
      <c r="G1681">
        <v>201503</v>
      </c>
      <c r="H1681" t="s">
        <v>2</v>
      </c>
      <c r="I1681" t="s">
        <v>272</v>
      </c>
      <c r="J1681" t="s">
        <v>163</v>
      </c>
      <c r="K1681">
        <v>9</v>
      </c>
      <c r="L1681">
        <v>939.64</v>
      </c>
      <c r="M1681">
        <v>8456.76</v>
      </c>
      <c r="N1681" s="25" t="e">
        <f>IF($G1681&lt;=#REF!,"Y","N")</f>
        <v>#REF!</v>
      </c>
    </row>
    <row r="1682" spans="1:14">
      <c r="A1682" t="s">
        <v>19</v>
      </c>
      <c r="B1682" t="s">
        <v>45</v>
      </c>
      <c r="C1682" t="s">
        <v>53</v>
      </c>
      <c r="D1682" t="s">
        <v>53</v>
      </c>
      <c r="E1682" t="s">
        <v>204</v>
      </c>
      <c r="F1682" s="14">
        <v>41791</v>
      </c>
      <c r="G1682">
        <v>201503</v>
      </c>
      <c r="H1682" t="s">
        <v>318</v>
      </c>
      <c r="I1682" t="s">
        <v>186</v>
      </c>
      <c r="J1682" t="s">
        <v>163</v>
      </c>
      <c r="K1682">
        <v>1</v>
      </c>
      <c r="L1682">
        <v>686.41</v>
      </c>
      <c r="M1682">
        <v>686.41</v>
      </c>
      <c r="N1682" s="25" t="e">
        <f>IF($G1682&lt;=#REF!,"Y","N")</f>
        <v>#REF!</v>
      </c>
    </row>
    <row r="1683" spans="1:14">
      <c r="A1683" t="s">
        <v>19</v>
      </c>
      <c r="B1683" t="s">
        <v>45</v>
      </c>
      <c r="C1683" t="s">
        <v>53</v>
      </c>
      <c r="D1683" t="s">
        <v>53</v>
      </c>
      <c r="E1683" t="s">
        <v>204</v>
      </c>
      <c r="F1683" s="14">
        <v>41791</v>
      </c>
      <c r="G1683">
        <v>201503</v>
      </c>
      <c r="H1683" t="s">
        <v>161</v>
      </c>
      <c r="I1683" t="s">
        <v>174</v>
      </c>
      <c r="J1683" t="s">
        <v>66</v>
      </c>
      <c r="K1683">
        <v>3.5</v>
      </c>
      <c r="L1683">
        <v>20</v>
      </c>
      <c r="M1683">
        <v>70</v>
      </c>
      <c r="N1683" s="25" t="e">
        <f>IF($G1683&lt;=#REF!,"Y","N")</f>
        <v>#REF!</v>
      </c>
    </row>
    <row r="1684" spans="1:14">
      <c r="A1684" t="s">
        <v>19</v>
      </c>
      <c r="B1684" t="s">
        <v>45</v>
      </c>
      <c r="C1684" t="s">
        <v>53</v>
      </c>
      <c r="D1684" t="s">
        <v>53</v>
      </c>
      <c r="E1684" t="s">
        <v>204</v>
      </c>
      <c r="F1684" s="14">
        <v>41791</v>
      </c>
      <c r="G1684">
        <v>201503</v>
      </c>
      <c r="H1684" t="s">
        <v>319</v>
      </c>
      <c r="I1684" t="s">
        <v>292</v>
      </c>
      <c r="J1684" t="s">
        <v>163</v>
      </c>
      <c r="K1684">
        <v>19</v>
      </c>
      <c r="L1684" s="26">
        <v>1.32</v>
      </c>
      <c r="M1684">
        <v>25.080000000000002</v>
      </c>
      <c r="N1684" s="25" t="e">
        <f>IF($G1684&lt;=#REF!,"Y","N")</f>
        <v>#REF!</v>
      </c>
    </row>
    <row r="1685" spans="1:14">
      <c r="A1685" t="s">
        <v>19</v>
      </c>
      <c r="B1685" t="s">
        <v>45</v>
      </c>
      <c r="C1685" t="s">
        <v>53</v>
      </c>
      <c r="D1685" t="s">
        <v>53</v>
      </c>
      <c r="E1685" t="s">
        <v>204</v>
      </c>
      <c r="F1685" s="14">
        <v>41791</v>
      </c>
      <c r="G1685">
        <v>201503</v>
      </c>
      <c r="H1685" t="s">
        <v>319</v>
      </c>
      <c r="I1685" t="s">
        <v>340</v>
      </c>
      <c r="J1685" t="s">
        <v>163</v>
      </c>
      <c r="K1685">
        <v>30</v>
      </c>
      <c r="L1685">
        <v>0.57999999999999996</v>
      </c>
      <c r="M1685">
        <v>17.399999999999999</v>
      </c>
      <c r="N1685" s="25" t="e">
        <f>IF($G1685&lt;=#REF!,"Y","N")</f>
        <v>#REF!</v>
      </c>
    </row>
    <row r="1686" spans="1:14">
      <c r="A1686" t="s">
        <v>19</v>
      </c>
      <c r="B1686" t="s">
        <v>45</v>
      </c>
      <c r="C1686" t="s">
        <v>53</v>
      </c>
      <c r="D1686" t="s">
        <v>53</v>
      </c>
      <c r="E1686" t="s">
        <v>204</v>
      </c>
      <c r="F1686" s="14">
        <v>41760</v>
      </c>
      <c r="G1686">
        <v>201502</v>
      </c>
      <c r="H1686" t="s">
        <v>0</v>
      </c>
      <c r="I1686" t="s">
        <v>65</v>
      </c>
      <c r="J1686" t="s">
        <v>66</v>
      </c>
      <c r="K1686">
        <v>150.25</v>
      </c>
      <c r="L1686" s="29">
        <v>30.64</v>
      </c>
      <c r="M1686">
        <v>4603.66</v>
      </c>
      <c r="N1686" s="25" t="e">
        <f>IF($G1686&lt;=#REF!,"Y","N")</f>
        <v>#REF!</v>
      </c>
    </row>
    <row r="1687" spans="1:14">
      <c r="A1687" t="s">
        <v>19</v>
      </c>
      <c r="B1687" t="s">
        <v>45</v>
      </c>
      <c r="C1687" t="s">
        <v>53</v>
      </c>
      <c r="D1687" t="s">
        <v>53</v>
      </c>
      <c r="E1687" t="s">
        <v>204</v>
      </c>
      <c r="F1687" s="14">
        <v>41791</v>
      </c>
      <c r="G1687">
        <v>201503</v>
      </c>
      <c r="H1687" t="s">
        <v>0</v>
      </c>
      <c r="I1687" t="s">
        <v>65</v>
      </c>
      <c r="J1687" t="s">
        <v>66</v>
      </c>
      <c r="K1687">
        <v>155.75</v>
      </c>
      <c r="L1687">
        <v>30.64</v>
      </c>
      <c r="M1687">
        <v>4772.18</v>
      </c>
      <c r="N1687" s="25" t="e">
        <f>IF($G1687&lt;=#REF!,"Y","N")</f>
        <v>#REF!</v>
      </c>
    </row>
    <row r="1688" spans="1:14">
      <c r="A1688" s="29" t="s">
        <v>19</v>
      </c>
      <c r="B1688" s="29" t="s">
        <v>45</v>
      </c>
      <c r="C1688" s="29" t="s">
        <v>53</v>
      </c>
      <c r="D1688" s="29" t="s">
        <v>53</v>
      </c>
      <c r="E1688" s="29" t="s">
        <v>204</v>
      </c>
      <c r="F1688" s="30">
        <v>41791</v>
      </c>
      <c r="G1688" s="29">
        <v>201503</v>
      </c>
      <c r="H1688" s="29" t="s">
        <v>5</v>
      </c>
      <c r="I1688" s="29" t="s">
        <v>361</v>
      </c>
      <c r="J1688" s="29" t="s">
        <v>66</v>
      </c>
      <c r="K1688" s="29">
        <v>159</v>
      </c>
      <c r="L1688" s="29">
        <v>20.239999999999998</v>
      </c>
      <c r="M1688" s="29">
        <v>3218.16</v>
      </c>
      <c r="N1688" s="25" t="e">
        <f>IF($G1688&lt;=#REF!,"Y","N")</f>
        <v>#REF!</v>
      </c>
    </row>
    <row r="1689" spans="1:14">
      <c r="A1689" t="s">
        <v>19</v>
      </c>
      <c r="B1689" t="s">
        <v>45</v>
      </c>
      <c r="C1689" t="s">
        <v>53</v>
      </c>
      <c r="D1689" t="s">
        <v>53</v>
      </c>
      <c r="E1689" t="s">
        <v>204</v>
      </c>
      <c r="F1689" s="14">
        <v>41821</v>
      </c>
      <c r="G1689">
        <v>201504</v>
      </c>
      <c r="H1689" t="s">
        <v>5</v>
      </c>
      <c r="I1689" t="s">
        <v>146</v>
      </c>
      <c r="J1689" t="s">
        <v>66</v>
      </c>
      <c r="K1689">
        <v>1</v>
      </c>
      <c r="L1689">
        <v>20.79</v>
      </c>
      <c r="M1689">
        <v>20.79</v>
      </c>
      <c r="N1689" s="25" t="e">
        <f>IF($G1689&lt;=#REF!,"Y","N")</f>
        <v>#REF!</v>
      </c>
    </row>
    <row r="1690" spans="1:14">
      <c r="A1690" t="s">
        <v>19</v>
      </c>
      <c r="B1690" t="s">
        <v>45</v>
      </c>
      <c r="C1690" t="s">
        <v>53</v>
      </c>
      <c r="D1690" t="s">
        <v>53</v>
      </c>
      <c r="E1690" t="s">
        <v>204</v>
      </c>
      <c r="F1690" s="14">
        <v>41821</v>
      </c>
      <c r="G1690">
        <v>201504</v>
      </c>
      <c r="H1690" t="s">
        <v>5</v>
      </c>
      <c r="I1690" t="s">
        <v>148</v>
      </c>
      <c r="J1690" t="s">
        <v>115</v>
      </c>
      <c r="K1690">
        <v>48</v>
      </c>
      <c r="L1690">
        <v>5.1100000000000003</v>
      </c>
      <c r="M1690">
        <v>245.28000000000003</v>
      </c>
      <c r="N1690" s="25" t="e">
        <f>IF($G1690&lt;=#REF!,"Y","N")</f>
        <v>#REF!</v>
      </c>
    </row>
    <row r="1691" spans="1:14">
      <c r="A1691" t="s">
        <v>19</v>
      </c>
      <c r="B1691" t="s">
        <v>45</v>
      </c>
      <c r="C1691" t="s">
        <v>53</v>
      </c>
      <c r="D1691" t="s">
        <v>53</v>
      </c>
      <c r="E1691" t="s">
        <v>204</v>
      </c>
      <c r="F1691" s="14">
        <v>41821</v>
      </c>
      <c r="G1691">
        <v>201504</v>
      </c>
      <c r="H1691" t="s">
        <v>5</v>
      </c>
      <c r="I1691" t="s">
        <v>361</v>
      </c>
      <c r="J1691" t="s">
        <v>66</v>
      </c>
      <c r="K1691">
        <v>183</v>
      </c>
      <c r="L1691">
        <v>20.239999999999998</v>
      </c>
      <c r="M1691">
        <v>3703.9199999999996</v>
      </c>
      <c r="N1691" s="25" t="e">
        <f>IF($G1691&lt;=#REF!,"Y","N")</f>
        <v>#REF!</v>
      </c>
    </row>
    <row r="1692" spans="1:14">
      <c r="A1692" t="s">
        <v>19</v>
      </c>
      <c r="B1692" t="s">
        <v>45</v>
      </c>
      <c r="C1692" t="s">
        <v>53</v>
      </c>
      <c r="D1692" t="s">
        <v>53</v>
      </c>
      <c r="E1692" t="s">
        <v>204</v>
      </c>
      <c r="F1692" s="14">
        <v>41852</v>
      </c>
      <c r="G1692">
        <v>201505</v>
      </c>
      <c r="H1692" t="s">
        <v>5</v>
      </c>
      <c r="I1692" t="s">
        <v>146</v>
      </c>
      <c r="J1692" t="s">
        <v>66</v>
      </c>
      <c r="K1692">
        <v>1</v>
      </c>
      <c r="L1692">
        <v>20.79</v>
      </c>
      <c r="M1692">
        <v>20.79</v>
      </c>
      <c r="N1692" s="25" t="e">
        <f>IF($G1692&lt;=#REF!,"Y","N")</f>
        <v>#REF!</v>
      </c>
    </row>
    <row r="1693" spans="1:14">
      <c r="A1693" t="s">
        <v>19</v>
      </c>
      <c r="B1693" t="s">
        <v>45</v>
      </c>
      <c r="C1693" t="s">
        <v>53</v>
      </c>
      <c r="D1693" t="s">
        <v>53</v>
      </c>
      <c r="E1693" t="s">
        <v>204</v>
      </c>
      <c r="F1693" s="14">
        <v>41852</v>
      </c>
      <c r="G1693">
        <v>201505</v>
      </c>
      <c r="H1693" t="s">
        <v>5</v>
      </c>
      <c r="I1693" t="s">
        <v>148</v>
      </c>
      <c r="J1693" t="s">
        <v>115</v>
      </c>
      <c r="K1693">
        <v>8</v>
      </c>
      <c r="L1693">
        <v>5.1100000000000003</v>
      </c>
      <c r="M1693">
        <v>40.880000000000003</v>
      </c>
      <c r="N1693" s="25" t="e">
        <f>IF($G1693&lt;=#REF!,"Y","N")</f>
        <v>#REF!</v>
      </c>
    </row>
    <row r="1694" spans="1:14">
      <c r="A1694" t="s">
        <v>19</v>
      </c>
      <c r="B1694" t="s">
        <v>45</v>
      </c>
      <c r="C1694" t="s">
        <v>53</v>
      </c>
      <c r="D1694" t="s">
        <v>53</v>
      </c>
      <c r="E1694" t="s">
        <v>204</v>
      </c>
      <c r="F1694" s="14">
        <v>41852</v>
      </c>
      <c r="G1694">
        <v>201505</v>
      </c>
      <c r="H1694" t="s">
        <v>5</v>
      </c>
      <c r="I1694" t="s">
        <v>361</v>
      </c>
      <c r="J1694" t="s">
        <v>66</v>
      </c>
      <c r="K1694">
        <v>26</v>
      </c>
      <c r="L1694" s="29">
        <v>24.29</v>
      </c>
      <c r="M1694">
        <v>631.54</v>
      </c>
      <c r="N1694" s="25" t="e">
        <f>IF($G1694&lt;=#REF!,"Y","N")</f>
        <v>#REF!</v>
      </c>
    </row>
    <row r="1695" spans="1:14">
      <c r="A1695" t="s">
        <v>19</v>
      </c>
      <c r="B1695" t="s">
        <v>45</v>
      </c>
      <c r="C1695" t="s">
        <v>53</v>
      </c>
      <c r="D1695" t="s">
        <v>53</v>
      </c>
      <c r="E1695" t="s">
        <v>204</v>
      </c>
      <c r="F1695" s="14">
        <v>41883</v>
      </c>
      <c r="G1695">
        <v>201506</v>
      </c>
      <c r="H1695" t="s">
        <v>5</v>
      </c>
      <c r="I1695" t="s">
        <v>146</v>
      </c>
      <c r="J1695" t="s">
        <v>66</v>
      </c>
      <c r="K1695">
        <v>1</v>
      </c>
      <c r="L1695" s="29">
        <v>20.79</v>
      </c>
      <c r="M1695">
        <v>20.79</v>
      </c>
      <c r="N1695" s="25" t="e">
        <f>IF($G1695&lt;=#REF!,"Y","N")</f>
        <v>#REF!</v>
      </c>
    </row>
    <row r="1696" spans="1:14">
      <c r="A1696" t="s">
        <v>19</v>
      </c>
      <c r="B1696" t="s">
        <v>45</v>
      </c>
      <c r="C1696" t="s">
        <v>53</v>
      </c>
      <c r="D1696" t="s">
        <v>53</v>
      </c>
      <c r="E1696" t="s">
        <v>204</v>
      </c>
      <c r="F1696" s="14">
        <v>41883</v>
      </c>
      <c r="G1696">
        <v>201506</v>
      </c>
      <c r="H1696" t="s">
        <v>5</v>
      </c>
      <c r="I1696" t="s">
        <v>148</v>
      </c>
      <c r="J1696" t="s">
        <v>115</v>
      </c>
      <c r="K1696">
        <v>6</v>
      </c>
      <c r="L1696">
        <v>5.1100000000000003</v>
      </c>
      <c r="M1696">
        <v>30.660000000000004</v>
      </c>
      <c r="N1696" s="25" t="e">
        <f>IF($G1696&lt;=#REF!,"Y","N")</f>
        <v>#REF!</v>
      </c>
    </row>
    <row r="1697" spans="1:14">
      <c r="A1697" t="s">
        <v>19</v>
      </c>
      <c r="B1697" t="s">
        <v>45</v>
      </c>
      <c r="C1697" t="s">
        <v>53</v>
      </c>
      <c r="D1697" t="s">
        <v>53</v>
      </c>
      <c r="E1697" t="s">
        <v>204</v>
      </c>
      <c r="F1697" s="14">
        <v>41883</v>
      </c>
      <c r="G1697">
        <v>201506</v>
      </c>
      <c r="H1697" t="s">
        <v>5</v>
      </c>
      <c r="I1697" t="s">
        <v>361</v>
      </c>
      <c r="J1697" t="s">
        <v>66</v>
      </c>
      <c r="K1697">
        <v>27</v>
      </c>
      <c r="L1697" s="29">
        <v>24.29</v>
      </c>
      <c r="M1697">
        <v>655.82999999999993</v>
      </c>
      <c r="N1697" s="25" t="e">
        <f>IF($G1697&lt;=#REF!,"Y","N")</f>
        <v>#REF!</v>
      </c>
    </row>
    <row r="1698" spans="1:14">
      <c r="A1698" t="s">
        <v>19</v>
      </c>
      <c r="B1698" t="s">
        <v>45</v>
      </c>
      <c r="C1698" t="s">
        <v>53</v>
      </c>
      <c r="D1698" t="s">
        <v>53</v>
      </c>
      <c r="E1698" t="s">
        <v>204</v>
      </c>
      <c r="F1698" s="14">
        <v>41913</v>
      </c>
      <c r="G1698">
        <v>201507</v>
      </c>
      <c r="H1698" t="s">
        <v>5</v>
      </c>
      <c r="I1698" t="s">
        <v>146</v>
      </c>
      <c r="J1698" t="s">
        <v>66</v>
      </c>
      <c r="K1698">
        <v>4</v>
      </c>
      <c r="L1698">
        <v>20.79</v>
      </c>
      <c r="M1698">
        <v>83.16</v>
      </c>
      <c r="N1698" s="25" t="e">
        <f>IF($G1698&lt;=#REF!,"Y","N")</f>
        <v>#REF!</v>
      </c>
    </row>
    <row r="1699" spans="1:14">
      <c r="A1699" t="s">
        <v>19</v>
      </c>
      <c r="B1699" t="s">
        <v>45</v>
      </c>
      <c r="C1699" t="s">
        <v>53</v>
      </c>
      <c r="D1699" t="s">
        <v>53</v>
      </c>
      <c r="E1699" t="s">
        <v>204</v>
      </c>
      <c r="F1699" s="14">
        <v>41913</v>
      </c>
      <c r="G1699">
        <v>201507</v>
      </c>
      <c r="H1699" t="s">
        <v>5</v>
      </c>
      <c r="I1699" t="s">
        <v>148</v>
      </c>
      <c r="J1699" t="s">
        <v>115</v>
      </c>
      <c r="K1699">
        <v>6</v>
      </c>
      <c r="L1699">
        <v>5.1100000000000003</v>
      </c>
      <c r="M1699">
        <v>30.660000000000004</v>
      </c>
      <c r="N1699" s="25" t="e">
        <f>IF($G1699&lt;=#REF!,"Y","N")</f>
        <v>#REF!</v>
      </c>
    </row>
    <row r="1700" spans="1:14">
      <c r="A1700" t="s">
        <v>19</v>
      </c>
      <c r="B1700" t="s">
        <v>45</v>
      </c>
      <c r="C1700" t="s">
        <v>53</v>
      </c>
      <c r="D1700" t="s">
        <v>53</v>
      </c>
      <c r="E1700" t="s">
        <v>204</v>
      </c>
      <c r="F1700" s="14">
        <v>41913</v>
      </c>
      <c r="G1700">
        <v>201507</v>
      </c>
      <c r="H1700" t="s">
        <v>5</v>
      </c>
      <c r="I1700" t="s">
        <v>361</v>
      </c>
      <c r="J1700" t="s">
        <v>66</v>
      </c>
      <c r="K1700">
        <v>10</v>
      </c>
      <c r="L1700">
        <v>24.29</v>
      </c>
      <c r="M1700">
        <v>242.89999999999998</v>
      </c>
      <c r="N1700" s="25" t="e">
        <f>IF($G1700&lt;=#REF!,"Y","N")</f>
        <v>#REF!</v>
      </c>
    </row>
    <row r="1701" spans="1:14">
      <c r="A1701" t="s">
        <v>19</v>
      </c>
      <c r="B1701" t="s">
        <v>45</v>
      </c>
      <c r="C1701" t="s">
        <v>53</v>
      </c>
      <c r="D1701" t="s">
        <v>53</v>
      </c>
      <c r="E1701" t="s">
        <v>204</v>
      </c>
      <c r="F1701" s="14">
        <v>41913</v>
      </c>
      <c r="G1701">
        <v>201507</v>
      </c>
      <c r="H1701" t="s">
        <v>5</v>
      </c>
      <c r="I1701" t="s">
        <v>362</v>
      </c>
      <c r="J1701" t="s">
        <v>363</v>
      </c>
      <c r="K1701">
        <v>12</v>
      </c>
      <c r="L1701">
        <v>74.19</v>
      </c>
      <c r="M1701">
        <v>890.28</v>
      </c>
      <c r="N1701" s="25" t="e">
        <f>IF($G1701&lt;=#REF!,"Y","N")</f>
        <v>#REF!</v>
      </c>
    </row>
    <row r="1702" spans="1:14">
      <c r="A1702" t="s">
        <v>19</v>
      </c>
      <c r="B1702" t="s">
        <v>45</v>
      </c>
      <c r="C1702" t="s">
        <v>53</v>
      </c>
      <c r="D1702" t="s">
        <v>53</v>
      </c>
      <c r="E1702" t="s">
        <v>204</v>
      </c>
      <c r="F1702" s="14">
        <v>41944</v>
      </c>
      <c r="G1702">
        <v>201508</v>
      </c>
      <c r="H1702" t="s">
        <v>5</v>
      </c>
      <c r="I1702" t="s">
        <v>146</v>
      </c>
      <c r="J1702" t="s">
        <v>66</v>
      </c>
      <c r="K1702">
        <v>1</v>
      </c>
      <c r="L1702">
        <v>20.79</v>
      </c>
      <c r="M1702">
        <v>20.79</v>
      </c>
      <c r="N1702" s="25" t="e">
        <f>IF($G1702&lt;=#REF!,"Y","N")</f>
        <v>#REF!</v>
      </c>
    </row>
    <row r="1703" spans="1:14">
      <c r="A1703" t="s">
        <v>19</v>
      </c>
      <c r="B1703" t="s">
        <v>45</v>
      </c>
      <c r="C1703" t="s">
        <v>53</v>
      </c>
      <c r="D1703" t="s">
        <v>53</v>
      </c>
      <c r="E1703" t="s">
        <v>204</v>
      </c>
      <c r="F1703" s="14">
        <v>41944</v>
      </c>
      <c r="G1703">
        <v>201508</v>
      </c>
      <c r="H1703" t="s">
        <v>5</v>
      </c>
      <c r="I1703" t="s">
        <v>362</v>
      </c>
      <c r="J1703" t="s">
        <v>363</v>
      </c>
      <c r="K1703">
        <v>8</v>
      </c>
      <c r="L1703" s="29">
        <v>74.19</v>
      </c>
      <c r="M1703">
        <v>593.52</v>
      </c>
      <c r="N1703" s="25" t="e">
        <f>IF($G1703&lt;=#REF!,"Y","N")</f>
        <v>#REF!</v>
      </c>
    </row>
    <row r="1704" spans="1:14">
      <c r="A1704" t="s">
        <v>19</v>
      </c>
      <c r="B1704" t="s">
        <v>45</v>
      </c>
      <c r="C1704" t="s">
        <v>53</v>
      </c>
      <c r="D1704" t="s">
        <v>53</v>
      </c>
      <c r="E1704" t="s">
        <v>204</v>
      </c>
      <c r="F1704" s="14">
        <v>41791</v>
      </c>
      <c r="G1704">
        <v>201503</v>
      </c>
      <c r="H1704" t="s">
        <v>3</v>
      </c>
      <c r="I1704" t="s">
        <v>81</v>
      </c>
      <c r="J1704" t="s">
        <v>97</v>
      </c>
      <c r="K1704">
        <v>663</v>
      </c>
      <c r="L1704">
        <v>0.48</v>
      </c>
      <c r="M1704">
        <v>318.24</v>
      </c>
      <c r="N1704" s="25" t="e">
        <f>IF($G1704&lt;=#REF!,"Y","N")</f>
        <v>#REF!</v>
      </c>
    </row>
    <row r="1705" spans="1:14">
      <c r="A1705" t="s">
        <v>19</v>
      </c>
      <c r="B1705" t="s">
        <v>45</v>
      </c>
      <c r="C1705" t="s">
        <v>53</v>
      </c>
      <c r="D1705" t="s">
        <v>53</v>
      </c>
      <c r="E1705" t="s">
        <v>204</v>
      </c>
      <c r="F1705" s="14">
        <v>41791</v>
      </c>
      <c r="G1705">
        <v>201503</v>
      </c>
      <c r="H1705" t="s">
        <v>3</v>
      </c>
      <c r="I1705" t="s">
        <v>87</v>
      </c>
      <c r="J1705" t="s">
        <v>98</v>
      </c>
      <c r="K1705">
        <v>1532</v>
      </c>
      <c r="L1705">
        <v>1.24</v>
      </c>
      <c r="M1705">
        <v>1899.68</v>
      </c>
      <c r="N1705" s="25" t="e">
        <f>IF($G1705&lt;=#REF!,"Y","N")</f>
        <v>#REF!</v>
      </c>
    </row>
    <row r="1706" spans="1:14">
      <c r="A1706" t="s">
        <v>19</v>
      </c>
      <c r="B1706" t="s">
        <v>45</v>
      </c>
      <c r="C1706" t="s">
        <v>53</v>
      </c>
      <c r="D1706" t="s">
        <v>53</v>
      </c>
      <c r="E1706" t="s">
        <v>204</v>
      </c>
      <c r="F1706" s="14">
        <v>41791</v>
      </c>
      <c r="G1706">
        <v>201503</v>
      </c>
      <c r="H1706" t="s">
        <v>3</v>
      </c>
      <c r="I1706" t="s">
        <v>88</v>
      </c>
      <c r="J1706" t="s">
        <v>98</v>
      </c>
      <c r="K1706">
        <v>0</v>
      </c>
      <c r="L1706">
        <v>2.4300000000000002</v>
      </c>
      <c r="M1706">
        <v>0</v>
      </c>
      <c r="N1706" s="25" t="e">
        <f>IF($G1706&lt;=#REF!,"Y","N")</f>
        <v>#REF!</v>
      </c>
    </row>
    <row r="1707" spans="1:14">
      <c r="A1707" t="s">
        <v>19</v>
      </c>
      <c r="B1707" t="s">
        <v>45</v>
      </c>
      <c r="C1707" t="s">
        <v>53</v>
      </c>
      <c r="D1707" t="s">
        <v>53</v>
      </c>
      <c r="E1707" t="s">
        <v>204</v>
      </c>
      <c r="F1707" s="14">
        <v>41791</v>
      </c>
      <c r="G1707">
        <v>201503</v>
      </c>
      <c r="H1707" t="s">
        <v>3</v>
      </c>
      <c r="I1707" t="s">
        <v>89</v>
      </c>
      <c r="J1707" t="s">
        <v>98</v>
      </c>
      <c r="K1707">
        <v>189</v>
      </c>
      <c r="L1707" s="29">
        <v>0.62</v>
      </c>
      <c r="M1707">
        <v>117.17999999999999</v>
      </c>
      <c r="N1707" s="25" t="e">
        <f>IF($G1707&lt;=#REF!,"Y","N")</f>
        <v>#REF!</v>
      </c>
    </row>
    <row r="1708" spans="1:14">
      <c r="A1708" t="s">
        <v>19</v>
      </c>
      <c r="B1708" t="s">
        <v>45</v>
      </c>
      <c r="C1708" t="s">
        <v>53</v>
      </c>
      <c r="D1708" t="s">
        <v>53</v>
      </c>
      <c r="E1708" t="s">
        <v>204</v>
      </c>
      <c r="F1708" s="14">
        <v>41791</v>
      </c>
      <c r="G1708">
        <v>201503</v>
      </c>
      <c r="H1708" t="s">
        <v>3</v>
      </c>
      <c r="I1708" t="s">
        <v>80</v>
      </c>
      <c r="J1708" t="s">
        <v>97</v>
      </c>
      <c r="K1708">
        <v>123</v>
      </c>
      <c r="L1708">
        <v>2.08</v>
      </c>
      <c r="M1708">
        <v>255.84</v>
      </c>
      <c r="N1708" s="25" t="e">
        <f>IF($G1708&lt;=#REF!,"Y","N")</f>
        <v>#REF!</v>
      </c>
    </row>
    <row r="1709" spans="1:14">
      <c r="A1709" t="s">
        <v>19</v>
      </c>
      <c r="B1709" t="s">
        <v>45</v>
      </c>
      <c r="C1709" t="s">
        <v>53</v>
      </c>
      <c r="D1709" t="s">
        <v>53</v>
      </c>
      <c r="E1709" t="s">
        <v>204</v>
      </c>
      <c r="F1709" s="14">
        <v>41791</v>
      </c>
      <c r="G1709">
        <v>201503</v>
      </c>
      <c r="H1709" t="s">
        <v>3</v>
      </c>
      <c r="I1709" t="s">
        <v>79</v>
      </c>
      <c r="J1709" t="s">
        <v>96</v>
      </c>
      <c r="K1709">
        <v>90</v>
      </c>
      <c r="L1709" s="29">
        <v>1.1200000000000001</v>
      </c>
      <c r="M1709">
        <v>100.80000000000001</v>
      </c>
      <c r="N1709" s="25" t="e">
        <f>IF($G1709&lt;=#REF!,"Y","N")</f>
        <v>#REF!</v>
      </c>
    </row>
    <row r="1710" spans="1:14">
      <c r="A1710" t="s">
        <v>19</v>
      </c>
      <c r="B1710" t="s">
        <v>45</v>
      </c>
      <c r="C1710" t="s">
        <v>53</v>
      </c>
      <c r="D1710" t="s">
        <v>53</v>
      </c>
      <c r="E1710" t="s">
        <v>204</v>
      </c>
      <c r="F1710" s="30">
        <v>41791</v>
      </c>
      <c r="G1710" s="29">
        <v>201503</v>
      </c>
      <c r="H1710" t="s">
        <v>3</v>
      </c>
      <c r="I1710" t="s">
        <v>82</v>
      </c>
      <c r="J1710" t="s">
        <v>97</v>
      </c>
      <c r="K1710">
        <v>876</v>
      </c>
      <c r="L1710">
        <v>1.63</v>
      </c>
      <c r="M1710" s="29">
        <v>1427.8799999999999</v>
      </c>
      <c r="N1710" s="25" t="e">
        <f>IF($G1710&lt;=#REF!,"Y","N")</f>
        <v>#REF!</v>
      </c>
    </row>
    <row r="1711" spans="1:14">
      <c r="A1711" t="s">
        <v>19</v>
      </c>
      <c r="B1711" t="s">
        <v>45</v>
      </c>
      <c r="C1711" t="s">
        <v>53</v>
      </c>
      <c r="D1711" t="s">
        <v>53</v>
      </c>
      <c r="E1711" t="s">
        <v>204</v>
      </c>
      <c r="F1711" s="30">
        <v>41791</v>
      </c>
      <c r="G1711" s="29">
        <v>201503</v>
      </c>
      <c r="H1711" t="s">
        <v>3</v>
      </c>
      <c r="I1711" t="s">
        <v>94</v>
      </c>
      <c r="J1711" t="s">
        <v>98</v>
      </c>
      <c r="K1711">
        <v>1259</v>
      </c>
      <c r="L1711">
        <v>6.15</v>
      </c>
      <c r="M1711" s="29">
        <v>7742.85</v>
      </c>
      <c r="N1711" s="25" t="e">
        <f>IF($G1711&lt;=#REF!,"Y","N")</f>
        <v>#REF!</v>
      </c>
    </row>
    <row r="1712" spans="1:14">
      <c r="A1712" t="s">
        <v>19</v>
      </c>
      <c r="B1712" t="s">
        <v>45</v>
      </c>
      <c r="C1712" t="s">
        <v>53</v>
      </c>
      <c r="D1712" t="s">
        <v>53</v>
      </c>
      <c r="E1712" t="s">
        <v>204</v>
      </c>
      <c r="F1712" s="30">
        <v>41791</v>
      </c>
      <c r="G1712" s="29">
        <v>201503</v>
      </c>
      <c r="H1712" t="s">
        <v>3</v>
      </c>
      <c r="I1712" t="s">
        <v>91</v>
      </c>
      <c r="J1712" t="s">
        <v>98</v>
      </c>
      <c r="K1712">
        <v>4</v>
      </c>
      <c r="L1712" s="29">
        <v>10.69</v>
      </c>
      <c r="M1712" s="29">
        <v>42.76</v>
      </c>
      <c r="N1712" s="25" t="e">
        <f>IF($G1712&lt;=#REF!,"Y","N")</f>
        <v>#REF!</v>
      </c>
    </row>
    <row r="1713" spans="1:14">
      <c r="A1713" t="s">
        <v>19</v>
      </c>
      <c r="B1713" t="s">
        <v>45</v>
      </c>
      <c r="C1713" t="s">
        <v>53</v>
      </c>
      <c r="D1713" t="s">
        <v>53</v>
      </c>
      <c r="E1713" t="s">
        <v>204</v>
      </c>
      <c r="F1713" s="30">
        <v>41821</v>
      </c>
      <c r="G1713" s="29">
        <v>201504</v>
      </c>
      <c r="H1713" t="s">
        <v>3</v>
      </c>
      <c r="I1713" t="s">
        <v>81</v>
      </c>
      <c r="J1713" t="s">
        <v>97</v>
      </c>
      <c r="K1713">
        <v>1975</v>
      </c>
      <c r="L1713">
        <v>0.48</v>
      </c>
      <c r="M1713" s="29">
        <v>948</v>
      </c>
      <c r="N1713" s="25" t="e">
        <f>IF($G1713&lt;=#REF!,"Y","N")</f>
        <v>#REF!</v>
      </c>
    </row>
    <row r="1714" spans="1:14">
      <c r="A1714" t="s">
        <v>19</v>
      </c>
      <c r="B1714" t="s">
        <v>45</v>
      </c>
      <c r="C1714" t="s">
        <v>53</v>
      </c>
      <c r="D1714" t="s">
        <v>53</v>
      </c>
      <c r="E1714" t="s">
        <v>204</v>
      </c>
      <c r="F1714" s="14">
        <v>41821</v>
      </c>
      <c r="G1714">
        <v>201504</v>
      </c>
      <c r="H1714" t="s">
        <v>3</v>
      </c>
      <c r="I1714" t="s">
        <v>87</v>
      </c>
      <c r="J1714" t="s">
        <v>98</v>
      </c>
      <c r="K1714">
        <v>706</v>
      </c>
      <c r="L1714">
        <v>1.24</v>
      </c>
      <c r="M1714">
        <v>875.43999999999994</v>
      </c>
      <c r="N1714" s="25" t="e">
        <f>IF($G1714&lt;=#REF!,"Y","N")</f>
        <v>#REF!</v>
      </c>
    </row>
    <row r="1715" spans="1:14">
      <c r="A1715" t="s">
        <v>19</v>
      </c>
      <c r="B1715" t="s">
        <v>45</v>
      </c>
      <c r="C1715" t="s">
        <v>53</v>
      </c>
      <c r="D1715" t="s">
        <v>53</v>
      </c>
      <c r="E1715" t="s">
        <v>204</v>
      </c>
      <c r="F1715" s="14">
        <v>41821</v>
      </c>
      <c r="G1715">
        <v>201504</v>
      </c>
      <c r="H1715" t="s">
        <v>3</v>
      </c>
      <c r="I1715" t="s">
        <v>88</v>
      </c>
      <c r="J1715" t="s">
        <v>98</v>
      </c>
      <c r="K1715">
        <v>0</v>
      </c>
      <c r="L1715" s="29">
        <v>2.4300000000000002</v>
      </c>
      <c r="M1715">
        <v>0</v>
      </c>
      <c r="N1715" s="25" t="e">
        <f>IF($G1715&lt;=#REF!,"Y","N")</f>
        <v>#REF!</v>
      </c>
    </row>
    <row r="1716" spans="1:14">
      <c r="A1716" t="s">
        <v>19</v>
      </c>
      <c r="B1716" t="s">
        <v>45</v>
      </c>
      <c r="C1716" t="s">
        <v>53</v>
      </c>
      <c r="D1716" t="s">
        <v>53</v>
      </c>
      <c r="E1716" t="s">
        <v>204</v>
      </c>
      <c r="F1716" s="14">
        <v>41821</v>
      </c>
      <c r="G1716">
        <v>201504</v>
      </c>
      <c r="H1716" t="s">
        <v>3</v>
      </c>
      <c r="I1716" t="s">
        <v>89</v>
      </c>
      <c r="J1716" t="s">
        <v>98</v>
      </c>
      <c r="K1716">
        <v>254</v>
      </c>
      <c r="L1716">
        <v>0.62</v>
      </c>
      <c r="M1716">
        <v>157.47999999999999</v>
      </c>
      <c r="N1716" s="25" t="e">
        <f>IF($G1716&lt;=#REF!,"Y","N")</f>
        <v>#REF!</v>
      </c>
    </row>
    <row r="1717" spans="1:14">
      <c r="A1717" t="s">
        <v>19</v>
      </c>
      <c r="B1717" t="s">
        <v>45</v>
      </c>
      <c r="C1717" t="s">
        <v>53</v>
      </c>
      <c r="D1717" t="s">
        <v>53</v>
      </c>
      <c r="E1717" t="s">
        <v>204</v>
      </c>
      <c r="F1717" s="14">
        <v>41821</v>
      </c>
      <c r="G1717">
        <v>201504</v>
      </c>
      <c r="H1717" t="s">
        <v>3</v>
      </c>
      <c r="I1717" t="s">
        <v>80</v>
      </c>
      <c r="J1717" t="s">
        <v>97</v>
      </c>
      <c r="K1717">
        <v>246</v>
      </c>
      <c r="L1717">
        <v>2.08</v>
      </c>
      <c r="M1717">
        <v>511.68</v>
      </c>
      <c r="N1717" s="25" t="e">
        <f>IF($G1717&lt;=#REF!,"Y","N")</f>
        <v>#REF!</v>
      </c>
    </row>
    <row r="1718" spans="1:14">
      <c r="A1718" t="s">
        <v>19</v>
      </c>
      <c r="B1718" t="s">
        <v>45</v>
      </c>
      <c r="C1718" t="s">
        <v>53</v>
      </c>
      <c r="D1718" t="s">
        <v>53</v>
      </c>
      <c r="E1718" t="s">
        <v>204</v>
      </c>
      <c r="F1718" s="14">
        <v>41821</v>
      </c>
      <c r="G1718">
        <v>201504</v>
      </c>
      <c r="H1718" t="s">
        <v>3</v>
      </c>
      <c r="I1718" t="s">
        <v>79</v>
      </c>
      <c r="J1718" t="s">
        <v>96</v>
      </c>
      <c r="K1718">
        <v>399</v>
      </c>
      <c r="L1718">
        <v>1.1200000000000001</v>
      </c>
      <c r="M1718">
        <v>446.88000000000005</v>
      </c>
      <c r="N1718" s="25" t="e">
        <f>IF($G1718&lt;=#REF!,"Y","N")</f>
        <v>#REF!</v>
      </c>
    </row>
    <row r="1719" spans="1:14">
      <c r="A1719" t="s">
        <v>19</v>
      </c>
      <c r="B1719" t="s">
        <v>45</v>
      </c>
      <c r="C1719" t="s">
        <v>53</v>
      </c>
      <c r="D1719" t="s">
        <v>53</v>
      </c>
      <c r="E1719" t="s">
        <v>204</v>
      </c>
      <c r="F1719" s="14">
        <v>41821</v>
      </c>
      <c r="G1719">
        <v>201504</v>
      </c>
      <c r="H1719" t="s">
        <v>3</v>
      </c>
      <c r="I1719" t="s">
        <v>94</v>
      </c>
      <c r="J1719" t="s">
        <v>98</v>
      </c>
      <c r="K1719">
        <v>544</v>
      </c>
      <c r="L1719">
        <v>6.15</v>
      </c>
      <c r="M1719">
        <v>3345.6000000000004</v>
      </c>
      <c r="N1719" s="25" t="e">
        <f>IF($G1719&lt;=#REF!,"Y","N")</f>
        <v>#REF!</v>
      </c>
    </row>
    <row r="1720" spans="1:14">
      <c r="A1720" t="s">
        <v>19</v>
      </c>
      <c r="B1720" t="s">
        <v>45</v>
      </c>
      <c r="C1720" t="s">
        <v>53</v>
      </c>
      <c r="D1720" t="s">
        <v>53</v>
      </c>
      <c r="E1720" t="s">
        <v>204</v>
      </c>
      <c r="F1720" s="14">
        <v>41821</v>
      </c>
      <c r="G1720">
        <v>201504</v>
      </c>
      <c r="H1720" t="s">
        <v>3</v>
      </c>
      <c r="I1720" t="s">
        <v>91</v>
      </c>
      <c r="J1720" t="s">
        <v>98</v>
      </c>
      <c r="K1720">
        <v>11</v>
      </c>
      <c r="L1720">
        <v>10.69</v>
      </c>
      <c r="M1720">
        <v>117.58999999999999</v>
      </c>
      <c r="N1720" s="25" t="e">
        <f>IF($G1720&lt;=#REF!,"Y","N")</f>
        <v>#REF!</v>
      </c>
    </row>
    <row r="1721" spans="1:14">
      <c r="A1721" t="s">
        <v>19</v>
      </c>
      <c r="B1721" t="s">
        <v>45</v>
      </c>
      <c r="C1721" t="s">
        <v>53</v>
      </c>
      <c r="D1721" t="s">
        <v>53</v>
      </c>
      <c r="E1721" t="s">
        <v>204</v>
      </c>
      <c r="F1721" s="14">
        <v>41852</v>
      </c>
      <c r="G1721">
        <v>201505</v>
      </c>
      <c r="H1721" t="s">
        <v>3</v>
      </c>
      <c r="I1721" t="s">
        <v>81</v>
      </c>
      <c r="J1721" t="s">
        <v>97</v>
      </c>
      <c r="K1721">
        <v>473</v>
      </c>
      <c r="L1721">
        <v>0.48</v>
      </c>
      <c r="M1721">
        <v>227.04</v>
      </c>
      <c r="N1721" s="25" t="e">
        <f>IF($G1721&lt;=#REF!,"Y","N")</f>
        <v>#REF!</v>
      </c>
    </row>
    <row r="1722" spans="1:14">
      <c r="A1722" t="s">
        <v>19</v>
      </c>
      <c r="B1722" t="s">
        <v>45</v>
      </c>
      <c r="C1722" t="s">
        <v>53</v>
      </c>
      <c r="D1722" t="s">
        <v>53</v>
      </c>
      <c r="E1722" t="s">
        <v>204</v>
      </c>
      <c r="F1722" s="14">
        <v>41852</v>
      </c>
      <c r="G1722">
        <v>201505</v>
      </c>
      <c r="H1722" t="s">
        <v>3</v>
      </c>
      <c r="I1722" t="s">
        <v>87</v>
      </c>
      <c r="J1722" t="s">
        <v>98</v>
      </c>
      <c r="K1722">
        <v>841</v>
      </c>
      <c r="L1722">
        <v>1.24</v>
      </c>
      <c r="M1722">
        <v>1042.8399999999999</v>
      </c>
      <c r="N1722" s="25" t="e">
        <f>IF($G1722&lt;=#REF!,"Y","N")</f>
        <v>#REF!</v>
      </c>
    </row>
    <row r="1723" spans="1:14">
      <c r="A1723" s="29" t="s">
        <v>19</v>
      </c>
      <c r="B1723" s="29" t="s">
        <v>45</v>
      </c>
      <c r="C1723" s="29" t="s">
        <v>53</v>
      </c>
      <c r="D1723" s="29" t="s">
        <v>53</v>
      </c>
      <c r="E1723" s="29" t="s">
        <v>204</v>
      </c>
      <c r="F1723" s="30">
        <v>41852</v>
      </c>
      <c r="G1723" s="29">
        <v>201505</v>
      </c>
      <c r="H1723" s="29" t="s">
        <v>3</v>
      </c>
      <c r="I1723" s="29" t="s">
        <v>88</v>
      </c>
      <c r="J1723" s="29" t="s">
        <v>98</v>
      </c>
      <c r="K1723" s="29">
        <v>0</v>
      </c>
      <c r="L1723" s="29">
        <v>2.4300000000000002</v>
      </c>
      <c r="M1723" s="29">
        <v>0</v>
      </c>
      <c r="N1723" s="25" t="e">
        <f>IF($G1723&lt;=#REF!,"Y","N")</f>
        <v>#REF!</v>
      </c>
    </row>
    <row r="1724" spans="1:14">
      <c r="A1724" t="s">
        <v>19</v>
      </c>
      <c r="B1724" t="s">
        <v>45</v>
      </c>
      <c r="C1724" t="s">
        <v>53</v>
      </c>
      <c r="D1724" t="s">
        <v>53</v>
      </c>
      <c r="E1724" t="s">
        <v>204</v>
      </c>
      <c r="F1724" s="14">
        <v>41852</v>
      </c>
      <c r="G1724">
        <v>201505</v>
      </c>
      <c r="H1724" t="s">
        <v>3</v>
      </c>
      <c r="I1724" t="s">
        <v>89</v>
      </c>
      <c r="J1724" t="s">
        <v>98</v>
      </c>
      <c r="K1724">
        <v>71</v>
      </c>
      <c r="L1724" s="29">
        <v>0.62</v>
      </c>
      <c r="M1724">
        <v>44.02</v>
      </c>
      <c r="N1724" s="25" t="e">
        <f>IF($G1724&lt;=#REF!,"Y","N")</f>
        <v>#REF!</v>
      </c>
    </row>
    <row r="1725" spans="1:14">
      <c r="A1725" t="s">
        <v>19</v>
      </c>
      <c r="B1725" t="s">
        <v>45</v>
      </c>
      <c r="C1725" t="s">
        <v>53</v>
      </c>
      <c r="D1725" t="s">
        <v>53</v>
      </c>
      <c r="E1725" t="s">
        <v>204</v>
      </c>
      <c r="F1725" s="14">
        <v>41852</v>
      </c>
      <c r="G1725">
        <v>201505</v>
      </c>
      <c r="H1725" t="s">
        <v>3</v>
      </c>
      <c r="I1725" t="s">
        <v>80</v>
      </c>
      <c r="J1725" t="s">
        <v>97</v>
      </c>
      <c r="K1725">
        <v>78</v>
      </c>
      <c r="L1725" s="29">
        <v>2.08</v>
      </c>
      <c r="M1725">
        <v>162.24</v>
      </c>
      <c r="N1725" s="25" t="e">
        <f>IF($G1725&lt;=#REF!,"Y","N")</f>
        <v>#REF!</v>
      </c>
    </row>
    <row r="1726" spans="1:14">
      <c r="A1726" t="s">
        <v>19</v>
      </c>
      <c r="B1726" t="s">
        <v>45</v>
      </c>
      <c r="C1726" t="s">
        <v>53</v>
      </c>
      <c r="D1726" t="s">
        <v>53</v>
      </c>
      <c r="E1726" t="s">
        <v>204</v>
      </c>
      <c r="F1726" s="14">
        <v>41852</v>
      </c>
      <c r="G1726">
        <v>201505</v>
      </c>
      <c r="H1726" t="s">
        <v>3</v>
      </c>
      <c r="I1726" t="s">
        <v>94</v>
      </c>
      <c r="J1726" t="s">
        <v>98</v>
      </c>
      <c r="K1726">
        <v>540</v>
      </c>
      <c r="L1726" s="29">
        <v>6.15</v>
      </c>
      <c r="M1726">
        <v>3321</v>
      </c>
      <c r="N1726" s="25" t="e">
        <f>IF($G1726&lt;=#REF!,"Y","N")</f>
        <v>#REF!</v>
      </c>
    </row>
    <row r="1727" spans="1:14">
      <c r="A1727" t="s">
        <v>19</v>
      </c>
      <c r="B1727" t="s">
        <v>45</v>
      </c>
      <c r="C1727" t="s">
        <v>53</v>
      </c>
      <c r="D1727" t="s">
        <v>53</v>
      </c>
      <c r="E1727" t="s">
        <v>204</v>
      </c>
      <c r="F1727" s="14">
        <v>41852</v>
      </c>
      <c r="G1727">
        <v>201505</v>
      </c>
      <c r="H1727" t="s">
        <v>3</v>
      </c>
      <c r="I1727" t="s">
        <v>91</v>
      </c>
      <c r="J1727" t="s">
        <v>98</v>
      </c>
      <c r="K1727">
        <v>15</v>
      </c>
      <c r="L1727" s="29">
        <v>10.69</v>
      </c>
      <c r="M1727">
        <v>160.35</v>
      </c>
      <c r="N1727" s="25" t="e">
        <f>IF($G1727&lt;=#REF!,"Y","N")</f>
        <v>#REF!</v>
      </c>
    </row>
    <row r="1728" spans="1:14">
      <c r="A1728" t="s">
        <v>19</v>
      </c>
      <c r="B1728" t="s">
        <v>45</v>
      </c>
      <c r="C1728" t="s">
        <v>53</v>
      </c>
      <c r="D1728" t="s">
        <v>53</v>
      </c>
      <c r="E1728" t="s">
        <v>204</v>
      </c>
      <c r="F1728" s="14">
        <v>41883</v>
      </c>
      <c r="G1728">
        <v>201506</v>
      </c>
      <c r="H1728" t="s">
        <v>3</v>
      </c>
      <c r="I1728" t="s">
        <v>81</v>
      </c>
      <c r="J1728" t="s">
        <v>97</v>
      </c>
      <c r="K1728">
        <v>150</v>
      </c>
      <c r="L1728" s="29">
        <v>0.48</v>
      </c>
      <c r="M1728">
        <v>72</v>
      </c>
      <c r="N1728" s="25" t="e">
        <f>IF($G1728&lt;=#REF!,"Y","N")</f>
        <v>#REF!</v>
      </c>
    </row>
    <row r="1729" spans="1:14">
      <c r="A1729" t="s">
        <v>19</v>
      </c>
      <c r="B1729" t="s">
        <v>45</v>
      </c>
      <c r="C1729" t="s">
        <v>53</v>
      </c>
      <c r="D1729" t="s">
        <v>53</v>
      </c>
      <c r="E1729" t="s">
        <v>204</v>
      </c>
      <c r="F1729" s="14">
        <v>41883</v>
      </c>
      <c r="G1729">
        <v>201506</v>
      </c>
      <c r="H1729" t="s">
        <v>3</v>
      </c>
      <c r="I1729" t="s">
        <v>87</v>
      </c>
      <c r="J1729" t="s">
        <v>98</v>
      </c>
      <c r="K1729">
        <v>159</v>
      </c>
      <c r="L1729">
        <v>1.24</v>
      </c>
      <c r="M1729">
        <v>197.16</v>
      </c>
      <c r="N1729" s="25" t="e">
        <f>IF($G1729&lt;=#REF!,"Y","N")</f>
        <v>#REF!</v>
      </c>
    </row>
    <row r="1730" spans="1:14">
      <c r="A1730" t="s">
        <v>19</v>
      </c>
      <c r="B1730" t="s">
        <v>45</v>
      </c>
      <c r="C1730" t="s">
        <v>53</v>
      </c>
      <c r="D1730" t="s">
        <v>53</v>
      </c>
      <c r="E1730" t="s">
        <v>204</v>
      </c>
      <c r="F1730" s="14">
        <v>41883</v>
      </c>
      <c r="G1730">
        <v>201506</v>
      </c>
      <c r="H1730" t="s">
        <v>3</v>
      </c>
      <c r="I1730" t="s">
        <v>88</v>
      </c>
      <c r="J1730" t="s">
        <v>98</v>
      </c>
      <c r="K1730">
        <v>13</v>
      </c>
      <c r="L1730" s="29">
        <v>2.4300000000000002</v>
      </c>
      <c r="M1730">
        <v>31.590000000000003</v>
      </c>
      <c r="N1730" s="25" t="e">
        <f>IF($G1730&lt;=#REF!,"Y","N")</f>
        <v>#REF!</v>
      </c>
    </row>
    <row r="1731" spans="1:14">
      <c r="A1731" t="s">
        <v>19</v>
      </c>
      <c r="B1731" t="s">
        <v>45</v>
      </c>
      <c r="C1731" t="s">
        <v>53</v>
      </c>
      <c r="D1731" t="s">
        <v>53</v>
      </c>
      <c r="E1731" t="s">
        <v>204</v>
      </c>
      <c r="F1731" s="14">
        <v>41883</v>
      </c>
      <c r="G1731">
        <v>201506</v>
      </c>
      <c r="H1731" t="s">
        <v>3</v>
      </c>
      <c r="I1731" t="s">
        <v>79</v>
      </c>
      <c r="J1731" t="s">
        <v>96</v>
      </c>
      <c r="K1731">
        <v>30</v>
      </c>
      <c r="L1731">
        <v>1.1200000000000001</v>
      </c>
      <c r="M1731">
        <v>33.6</v>
      </c>
      <c r="N1731" s="25" t="e">
        <f>IF($G1731&lt;=#REF!,"Y","N")</f>
        <v>#REF!</v>
      </c>
    </row>
    <row r="1732" spans="1:14">
      <c r="A1732" t="s">
        <v>19</v>
      </c>
      <c r="B1732" t="s">
        <v>45</v>
      </c>
      <c r="C1732" t="s">
        <v>53</v>
      </c>
      <c r="D1732" t="s">
        <v>53</v>
      </c>
      <c r="E1732" t="s">
        <v>204</v>
      </c>
      <c r="F1732" s="14">
        <v>41883</v>
      </c>
      <c r="G1732">
        <v>201506</v>
      </c>
      <c r="H1732" t="s">
        <v>3</v>
      </c>
      <c r="I1732" t="s">
        <v>94</v>
      </c>
      <c r="J1732" t="s">
        <v>98</v>
      </c>
      <c r="K1732">
        <v>11</v>
      </c>
      <c r="L1732" s="29">
        <v>6.15</v>
      </c>
      <c r="M1732">
        <v>67.650000000000006</v>
      </c>
      <c r="N1732" s="25" t="e">
        <f>IF($G1732&lt;=#REF!,"Y","N")</f>
        <v>#REF!</v>
      </c>
    </row>
    <row r="1733" spans="1:14">
      <c r="A1733" s="29" t="s">
        <v>19</v>
      </c>
      <c r="B1733" s="29" t="s">
        <v>45</v>
      </c>
      <c r="C1733" s="29" t="s">
        <v>53</v>
      </c>
      <c r="D1733" s="29" t="s">
        <v>53</v>
      </c>
      <c r="E1733" s="29" t="s">
        <v>204</v>
      </c>
      <c r="F1733" s="30">
        <v>41913</v>
      </c>
      <c r="G1733" s="29">
        <v>201507</v>
      </c>
      <c r="H1733" s="29" t="s">
        <v>3</v>
      </c>
      <c r="I1733" s="29" t="s">
        <v>87</v>
      </c>
      <c r="J1733" s="29" t="s">
        <v>98</v>
      </c>
      <c r="K1733" s="29">
        <v>244</v>
      </c>
      <c r="L1733" s="29">
        <v>1.24</v>
      </c>
      <c r="M1733" s="29">
        <v>302.56</v>
      </c>
      <c r="N1733" s="25" t="e">
        <f>IF($G1733&lt;=#REF!,"Y","N")</f>
        <v>#REF!</v>
      </c>
    </row>
    <row r="1734" spans="1:14">
      <c r="A1734" t="s">
        <v>19</v>
      </c>
      <c r="B1734" t="s">
        <v>45</v>
      </c>
      <c r="C1734" t="s">
        <v>53</v>
      </c>
      <c r="D1734" t="s">
        <v>53</v>
      </c>
      <c r="E1734" t="s">
        <v>204</v>
      </c>
      <c r="F1734" s="14">
        <v>41913</v>
      </c>
      <c r="G1734">
        <v>201507</v>
      </c>
      <c r="H1734" t="s">
        <v>3</v>
      </c>
      <c r="I1734" t="s">
        <v>88</v>
      </c>
      <c r="J1734" t="s">
        <v>98</v>
      </c>
      <c r="K1734">
        <v>0</v>
      </c>
      <c r="L1734" s="29">
        <v>2.4300000000000002</v>
      </c>
      <c r="M1734">
        <v>0</v>
      </c>
      <c r="N1734" s="25" t="e">
        <f>IF($G1734&lt;=#REF!,"Y","N")</f>
        <v>#REF!</v>
      </c>
    </row>
    <row r="1735" spans="1:14">
      <c r="A1735" t="s">
        <v>19</v>
      </c>
      <c r="B1735" t="s">
        <v>45</v>
      </c>
      <c r="C1735" t="s">
        <v>53</v>
      </c>
      <c r="D1735" t="s">
        <v>53</v>
      </c>
      <c r="E1735" t="s">
        <v>204</v>
      </c>
      <c r="F1735" s="14">
        <v>41913</v>
      </c>
      <c r="G1735">
        <v>201507</v>
      </c>
      <c r="H1735" t="s">
        <v>3</v>
      </c>
      <c r="I1735" t="s">
        <v>79</v>
      </c>
      <c r="J1735" t="s">
        <v>96</v>
      </c>
      <c r="K1735">
        <v>3</v>
      </c>
      <c r="L1735">
        <v>1.1200000000000001</v>
      </c>
      <c r="M1735">
        <v>3.3600000000000003</v>
      </c>
      <c r="N1735" s="25" t="e">
        <f>IF($G1735&lt;=#REF!,"Y","N")</f>
        <v>#REF!</v>
      </c>
    </row>
    <row r="1736" spans="1:14">
      <c r="A1736" t="s">
        <v>19</v>
      </c>
      <c r="B1736" t="s">
        <v>45</v>
      </c>
      <c r="C1736" t="s">
        <v>53</v>
      </c>
      <c r="D1736" t="s">
        <v>53</v>
      </c>
      <c r="E1736" t="s">
        <v>204</v>
      </c>
      <c r="F1736" s="14">
        <v>41913</v>
      </c>
      <c r="G1736">
        <v>201507</v>
      </c>
      <c r="H1736" t="s">
        <v>3</v>
      </c>
      <c r="I1736" t="s">
        <v>94</v>
      </c>
      <c r="J1736" t="s">
        <v>98</v>
      </c>
      <c r="K1736">
        <v>195</v>
      </c>
      <c r="L1736" s="29">
        <v>6.15</v>
      </c>
      <c r="M1736">
        <v>1199.25</v>
      </c>
      <c r="N1736" s="25" t="e">
        <f>IF($G1736&lt;=#REF!,"Y","N")</f>
        <v>#REF!</v>
      </c>
    </row>
    <row r="1737" spans="1:14">
      <c r="A1737" t="s">
        <v>19</v>
      </c>
      <c r="B1737" t="s">
        <v>45</v>
      </c>
      <c r="C1737" t="s">
        <v>53</v>
      </c>
      <c r="D1737" t="s">
        <v>53</v>
      </c>
      <c r="E1737" t="s">
        <v>204</v>
      </c>
      <c r="F1737" s="14">
        <v>41944</v>
      </c>
      <c r="G1737">
        <v>201508</v>
      </c>
      <c r="H1737" t="s">
        <v>3</v>
      </c>
      <c r="I1737" t="s">
        <v>87</v>
      </c>
      <c r="J1737" t="s">
        <v>98</v>
      </c>
      <c r="K1737">
        <v>44</v>
      </c>
      <c r="L1737">
        <v>1.24</v>
      </c>
      <c r="M1737">
        <v>54.56</v>
      </c>
      <c r="N1737" s="25" t="e">
        <f>IF($G1737&lt;=#REF!,"Y","N")</f>
        <v>#REF!</v>
      </c>
    </row>
    <row r="1738" spans="1:14">
      <c r="A1738" t="s">
        <v>19</v>
      </c>
      <c r="B1738" t="s">
        <v>45</v>
      </c>
      <c r="C1738" t="s">
        <v>53</v>
      </c>
      <c r="D1738" t="s">
        <v>53</v>
      </c>
      <c r="E1738" t="s">
        <v>204</v>
      </c>
      <c r="F1738" s="14">
        <v>41944</v>
      </c>
      <c r="G1738">
        <v>201508</v>
      </c>
      <c r="H1738" t="s">
        <v>3</v>
      </c>
      <c r="I1738" t="s">
        <v>88</v>
      </c>
      <c r="J1738" t="s">
        <v>98</v>
      </c>
      <c r="K1738">
        <v>0</v>
      </c>
      <c r="L1738" s="29">
        <v>2.4300000000000002</v>
      </c>
      <c r="M1738">
        <v>0</v>
      </c>
      <c r="N1738" s="25" t="e">
        <f>IF($G1738&lt;=#REF!,"Y","N")</f>
        <v>#REF!</v>
      </c>
    </row>
    <row r="1739" spans="1:14">
      <c r="A1739" t="s">
        <v>19</v>
      </c>
      <c r="B1739" t="s">
        <v>45</v>
      </c>
      <c r="C1739" t="s">
        <v>53</v>
      </c>
      <c r="D1739" t="s">
        <v>53</v>
      </c>
      <c r="E1739" t="s">
        <v>204</v>
      </c>
      <c r="F1739" s="14">
        <v>41944</v>
      </c>
      <c r="G1739">
        <v>201508</v>
      </c>
      <c r="H1739" t="s">
        <v>3</v>
      </c>
      <c r="I1739" t="s">
        <v>94</v>
      </c>
      <c r="J1739" t="s">
        <v>98</v>
      </c>
      <c r="K1739">
        <v>86</v>
      </c>
      <c r="L1739" s="29">
        <v>6.15</v>
      </c>
      <c r="M1739">
        <v>528.9</v>
      </c>
      <c r="N1739" s="25" t="e">
        <f>IF($G1739&lt;=#REF!,"Y","N")</f>
        <v>#REF!</v>
      </c>
    </row>
    <row r="1740" spans="1:14">
      <c r="A1740" t="s">
        <v>19</v>
      </c>
      <c r="B1740" t="s">
        <v>45</v>
      </c>
      <c r="C1740" t="s">
        <v>53</v>
      </c>
      <c r="D1740" t="s">
        <v>53</v>
      </c>
      <c r="E1740" t="s">
        <v>204</v>
      </c>
      <c r="F1740" s="14">
        <v>41974</v>
      </c>
      <c r="G1740">
        <v>201509</v>
      </c>
      <c r="H1740" t="s">
        <v>3</v>
      </c>
      <c r="I1740" t="s">
        <v>81</v>
      </c>
      <c r="J1740" t="s">
        <v>97</v>
      </c>
      <c r="K1740">
        <v>14</v>
      </c>
      <c r="L1740">
        <v>0.48</v>
      </c>
      <c r="M1740">
        <v>6.72</v>
      </c>
      <c r="N1740" s="25" t="e">
        <f>IF($G1740&lt;=#REF!,"Y","N")</f>
        <v>#REF!</v>
      </c>
    </row>
    <row r="1741" spans="1:14">
      <c r="A1741" t="s">
        <v>19</v>
      </c>
      <c r="B1741" t="s">
        <v>45</v>
      </c>
      <c r="C1741" t="s">
        <v>53</v>
      </c>
      <c r="D1741" t="s">
        <v>53</v>
      </c>
      <c r="E1741" t="s">
        <v>204</v>
      </c>
      <c r="F1741" s="14">
        <v>41974</v>
      </c>
      <c r="G1741">
        <v>201509</v>
      </c>
      <c r="H1741" t="s">
        <v>3</v>
      </c>
      <c r="I1741" t="s">
        <v>87</v>
      </c>
      <c r="J1741" t="s">
        <v>98</v>
      </c>
      <c r="K1741">
        <v>84</v>
      </c>
      <c r="L1741" s="29">
        <v>1.24</v>
      </c>
      <c r="M1741">
        <v>104.16</v>
      </c>
      <c r="N1741" s="25" t="e">
        <f>IF($G1741&lt;=#REF!,"Y","N")</f>
        <v>#REF!</v>
      </c>
    </row>
    <row r="1742" spans="1:14">
      <c r="A1742" t="s">
        <v>19</v>
      </c>
      <c r="B1742" t="s">
        <v>45</v>
      </c>
      <c r="C1742" t="s">
        <v>53</v>
      </c>
      <c r="D1742" t="s">
        <v>53</v>
      </c>
      <c r="E1742" t="s">
        <v>204</v>
      </c>
      <c r="F1742" s="14">
        <v>41974</v>
      </c>
      <c r="G1742">
        <v>201509</v>
      </c>
      <c r="H1742" t="s">
        <v>3</v>
      </c>
      <c r="I1742" t="s">
        <v>88</v>
      </c>
      <c r="J1742" t="s">
        <v>98</v>
      </c>
      <c r="K1742">
        <v>0</v>
      </c>
      <c r="L1742" s="29">
        <v>2.4300000000000002</v>
      </c>
      <c r="M1742">
        <v>0</v>
      </c>
      <c r="N1742" s="25" t="e">
        <f>IF($G1742&lt;=#REF!,"Y","N")</f>
        <v>#REF!</v>
      </c>
    </row>
    <row r="1743" spans="1:14">
      <c r="A1743" t="s">
        <v>19</v>
      </c>
      <c r="B1743" t="s">
        <v>45</v>
      </c>
      <c r="C1743" t="s">
        <v>53</v>
      </c>
      <c r="D1743" t="s">
        <v>53</v>
      </c>
      <c r="E1743" t="s">
        <v>204</v>
      </c>
      <c r="F1743" s="14">
        <v>41974</v>
      </c>
      <c r="G1743">
        <v>201509</v>
      </c>
      <c r="H1743" t="s">
        <v>3</v>
      </c>
      <c r="I1743" t="s">
        <v>94</v>
      </c>
      <c r="J1743" t="s">
        <v>98</v>
      </c>
      <c r="K1743">
        <v>20</v>
      </c>
      <c r="L1743" s="29">
        <v>6.15</v>
      </c>
      <c r="M1743">
        <v>123</v>
      </c>
      <c r="N1743" s="25" t="e">
        <f>IF($G1743&lt;=#REF!,"Y","N")</f>
        <v>#REF!</v>
      </c>
    </row>
    <row r="1744" spans="1:14">
      <c r="A1744" t="s">
        <v>19</v>
      </c>
      <c r="B1744" t="s">
        <v>45</v>
      </c>
      <c r="C1744" t="s">
        <v>53</v>
      </c>
      <c r="D1744" t="s">
        <v>53</v>
      </c>
      <c r="E1744" t="s">
        <v>204</v>
      </c>
      <c r="F1744" s="14">
        <v>41821</v>
      </c>
      <c r="G1744">
        <v>201504</v>
      </c>
      <c r="H1744" t="s">
        <v>6</v>
      </c>
      <c r="I1744" t="s">
        <v>112</v>
      </c>
      <c r="J1744" t="s">
        <v>114</v>
      </c>
      <c r="K1744">
        <v>5084</v>
      </c>
      <c r="L1744">
        <v>0.41</v>
      </c>
      <c r="M1744">
        <v>2084.44</v>
      </c>
      <c r="N1744" s="25" t="e">
        <f>IF($G1744&lt;=#REF!,"Y","N")</f>
        <v>#REF!</v>
      </c>
    </row>
    <row r="1745" spans="1:14">
      <c r="A1745" t="s">
        <v>19</v>
      </c>
      <c r="B1745" t="s">
        <v>45</v>
      </c>
      <c r="C1745" t="s">
        <v>53</v>
      </c>
      <c r="D1745" t="s">
        <v>53</v>
      </c>
      <c r="E1745" t="s">
        <v>204</v>
      </c>
      <c r="F1745" s="30">
        <v>41821</v>
      </c>
      <c r="G1745" s="29">
        <v>201504</v>
      </c>
      <c r="H1745" t="s">
        <v>6</v>
      </c>
      <c r="I1745" t="s">
        <v>113</v>
      </c>
      <c r="J1745" t="s">
        <v>66</v>
      </c>
      <c r="K1745">
        <v>4.75</v>
      </c>
      <c r="L1745" s="29">
        <v>15.36</v>
      </c>
      <c r="M1745" s="29">
        <v>72.959999999999994</v>
      </c>
      <c r="N1745" s="25" t="e">
        <f>IF($G1745&lt;=#REF!,"Y","N")</f>
        <v>#REF!</v>
      </c>
    </row>
    <row r="1746" spans="1:14">
      <c r="A1746" t="s">
        <v>19</v>
      </c>
      <c r="B1746" t="s">
        <v>45</v>
      </c>
      <c r="C1746" t="s">
        <v>53</v>
      </c>
      <c r="D1746" t="s">
        <v>53</v>
      </c>
      <c r="E1746" t="s">
        <v>204</v>
      </c>
      <c r="F1746" s="30">
        <v>41821</v>
      </c>
      <c r="G1746" s="29">
        <v>201504</v>
      </c>
      <c r="H1746" t="s">
        <v>6</v>
      </c>
      <c r="I1746" t="s">
        <v>232</v>
      </c>
      <c r="J1746" t="s">
        <v>233</v>
      </c>
      <c r="K1746">
        <v>51</v>
      </c>
      <c r="L1746">
        <v>0.82</v>
      </c>
      <c r="M1746" s="29">
        <v>41.82</v>
      </c>
      <c r="N1746" s="25" t="e">
        <f>IF($G1746&lt;=#REF!,"Y","N")</f>
        <v>#REF!</v>
      </c>
    </row>
    <row r="1747" spans="1:14">
      <c r="A1747" t="s">
        <v>19</v>
      </c>
      <c r="B1747" t="s">
        <v>45</v>
      </c>
      <c r="C1747" t="s">
        <v>53</v>
      </c>
      <c r="D1747" t="s">
        <v>53</v>
      </c>
      <c r="E1747" t="s">
        <v>204</v>
      </c>
      <c r="F1747" s="30">
        <v>41852</v>
      </c>
      <c r="G1747" s="29">
        <v>201505</v>
      </c>
      <c r="H1747" t="s">
        <v>6</v>
      </c>
      <c r="I1747" t="s">
        <v>112</v>
      </c>
      <c r="J1747" t="s">
        <v>114</v>
      </c>
      <c r="K1747">
        <v>13763</v>
      </c>
      <c r="L1747" s="29">
        <v>0.41</v>
      </c>
      <c r="M1747" s="29">
        <v>5642.83</v>
      </c>
      <c r="N1747" s="25" t="e">
        <f>IF($G1747&lt;=#REF!,"Y","N")</f>
        <v>#REF!</v>
      </c>
    </row>
    <row r="1748" spans="1:14">
      <c r="A1748" t="s">
        <v>19</v>
      </c>
      <c r="B1748" t="s">
        <v>45</v>
      </c>
      <c r="C1748" t="s">
        <v>53</v>
      </c>
      <c r="D1748" t="s">
        <v>53</v>
      </c>
      <c r="E1748" t="s">
        <v>204</v>
      </c>
      <c r="F1748" s="30">
        <v>41852</v>
      </c>
      <c r="G1748" s="29">
        <v>201505</v>
      </c>
      <c r="H1748" t="s">
        <v>6</v>
      </c>
      <c r="I1748" t="s">
        <v>113</v>
      </c>
      <c r="J1748" t="s">
        <v>66</v>
      </c>
      <c r="K1748">
        <v>3</v>
      </c>
      <c r="L1748">
        <v>15.36</v>
      </c>
      <c r="M1748" s="29">
        <v>46.08</v>
      </c>
      <c r="N1748" s="25" t="e">
        <f>IF($G1748&lt;=#REF!,"Y","N")</f>
        <v>#REF!</v>
      </c>
    </row>
    <row r="1749" spans="1:14">
      <c r="A1749" s="29" t="s">
        <v>19</v>
      </c>
      <c r="B1749" s="29" t="s">
        <v>45</v>
      </c>
      <c r="C1749" s="29" t="s">
        <v>53</v>
      </c>
      <c r="D1749" s="29" t="s">
        <v>53</v>
      </c>
      <c r="E1749" s="29" t="s">
        <v>204</v>
      </c>
      <c r="F1749" s="30">
        <v>41852</v>
      </c>
      <c r="G1749" s="29">
        <v>201505</v>
      </c>
      <c r="H1749" s="29" t="s">
        <v>6</v>
      </c>
      <c r="I1749" s="29" t="s">
        <v>139</v>
      </c>
      <c r="J1749" s="29" t="s">
        <v>140</v>
      </c>
      <c r="K1749" s="29">
        <v>1.25</v>
      </c>
      <c r="L1749" s="29">
        <v>1</v>
      </c>
      <c r="M1749" s="29">
        <v>1.25</v>
      </c>
      <c r="N1749" s="25" t="e">
        <f>IF($G1749&lt;=#REF!,"Y","N")</f>
        <v>#REF!</v>
      </c>
    </row>
    <row r="1750" spans="1:14">
      <c r="A1750" t="s">
        <v>19</v>
      </c>
      <c r="B1750" t="s">
        <v>45</v>
      </c>
      <c r="C1750" t="s">
        <v>53</v>
      </c>
      <c r="D1750" t="s">
        <v>53</v>
      </c>
      <c r="E1750" t="s">
        <v>204</v>
      </c>
      <c r="F1750" s="14">
        <v>41852</v>
      </c>
      <c r="G1750">
        <v>201505</v>
      </c>
      <c r="H1750" t="s">
        <v>6</v>
      </c>
      <c r="I1750" t="s">
        <v>232</v>
      </c>
      <c r="J1750" t="s">
        <v>233</v>
      </c>
      <c r="K1750">
        <v>112</v>
      </c>
      <c r="L1750" s="29">
        <v>0.82</v>
      </c>
      <c r="M1750">
        <v>91.839999999999989</v>
      </c>
      <c r="N1750" s="25" t="e">
        <f>IF($G1750&lt;=#REF!,"Y","N")</f>
        <v>#REF!</v>
      </c>
    </row>
    <row r="1751" spans="1:14">
      <c r="A1751" t="s">
        <v>19</v>
      </c>
      <c r="B1751" t="s">
        <v>45</v>
      </c>
      <c r="C1751" t="s">
        <v>53</v>
      </c>
      <c r="D1751" t="s">
        <v>53</v>
      </c>
      <c r="E1751" t="s">
        <v>204</v>
      </c>
      <c r="F1751" s="14">
        <v>41883</v>
      </c>
      <c r="G1751">
        <v>201506</v>
      </c>
      <c r="H1751" t="s">
        <v>6</v>
      </c>
      <c r="I1751" t="s">
        <v>112</v>
      </c>
      <c r="J1751" t="s">
        <v>114</v>
      </c>
      <c r="K1751">
        <v>3174</v>
      </c>
      <c r="L1751" s="29">
        <v>0.41</v>
      </c>
      <c r="M1751">
        <v>1301.3399999999999</v>
      </c>
      <c r="N1751" s="25" t="e">
        <f>IF($G1751&lt;=#REF!,"Y","N")</f>
        <v>#REF!</v>
      </c>
    </row>
    <row r="1752" spans="1:14">
      <c r="A1752" t="s">
        <v>19</v>
      </c>
      <c r="B1752" t="s">
        <v>45</v>
      </c>
      <c r="C1752" t="s">
        <v>53</v>
      </c>
      <c r="D1752" t="s">
        <v>53</v>
      </c>
      <c r="E1752" t="s">
        <v>204</v>
      </c>
      <c r="F1752" s="14">
        <v>41883</v>
      </c>
      <c r="G1752">
        <v>201506</v>
      </c>
      <c r="H1752" t="s">
        <v>6</v>
      </c>
      <c r="I1752" t="s">
        <v>113</v>
      </c>
      <c r="J1752" t="s">
        <v>66</v>
      </c>
      <c r="K1752">
        <v>7.5</v>
      </c>
      <c r="L1752">
        <v>15.36</v>
      </c>
      <c r="M1752">
        <v>115.19999999999999</v>
      </c>
      <c r="N1752" s="25" t="e">
        <f>IF($G1752&lt;=#REF!,"Y","N")</f>
        <v>#REF!</v>
      </c>
    </row>
    <row r="1753" spans="1:14">
      <c r="A1753" t="s">
        <v>19</v>
      </c>
      <c r="B1753" t="s">
        <v>45</v>
      </c>
      <c r="C1753" t="s">
        <v>53</v>
      </c>
      <c r="D1753" t="s">
        <v>53</v>
      </c>
      <c r="E1753" t="s">
        <v>204</v>
      </c>
      <c r="F1753" s="14">
        <v>41883</v>
      </c>
      <c r="G1753">
        <v>201506</v>
      </c>
      <c r="H1753" t="s">
        <v>6</v>
      </c>
      <c r="I1753" t="s">
        <v>232</v>
      </c>
      <c r="J1753" t="s">
        <v>233</v>
      </c>
      <c r="K1753">
        <v>34</v>
      </c>
      <c r="L1753">
        <v>0.82</v>
      </c>
      <c r="M1753">
        <v>27.88</v>
      </c>
      <c r="N1753" s="25" t="e">
        <f>IF($G1753&lt;=#REF!,"Y","N")</f>
        <v>#REF!</v>
      </c>
    </row>
    <row r="1754" spans="1:14">
      <c r="A1754" t="s">
        <v>19</v>
      </c>
      <c r="B1754" t="s">
        <v>45</v>
      </c>
      <c r="C1754" t="s">
        <v>53</v>
      </c>
      <c r="D1754" t="s">
        <v>53</v>
      </c>
      <c r="E1754" t="s">
        <v>204</v>
      </c>
      <c r="F1754" s="14">
        <v>41913</v>
      </c>
      <c r="G1754">
        <v>201507</v>
      </c>
      <c r="H1754" t="s">
        <v>6</v>
      </c>
      <c r="I1754" t="s">
        <v>112</v>
      </c>
      <c r="J1754" t="s">
        <v>114</v>
      </c>
      <c r="K1754">
        <v>1597</v>
      </c>
      <c r="L1754" s="29">
        <v>0.41</v>
      </c>
      <c r="M1754">
        <v>654.77</v>
      </c>
      <c r="N1754" s="25" t="e">
        <f>IF($G1754&lt;=#REF!,"Y","N")</f>
        <v>#REF!</v>
      </c>
    </row>
    <row r="1755" spans="1:14">
      <c r="A1755" t="s">
        <v>19</v>
      </c>
      <c r="B1755" t="s">
        <v>45</v>
      </c>
      <c r="C1755" t="s">
        <v>53</v>
      </c>
      <c r="D1755" t="s">
        <v>53</v>
      </c>
      <c r="E1755" t="s">
        <v>204</v>
      </c>
      <c r="F1755" s="30">
        <v>41913</v>
      </c>
      <c r="G1755" s="29">
        <v>201507</v>
      </c>
      <c r="H1755" t="s">
        <v>6</v>
      </c>
      <c r="I1755" t="s">
        <v>232</v>
      </c>
      <c r="J1755" t="s">
        <v>233</v>
      </c>
      <c r="K1755">
        <v>43</v>
      </c>
      <c r="L1755">
        <v>0.82</v>
      </c>
      <c r="M1755" s="29">
        <v>35.26</v>
      </c>
      <c r="N1755" s="25" t="e">
        <f>IF($G1755&lt;=#REF!,"Y","N")</f>
        <v>#REF!</v>
      </c>
    </row>
    <row r="1756" spans="1:14">
      <c r="A1756" t="s">
        <v>19</v>
      </c>
      <c r="B1756" t="s">
        <v>45</v>
      </c>
      <c r="C1756" t="s">
        <v>53</v>
      </c>
      <c r="D1756" t="s">
        <v>53</v>
      </c>
      <c r="E1756" t="s">
        <v>204</v>
      </c>
      <c r="F1756" s="30">
        <v>41821</v>
      </c>
      <c r="G1756" s="29">
        <v>201504</v>
      </c>
      <c r="H1756" t="s">
        <v>1</v>
      </c>
      <c r="I1756" t="s">
        <v>108</v>
      </c>
      <c r="J1756" t="s">
        <v>66</v>
      </c>
      <c r="K1756">
        <v>3.25</v>
      </c>
      <c r="L1756" s="29">
        <v>6.56</v>
      </c>
      <c r="M1756" s="29">
        <v>21.32</v>
      </c>
      <c r="N1756" s="25" t="e">
        <f>IF($G1756&lt;=#REF!,"Y","N")</f>
        <v>#REF!</v>
      </c>
    </row>
    <row r="1757" spans="1:14">
      <c r="A1757" t="s">
        <v>19</v>
      </c>
      <c r="B1757" t="s">
        <v>45</v>
      </c>
      <c r="C1757" t="s">
        <v>53</v>
      </c>
      <c r="D1757" t="s">
        <v>53</v>
      </c>
      <c r="E1757" t="s">
        <v>204</v>
      </c>
      <c r="F1757" s="30">
        <v>41852</v>
      </c>
      <c r="G1757" s="29">
        <v>201505</v>
      </c>
      <c r="H1757" t="s">
        <v>1</v>
      </c>
      <c r="I1757" t="s">
        <v>108</v>
      </c>
      <c r="J1757" t="s">
        <v>66</v>
      </c>
      <c r="K1757">
        <v>6.5</v>
      </c>
      <c r="L1757" s="29">
        <v>6.56</v>
      </c>
      <c r="M1757" s="29">
        <v>42.64</v>
      </c>
      <c r="N1757" s="25" t="e">
        <f>IF($G1757&lt;=#REF!,"Y","N")</f>
        <v>#REF!</v>
      </c>
    </row>
    <row r="1758" spans="1:14">
      <c r="A1758" t="s">
        <v>19</v>
      </c>
      <c r="B1758" t="s">
        <v>45</v>
      </c>
      <c r="C1758" t="s">
        <v>53</v>
      </c>
      <c r="D1758" t="s">
        <v>53</v>
      </c>
      <c r="E1758" t="s">
        <v>204</v>
      </c>
      <c r="F1758" s="30">
        <v>41852</v>
      </c>
      <c r="G1758" s="29">
        <v>201505</v>
      </c>
      <c r="H1758" t="s">
        <v>318</v>
      </c>
      <c r="I1758" t="s">
        <v>186</v>
      </c>
      <c r="J1758" t="s">
        <v>163</v>
      </c>
      <c r="K1758">
        <v>1</v>
      </c>
      <c r="L1758" s="29">
        <v>686.41</v>
      </c>
      <c r="M1758" s="29">
        <v>686.41</v>
      </c>
      <c r="N1758" s="25" t="e">
        <f>IF($G1758&lt;=#REF!,"Y","N")</f>
        <v>#REF!</v>
      </c>
    </row>
    <row r="1759" spans="1:14">
      <c r="A1759" t="s">
        <v>19</v>
      </c>
      <c r="B1759" t="s">
        <v>45</v>
      </c>
      <c r="C1759" t="s">
        <v>53</v>
      </c>
      <c r="D1759" t="s">
        <v>53</v>
      </c>
      <c r="E1759" t="s">
        <v>204</v>
      </c>
      <c r="F1759" s="14">
        <v>41852</v>
      </c>
      <c r="G1759">
        <v>201505</v>
      </c>
      <c r="H1759" t="s">
        <v>318</v>
      </c>
      <c r="I1759" t="s">
        <v>159</v>
      </c>
      <c r="J1759" t="s">
        <v>160</v>
      </c>
      <c r="K1759">
        <v>1</v>
      </c>
      <c r="L1759" s="29">
        <v>891</v>
      </c>
      <c r="M1759">
        <v>891</v>
      </c>
      <c r="N1759" s="25" t="e">
        <f>IF($G1759&lt;=#REF!,"Y","N")</f>
        <v>#REF!</v>
      </c>
    </row>
    <row r="1760" spans="1:14">
      <c r="A1760" s="31" t="s">
        <v>19</v>
      </c>
      <c r="B1760" s="31" t="s">
        <v>45</v>
      </c>
      <c r="C1760" s="31" t="s">
        <v>53</v>
      </c>
      <c r="D1760" s="31" t="s">
        <v>53</v>
      </c>
      <c r="E1760" s="31" t="s">
        <v>204</v>
      </c>
      <c r="F1760" s="32">
        <v>41883</v>
      </c>
      <c r="G1760" s="31">
        <v>201506</v>
      </c>
      <c r="H1760" s="31" t="s">
        <v>318</v>
      </c>
      <c r="I1760" s="31" t="s">
        <v>159</v>
      </c>
      <c r="J1760" s="31" t="s">
        <v>160</v>
      </c>
      <c r="K1760" s="31">
        <v>2</v>
      </c>
      <c r="L1760" s="31">
        <v>860.87</v>
      </c>
      <c r="M1760" s="31">
        <v>1721.74</v>
      </c>
      <c r="N1760" s="25" t="e">
        <f>IF($G1760&lt;=#REF!,"Y","N")</f>
        <v>#REF!</v>
      </c>
    </row>
    <row r="1761" spans="1:14">
      <c r="A1761" t="s">
        <v>19</v>
      </c>
      <c r="B1761" t="s">
        <v>45</v>
      </c>
      <c r="C1761" t="s">
        <v>53</v>
      </c>
      <c r="D1761" t="s">
        <v>53</v>
      </c>
      <c r="E1761" t="s">
        <v>204</v>
      </c>
      <c r="F1761" s="14">
        <v>41821</v>
      </c>
      <c r="G1761">
        <v>201504</v>
      </c>
      <c r="H1761" t="s">
        <v>319</v>
      </c>
      <c r="I1761" t="s">
        <v>292</v>
      </c>
      <c r="J1761" t="s">
        <v>163</v>
      </c>
      <c r="K1761">
        <v>17</v>
      </c>
      <c r="L1761" s="29">
        <v>1.32</v>
      </c>
      <c r="M1761">
        <v>22.44</v>
      </c>
      <c r="N1761" s="25" t="e">
        <f>IF($G1761&lt;=#REF!,"Y","N")</f>
        <v>#REF!</v>
      </c>
    </row>
    <row r="1762" spans="1:14">
      <c r="A1762" t="s">
        <v>19</v>
      </c>
      <c r="B1762" t="s">
        <v>45</v>
      </c>
      <c r="C1762" t="s">
        <v>53</v>
      </c>
      <c r="D1762" t="s">
        <v>53</v>
      </c>
      <c r="E1762" t="s">
        <v>204</v>
      </c>
      <c r="F1762" s="14">
        <v>41821</v>
      </c>
      <c r="G1762">
        <v>201504</v>
      </c>
      <c r="H1762" t="s">
        <v>319</v>
      </c>
      <c r="I1762" t="s">
        <v>342</v>
      </c>
      <c r="J1762" t="s">
        <v>317</v>
      </c>
      <c r="K1762">
        <v>1</v>
      </c>
      <c r="L1762" s="29">
        <v>6.67</v>
      </c>
      <c r="M1762">
        <v>6.67</v>
      </c>
      <c r="N1762" s="25" t="e">
        <f>IF($G1762&lt;=#REF!,"Y","N")</f>
        <v>#REF!</v>
      </c>
    </row>
    <row r="1763" spans="1:14">
      <c r="A1763" t="s">
        <v>19</v>
      </c>
      <c r="B1763" t="s">
        <v>45</v>
      </c>
      <c r="C1763" t="s">
        <v>53</v>
      </c>
      <c r="D1763" t="s">
        <v>53</v>
      </c>
      <c r="E1763" t="s">
        <v>204</v>
      </c>
      <c r="F1763" s="14">
        <v>41821</v>
      </c>
      <c r="G1763">
        <v>201504</v>
      </c>
      <c r="H1763" t="s">
        <v>319</v>
      </c>
      <c r="I1763" t="s">
        <v>298</v>
      </c>
      <c r="J1763" t="s">
        <v>163</v>
      </c>
      <c r="K1763">
        <v>6</v>
      </c>
      <c r="L1763" s="29">
        <v>10.35</v>
      </c>
      <c r="M1763">
        <v>62.099999999999994</v>
      </c>
      <c r="N1763" s="25" t="e">
        <f>IF($G1763&lt;=#REF!,"Y","N")</f>
        <v>#REF!</v>
      </c>
    </row>
    <row r="1764" spans="1:14">
      <c r="A1764" t="s">
        <v>19</v>
      </c>
      <c r="B1764" t="s">
        <v>45</v>
      </c>
      <c r="C1764" t="s">
        <v>53</v>
      </c>
      <c r="D1764" t="s">
        <v>53</v>
      </c>
      <c r="E1764" t="s">
        <v>204</v>
      </c>
      <c r="F1764" s="14">
        <v>41852</v>
      </c>
      <c r="G1764">
        <v>201505</v>
      </c>
      <c r="H1764" t="s">
        <v>319</v>
      </c>
      <c r="I1764" t="s">
        <v>292</v>
      </c>
      <c r="J1764" t="s">
        <v>163</v>
      </c>
      <c r="K1764">
        <v>17</v>
      </c>
      <c r="L1764" s="29">
        <v>1.32</v>
      </c>
      <c r="M1764">
        <v>22.44</v>
      </c>
      <c r="N1764" s="25" t="e">
        <f>IF($G1764&lt;=#REF!,"Y","N")</f>
        <v>#REF!</v>
      </c>
    </row>
    <row r="1765" spans="1:14">
      <c r="A1765" t="s">
        <v>19</v>
      </c>
      <c r="B1765" t="s">
        <v>45</v>
      </c>
      <c r="C1765" t="s">
        <v>53</v>
      </c>
      <c r="D1765" t="s">
        <v>53</v>
      </c>
      <c r="E1765" t="s">
        <v>204</v>
      </c>
      <c r="F1765" s="14">
        <v>41852</v>
      </c>
      <c r="G1765">
        <v>201505</v>
      </c>
      <c r="H1765" t="s">
        <v>319</v>
      </c>
      <c r="I1765" t="s">
        <v>343</v>
      </c>
      <c r="J1765" t="s">
        <v>163</v>
      </c>
      <c r="K1765">
        <v>2</v>
      </c>
      <c r="L1765" s="29">
        <v>8.4</v>
      </c>
      <c r="M1765">
        <v>16.8</v>
      </c>
      <c r="N1765" s="25" t="e">
        <f>IF($G1765&lt;=#REF!,"Y","N")</f>
        <v>#REF!</v>
      </c>
    </row>
    <row r="1766" spans="1:14">
      <c r="A1766" t="s">
        <v>19</v>
      </c>
      <c r="B1766" t="s">
        <v>45</v>
      </c>
      <c r="C1766" t="s">
        <v>53</v>
      </c>
      <c r="D1766" t="s">
        <v>53</v>
      </c>
      <c r="E1766" t="s">
        <v>204</v>
      </c>
      <c r="F1766" s="14">
        <v>41852</v>
      </c>
      <c r="G1766">
        <v>201505</v>
      </c>
      <c r="H1766" t="s">
        <v>319</v>
      </c>
      <c r="I1766" t="s">
        <v>298</v>
      </c>
      <c r="J1766" t="s">
        <v>163</v>
      </c>
      <c r="K1766">
        <v>1</v>
      </c>
      <c r="L1766" s="29">
        <v>10.35</v>
      </c>
      <c r="M1766">
        <v>10.35</v>
      </c>
      <c r="N1766" s="25" t="e">
        <f>IF($G1766&lt;=#REF!,"Y","N")</f>
        <v>#REF!</v>
      </c>
    </row>
    <row r="1767" spans="1:14">
      <c r="A1767" t="s">
        <v>19</v>
      </c>
      <c r="B1767" t="s">
        <v>45</v>
      </c>
      <c r="C1767" t="s">
        <v>53</v>
      </c>
      <c r="D1767" t="s">
        <v>53</v>
      </c>
      <c r="E1767" t="s">
        <v>204</v>
      </c>
      <c r="F1767" s="14">
        <v>41883</v>
      </c>
      <c r="G1767">
        <v>201506</v>
      </c>
      <c r="H1767" t="s">
        <v>319</v>
      </c>
      <c r="I1767" t="s">
        <v>292</v>
      </c>
      <c r="J1767" t="s">
        <v>163</v>
      </c>
      <c r="K1767">
        <v>19</v>
      </c>
      <c r="L1767" s="29">
        <v>1.32</v>
      </c>
      <c r="M1767">
        <v>25.080000000000002</v>
      </c>
      <c r="N1767" s="25" t="e">
        <f>IF($G1767&lt;=#REF!,"Y","N")</f>
        <v>#REF!</v>
      </c>
    </row>
    <row r="1768" spans="1:14">
      <c r="A1768" t="s">
        <v>19</v>
      </c>
      <c r="B1768" t="s">
        <v>45</v>
      </c>
      <c r="C1768" t="s">
        <v>53</v>
      </c>
      <c r="D1768" t="s">
        <v>53</v>
      </c>
      <c r="E1768" t="s">
        <v>204</v>
      </c>
      <c r="F1768" s="14">
        <v>41883</v>
      </c>
      <c r="G1768">
        <v>201506</v>
      </c>
      <c r="H1768" t="s">
        <v>319</v>
      </c>
      <c r="I1768" t="s">
        <v>343</v>
      </c>
      <c r="J1768" t="s">
        <v>163</v>
      </c>
      <c r="K1768">
        <v>4</v>
      </c>
      <c r="L1768">
        <v>8.4</v>
      </c>
      <c r="M1768">
        <v>33.6</v>
      </c>
      <c r="N1768" s="25" t="e">
        <f>IF($G1768&lt;=#REF!,"Y","N")</f>
        <v>#REF!</v>
      </c>
    </row>
    <row r="1769" spans="1:14">
      <c r="A1769" t="s">
        <v>19</v>
      </c>
      <c r="B1769" t="s">
        <v>45</v>
      </c>
      <c r="C1769" t="s">
        <v>53</v>
      </c>
      <c r="D1769" t="s">
        <v>53</v>
      </c>
      <c r="E1769" t="s">
        <v>204</v>
      </c>
      <c r="F1769" s="14">
        <v>41883</v>
      </c>
      <c r="G1769">
        <v>201506</v>
      </c>
      <c r="H1769" t="s">
        <v>319</v>
      </c>
      <c r="I1769" t="s">
        <v>304</v>
      </c>
      <c r="J1769" t="s">
        <v>305</v>
      </c>
      <c r="K1769">
        <v>2</v>
      </c>
      <c r="L1769">
        <v>8.2799999999999994</v>
      </c>
      <c r="M1769">
        <v>16.559999999999999</v>
      </c>
      <c r="N1769" s="25" t="e">
        <f>IF($G1769&lt;=#REF!,"Y","N")</f>
        <v>#REF!</v>
      </c>
    </row>
    <row r="1770" spans="1:14">
      <c r="A1770" t="s">
        <v>19</v>
      </c>
      <c r="B1770" t="s">
        <v>45</v>
      </c>
      <c r="C1770" t="s">
        <v>53</v>
      </c>
      <c r="D1770" t="s">
        <v>53</v>
      </c>
      <c r="E1770" t="s">
        <v>204</v>
      </c>
      <c r="F1770" s="14">
        <v>41883</v>
      </c>
      <c r="G1770">
        <v>201506</v>
      </c>
      <c r="H1770" t="s">
        <v>319</v>
      </c>
      <c r="I1770" t="s">
        <v>298</v>
      </c>
      <c r="J1770" t="s">
        <v>163</v>
      </c>
      <c r="K1770">
        <v>8</v>
      </c>
      <c r="L1770">
        <v>10.35</v>
      </c>
      <c r="M1770">
        <v>82.8</v>
      </c>
      <c r="N1770" s="25" t="e">
        <f>IF($G1770&lt;=#REF!,"Y","N")</f>
        <v>#REF!</v>
      </c>
    </row>
    <row r="1771" spans="1:14">
      <c r="A1771" t="s">
        <v>19</v>
      </c>
      <c r="B1771" t="s">
        <v>45</v>
      </c>
      <c r="C1771" t="s">
        <v>53</v>
      </c>
      <c r="D1771" t="s">
        <v>53</v>
      </c>
      <c r="E1771" t="s">
        <v>204</v>
      </c>
      <c r="F1771" s="30">
        <v>41883</v>
      </c>
      <c r="G1771" s="29">
        <v>201506</v>
      </c>
      <c r="H1771" t="s">
        <v>319</v>
      </c>
      <c r="I1771" t="s">
        <v>299</v>
      </c>
      <c r="J1771" t="s">
        <v>163</v>
      </c>
      <c r="K1771">
        <v>5</v>
      </c>
      <c r="L1771" s="29">
        <v>11.7</v>
      </c>
      <c r="M1771" s="29">
        <v>58.5</v>
      </c>
      <c r="N1771" s="25" t="e">
        <f>IF($G1771&lt;=#REF!,"Y","N")</f>
        <v>#REF!</v>
      </c>
    </row>
    <row r="1772" spans="1:14">
      <c r="A1772" t="s">
        <v>19</v>
      </c>
      <c r="B1772" t="s">
        <v>45</v>
      </c>
      <c r="C1772" t="s">
        <v>53</v>
      </c>
      <c r="D1772" t="s">
        <v>53</v>
      </c>
      <c r="E1772" t="s">
        <v>204</v>
      </c>
      <c r="F1772" s="30">
        <v>41883</v>
      </c>
      <c r="G1772" s="29">
        <v>201506</v>
      </c>
      <c r="H1772" t="s">
        <v>319</v>
      </c>
      <c r="I1772" t="s">
        <v>337</v>
      </c>
      <c r="J1772" t="s">
        <v>163</v>
      </c>
      <c r="K1772">
        <v>10</v>
      </c>
      <c r="L1772">
        <v>15</v>
      </c>
      <c r="M1772" s="29">
        <v>150</v>
      </c>
      <c r="N1772" s="25" t="e">
        <f>IF($G1772&lt;=#REF!,"Y","N")</f>
        <v>#REF!</v>
      </c>
    </row>
    <row r="1773" spans="1:14">
      <c r="A1773" t="s">
        <v>19</v>
      </c>
      <c r="B1773" t="s">
        <v>45</v>
      </c>
      <c r="C1773" t="s">
        <v>53</v>
      </c>
      <c r="D1773" t="s">
        <v>53</v>
      </c>
      <c r="E1773" t="s">
        <v>204</v>
      </c>
      <c r="F1773" s="30">
        <v>41913</v>
      </c>
      <c r="G1773" s="29">
        <v>201507</v>
      </c>
      <c r="H1773" t="s">
        <v>319</v>
      </c>
      <c r="I1773" t="s">
        <v>292</v>
      </c>
      <c r="J1773" t="s">
        <v>163</v>
      </c>
      <c r="K1773">
        <v>10</v>
      </c>
      <c r="L1773" s="29">
        <v>1.32</v>
      </c>
      <c r="M1773" s="29">
        <v>13.200000000000001</v>
      </c>
      <c r="N1773" s="25" t="e">
        <f>IF($G1773&lt;=#REF!,"Y","N")</f>
        <v>#REF!</v>
      </c>
    </row>
    <row r="1774" spans="1:14">
      <c r="A1774" t="s">
        <v>19</v>
      </c>
      <c r="B1774" t="s">
        <v>45</v>
      </c>
      <c r="C1774" t="s">
        <v>53</v>
      </c>
      <c r="D1774" t="s">
        <v>53</v>
      </c>
      <c r="E1774" t="s">
        <v>204</v>
      </c>
      <c r="F1774" s="30">
        <v>41913</v>
      </c>
      <c r="G1774" s="29">
        <v>201507</v>
      </c>
      <c r="H1774" t="s">
        <v>319</v>
      </c>
      <c r="I1774" t="s">
        <v>295</v>
      </c>
      <c r="J1774" t="s">
        <v>163</v>
      </c>
      <c r="K1774">
        <v>1</v>
      </c>
      <c r="L1774">
        <v>9.06</v>
      </c>
      <c r="M1774" s="29">
        <v>9.06</v>
      </c>
      <c r="N1774" s="25" t="e">
        <f>IF($G1774&lt;=#REF!,"Y","N")</f>
        <v>#REF!</v>
      </c>
    </row>
    <row r="1775" spans="1:14">
      <c r="A1775" t="s">
        <v>19</v>
      </c>
      <c r="B1775" t="s">
        <v>45</v>
      </c>
      <c r="C1775" t="s">
        <v>53</v>
      </c>
      <c r="D1775" t="s">
        <v>53</v>
      </c>
      <c r="E1775" t="s">
        <v>204</v>
      </c>
      <c r="F1775" s="14">
        <v>41913</v>
      </c>
      <c r="G1775">
        <v>201507</v>
      </c>
      <c r="H1775" t="s">
        <v>319</v>
      </c>
      <c r="I1775" t="s">
        <v>296</v>
      </c>
      <c r="J1775" t="s">
        <v>163</v>
      </c>
      <c r="K1775">
        <v>1</v>
      </c>
      <c r="L1775">
        <v>10.84</v>
      </c>
      <c r="M1775">
        <v>10.84</v>
      </c>
      <c r="N1775" s="25" t="e">
        <f>IF($G1775&lt;=#REF!,"Y","N")</f>
        <v>#REF!</v>
      </c>
    </row>
    <row r="1776" spans="1:14">
      <c r="A1776" t="s">
        <v>19</v>
      </c>
      <c r="B1776" t="s">
        <v>45</v>
      </c>
      <c r="C1776" t="s">
        <v>53</v>
      </c>
      <c r="D1776" t="s">
        <v>53</v>
      </c>
      <c r="E1776" t="s">
        <v>204</v>
      </c>
      <c r="F1776" s="14">
        <v>41913</v>
      </c>
      <c r="G1776">
        <v>201507</v>
      </c>
      <c r="H1776" t="s">
        <v>319</v>
      </c>
      <c r="I1776" t="s">
        <v>343</v>
      </c>
      <c r="J1776" t="s">
        <v>163</v>
      </c>
      <c r="K1776">
        <v>2</v>
      </c>
      <c r="L1776" s="29">
        <v>8.4</v>
      </c>
      <c r="M1776">
        <v>16.8</v>
      </c>
      <c r="N1776" s="25" t="e">
        <f>IF($G1776&lt;=#REF!,"Y","N")</f>
        <v>#REF!</v>
      </c>
    </row>
    <row r="1777" spans="1:14">
      <c r="A1777" t="s">
        <v>19</v>
      </c>
      <c r="B1777" t="s">
        <v>45</v>
      </c>
      <c r="C1777" t="s">
        <v>53</v>
      </c>
      <c r="D1777" t="s">
        <v>53</v>
      </c>
      <c r="E1777" t="s">
        <v>204</v>
      </c>
      <c r="F1777" s="14">
        <v>41913</v>
      </c>
      <c r="G1777">
        <v>201507</v>
      </c>
      <c r="H1777" t="s">
        <v>319</v>
      </c>
      <c r="I1777" t="s">
        <v>298</v>
      </c>
      <c r="J1777" t="s">
        <v>163</v>
      </c>
      <c r="K1777">
        <v>4</v>
      </c>
      <c r="L1777">
        <v>10.35</v>
      </c>
      <c r="M1777">
        <v>41.4</v>
      </c>
      <c r="N1777" s="25" t="e">
        <f>IF($G1777&lt;=#REF!,"Y","N")</f>
        <v>#REF!</v>
      </c>
    </row>
    <row r="1778" spans="1:14">
      <c r="A1778" t="s">
        <v>19</v>
      </c>
      <c r="B1778" t="s">
        <v>45</v>
      </c>
      <c r="C1778" t="s">
        <v>53</v>
      </c>
      <c r="D1778" t="s">
        <v>53</v>
      </c>
      <c r="E1778" t="s">
        <v>204</v>
      </c>
      <c r="F1778" s="14">
        <v>41913</v>
      </c>
      <c r="G1778">
        <v>201507</v>
      </c>
      <c r="H1778" t="s">
        <v>319</v>
      </c>
      <c r="I1778" t="s">
        <v>299</v>
      </c>
      <c r="J1778" t="s">
        <v>163</v>
      </c>
      <c r="K1778">
        <v>1</v>
      </c>
      <c r="L1778">
        <v>11.7</v>
      </c>
      <c r="M1778">
        <v>11.7</v>
      </c>
      <c r="N1778" s="25" t="e">
        <f>IF($G1778&lt;=#REF!,"Y","N")</f>
        <v>#REF!</v>
      </c>
    </row>
    <row r="1779" spans="1:14">
      <c r="A1779" t="s">
        <v>19</v>
      </c>
      <c r="B1779" t="s">
        <v>45</v>
      </c>
      <c r="C1779" t="s">
        <v>53</v>
      </c>
      <c r="D1779" t="s">
        <v>53</v>
      </c>
      <c r="E1779" t="s">
        <v>204</v>
      </c>
      <c r="F1779" s="14">
        <v>41913</v>
      </c>
      <c r="G1779">
        <v>201507</v>
      </c>
      <c r="H1779" t="s">
        <v>319</v>
      </c>
      <c r="I1779" t="s">
        <v>335</v>
      </c>
      <c r="J1779" t="s">
        <v>317</v>
      </c>
      <c r="K1779">
        <v>30</v>
      </c>
      <c r="L1779">
        <v>0.43</v>
      </c>
      <c r="M1779">
        <v>12.9</v>
      </c>
      <c r="N1779" s="25" t="e">
        <f>IF($G1779&lt;=#REF!,"Y","N")</f>
        <v>#REF!</v>
      </c>
    </row>
    <row r="1780" spans="1:14">
      <c r="A1780" t="s">
        <v>19</v>
      </c>
      <c r="B1780" t="s">
        <v>45</v>
      </c>
      <c r="C1780" t="s">
        <v>53</v>
      </c>
      <c r="D1780" t="s">
        <v>53</v>
      </c>
      <c r="E1780" t="s">
        <v>204</v>
      </c>
      <c r="F1780" s="14">
        <v>41913</v>
      </c>
      <c r="G1780">
        <v>201507</v>
      </c>
      <c r="H1780" t="s">
        <v>319</v>
      </c>
      <c r="I1780" t="s">
        <v>336</v>
      </c>
      <c r="J1780" t="s">
        <v>317</v>
      </c>
      <c r="K1780">
        <v>30</v>
      </c>
      <c r="L1780">
        <v>0.67</v>
      </c>
      <c r="M1780">
        <v>20.100000000000001</v>
      </c>
      <c r="N1780" s="25" t="e">
        <f>IF($G1780&lt;=#REF!,"Y","N")</f>
        <v>#REF!</v>
      </c>
    </row>
    <row r="1781" spans="1:14">
      <c r="A1781" t="s">
        <v>19</v>
      </c>
      <c r="B1781" t="s">
        <v>45</v>
      </c>
      <c r="C1781" t="s">
        <v>53</v>
      </c>
      <c r="D1781" t="s">
        <v>53</v>
      </c>
      <c r="E1781" t="s">
        <v>204</v>
      </c>
      <c r="F1781" s="14">
        <v>41913</v>
      </c>
      <c r="G1781">
        <v>201507</v>
      </c>
      <c r="H1781" t="s">
        <v>319</v>
      </c>
      <c r="I1781" t="s">
        <v>337</v>
      </c>
      <c r="J1781" t="s">
        <v>163</v>
      </c>
      <c r="K1781">
        <v>6</v>
      </c>
      <c r="L1781">
        <v>5.25</v>
      </c>
      <c r="M1781">
        <v>31.5</v>
      </c>
      <c r="N1781" s="25" t="e">
        <f>IF($G1781&lt;=#REF!,"Y","N")</f>
        <v>#REF!</v>
      </c>
    </row>
    <row r="1782" spans="1:14">
      <c r="A1782" t="s">
        <v>19</v>
      </c>
      <c r="B1782" t="s">
        <v>45</v>
      </c>
      <c r="C1782" t="s">
        <v>53</v>
      </c>
      <c r="D1782" t="s">
        <v>53</v>
      </c>
      <c r="E1782" t="s">
        <v>204</v>
      </c>
      <c r="F1782" s="32">
        <v>41944</v>
      </c>
      <c r="G1782" s="31">
        <v>201508</v>
      </c>
      <c r="H1782" t="s">
        <v>319</v>
      </c>
      <c r="I1782" t="s">
        <v>292</v>
      </c>
      <c r="J1782" t="s">
        <v>163</v>
      </c>
      <c r="K1782">
        <v>16</v>
      </c>
      <c r="L1782">
        <v>1.32</v>
      </c>
      <c r="M1782" s="31">
        <v>21.12</v>
      </c>
      <c r="N1782" s="25" t="e">
        <f>IF($G1782&lt;=#REF!,"Y","N")</f>
        <v>#REF!</v>
      </c>
    </row>
    <row r="1783" spans="1:14">
      <c r="A1783" t="s">
        <v>19</v>
      </c>
      <c r="B1783" t="s">
        <v>45</v>
      </c>
      <c r="C1783" t="s">
        <v>53</v>
      </c>
      <c r="D1783" t="s">
        <v>53</v>
      </c>
      <c r="E1783" t="s">
        <v>204</v>
      </c>
      <c r="F1783" s="32">
        <v>41944</v>
      </c>
      <c r="G1783" s="31">
        <v>201508</v>
      </c>
      <c r="H1783" t="s">
        <v>319</v>
      </c>
      <c r="I1783" t="s">
        <v>295</v>
      </c>
      <c r="J1783" t="s">
        <v>163</v>
      </c>
      <c r="K1783">
        <v>1</v>
      </c>
      <c r="L1783">
        <v>9.06</v>
      </c>
      <c r="M1783" s="31">
        <v>9.06</v>
      </c>
      <c r="N1783" s="25" t="e">
        <f>IF($G1783&lt;=#REF!,"Y","N")</f>
        <v>#REF!</v>
      </c>
    </row>
    <row r="1784" spans="1:14">
      <c r="A1784" t="s">
        <v>19</v>
      </c>
      <c r="B1784" t="s">
        <v>45</v>
      </c>
      <c r="C1784" t="s">
        <v>53</v>
      </c>
      <c r="D1784" t="s">
        <v>53</v>
      </c>
      <c r="E1784" t="s">
        <v>204</v>
      </c>
      <c r="F1784" s="32">
        <v>41944</v>
      </c>
      <c r="G1784" s="31">
        <v>201508</v>
      </c>
      <c r="H1784" t="s">
        <v>319</v>
      </c>
      <c r="I1784" t="s">
        <v>343</v>
      </c>
      <c r="J1784" t="s">
        <v>163</v>
      </c>
      <c r="K1784">
        <v>3</v>
      </c>
      <c r="L1784">
        <v>8.4</v>
      </c>
      <c r="M1784" s="31">
        <v>25.200000000000003</v>
      </c>
      <c r="N1784" s="25" t="e">
        <f>IF($G1784&lt;=#REF!,"Y","N")</f>
        <v>#REF!</v>
      </c>
    </row>
    <row r="1785" spans="1:14">
      <c r="A1785" t="s">
        <v>19</v>
      </c>
      <c r="B1785" t="s">
        <v>45</v>
      </c>
      <c r="C1785" t="s">
        <v>53</v>
      </c>
      <c r="D1785" t="s">
        <v>53</v>
      </c>
      <c r="E1785" t="s">
        <v>204</v>
      </c>
      <c r="F1785" s="32">
        <v>41944</v>
      </c>
      <c r="G1785" s="31">
        <v>201508</v>
      </c>
      <c r="H1785" t="s">
        <v>319</v>
      </c>
      <c r="I1785" t="s">
        <v>337</v>
      </c>
      <c r="J1785" t="s">
        <v>163</v>
      </c>
      <c r="K1785">
        <v>14</v>
      </c>
      <c r="L1785">
        <v>5.25</v>
      </c>
      <c r="M1785" s="31">
        <v>73.5</v>
      </c>
      <c r="N1785" s="25" t="e">
        <f>IF($G1785&lt;=#REF!,"Y","N")</f>
        <v>#REF!</v>
      </c>
    </row>
    <row r="1786" spans="1:14">
      <c r="A1786" t="s">
        <v>19</v>
      </c>
      <c r="B1786" t="s">
        <v>45</v>
      </c>
      <c r="C1786" t="s">
        <v>53</v>
      </c>
      <c r="D1786" t="s">
        <v>53</v>
      </c>
      <c r="E1786" t="s">
        <v>204</v>
      </c>
      <c r="F1786" s="14">
        <v>41974</v>
      </c>
      <c r="G1786">
        <v>201509</v>
      </c>
      <c r="H1786" t="s">
        <v>319</v>
      </c>
      <c r="I1786" t="s">
        <v>292</v>
      </c>
      <c r="J1786" t="s">
        <v>163</v>
      </c>
      <c r="K1786">
        <v>12</v>
      </c>
      <c r="L1786">
        <v>1.32</v>
      </c>
      <c r="M1786">
        <v>15.84</v>
      </c>
      <c r="N1786" s="25" t="e">
        <f>IF($G1786&lt;=#REF!,"Y","N")</f>
        <v>#REF!</v>
      </c>
    </row>
    <row r="1787" spans="1:14">
      <c r="A1787" t="s">
        <v>19</v>
      </c>
      <c r="B1787" t="s">
        <v>45</v>
      </c>
      <c r="C1787" t="s">
        <v>53</v>
      </c>
      <c r="D1787" t="s">
        <v>53</v>
      </c>
      <c r="E1787" t="s">
        <v>204</v>
      </c>
      <c r="F1787" s="14">
        <v>41974</v>
      </c>
      <c r="G1787">
        <v>201509</v>
      </c>
      <c r="H1787" t="s">
        <v>319</v>
      </c>
      <c r="I1787" t="s">
        <v>344</v>
      </c>
      <c r="J1787" t="s">
        <v>163</v>
      </c>
      <c r="K1787">
        <v>20</v>
      </c>
      <c r="L1787" s="29">
        <v>0.61</v>
      </c>
      <c r="M1787">
        <v>12.2</v>
      </c>
      <c r="N1787" s="25" t="e">
        <f>IF($G1787&lt;=#REF!,"Y","N")</f>
        <v>#REF!</v>
      </c>
    </row>
    <row r="1788" spans="1:14">
      <c r="A1788" t="s">
        <v>19</v>
      </c>
      <c r="B1788" t="s">
        <v>45</v>
      </c>
      <c r="C1788" t="s">
        <v>53</v>
      </c>
      <c r="D1788" t="s">
        <v>53</v>
      </c>
      <c r="E1788" t="s">
        <v>204</v>
      </c>
      <c r="F1788" s="14">
        <v>41883</v>
      </c>
      <c r="G1788">
        <v>201506</v>
      </c>
      <c r="H1788" t="s">
        <v>1</v>
      </c>
      <c r="I1788" t="s">
        <v>107</v>
      </c>
      <c r="J1788" t="s">
        <v>66</v>
      </c>
      <c r="K1788">
        <v>4</v>
      </c>
      <c r="L1788">
        <v>44.33</v>
      </c>
      <c r="M1788">
        <v>177.32</v>
      </c>
      <c r="N1788" s="25" t="e">
        <f>IF($G1788&lt;=#REF!,"Y","N")</f>
        <v>#REF!</v>
      </c>
    </row>
    <row r="1789" spans="1:14">
      <c r="A1789" t="s">
        <v>19</v>
      </c>
      <c r="B1789" t="s">
        <v>45</v>
      </c>
      <c r="C1789" t="s">
        <v>53</v>
      </c>
      <c r="D1789" t="s">
        <v>53</v>
      </c>
      <c r="E1789" t="s">
        <v>204</v>
      </c>
      <c r="F1789" s="14">
        <v>41883</v>
      </c>
      <c r="G1789">
        <v>201506</v>
      </c>
      <c r="H1789" t="s">
        <v>1</v>
      </c>
      <c r="I1789" t="s">
        <v>108</v>
      </c>
      <c r="J1789" t="s">
        <v>66</v>
      </c>
      <c r="K1789">
        <v>2.5</v>
      </c>
      <c r="L1789">
        <v>6.56</v>
      </c>
      <c r="M1789">
        <v>16.399999999999999</v>
      </c>
      <c r="N1789" s="25" t="e">
        <f>IF($G1789&lt;=#REF!,"Y","N")</f>
        <v>#REF!</v>
      </c>
    </row>
    <row r="1790" spans="1:14">
      <c r="A1790" t="s">
        <v>19</v>
      </c>
      <c r="B1790" t="s">
        <v>240</v>
      </c>
      <c r="C1790" t="s">
        <v>54</v>
      </c>
      <c r="D1790" t="s">
        <v>226</v>
      </c>
      <c r="E1790" t="s">
        <v>241</v>
      </c>
      <c r="F1790" s="14">
        <v>41730</v>
      </c>
      <c r="G1790">
        <v>201501</v>
      </c>
      <c r="H1790" t="s">
        <v>3</v>
      </c>
      <c r="I1790" t="s">
        <v>87</v>
      </c>
      <c r="J1790" t="s">
        <v>98</v>
      </c>
      <c r="K1790">
        <v>73</v>
      </c>
      <c r="L1790" s="29">
        <v>1.24</v>
      </c>
      <c r="M1790">
        <v>90.52</v>
      </c>
      <c r="N1790" s="25" t="e">
        <f>IF($G1790&lt;=#REF!,"Y","N")</f>
        <v>#REF!</v>
      </c>
    </row>
    <row r="1791" spans="1:14">
      <c r="A1791" t="s">
        <v>19</v>
      </c>
      <c r="B1791" t="s">
        <v>240</v>
      </c>
      <c r="C1791" t="s">
        <v>54</v>
      </c>
      <c r="D1791" t="s">
        <v>226</v>
      </c>
      <c r="E1791" t="s">
        <v>241</v>
      </c>
      <c r="F1791" s="14">
        <v>41760</v>
      </c>
      <c r="G1791">
        <v>201502</v>
      </c>
      <c r="H1791" t="s">
        <v>3</v>
      </c>
      <c r="I1791" t="s">
        <v>87</v>
      </c>
      <c r="J1791" t="s">
        <v>98</v>
      </c>
      <c r="K1791">
        <v>268</v>
      </c>
      <c r="L1791">
        <v>1.24</v>
      </c>
      <c r="M1791">
        <v>332.32</v>
      </c>
      <c r="N1791" s="25" t="e">
        <f>IF($G1791&lt;=#REF!,"Y","N")</f>
        <v>#REF!</v>
      </c>
    </row>
    <row r="1792" spans="1:14">
      <c r="A1792" t="s">
        <v>19</v>
      </c>
      <c r="B1792" t="s">
        <v>240</v>
      </c>
      <c r="C1792" t="s">
        <v>54</v>
      </c>
      <c r="D1792" t="s">
        <v>226</v>
      </c>
      <c r="E1792" t="s">
        <v>241</v>
      </c>
      <c r="F1792" s="14">
        <v>41791</v>
      </c>
      <c r="G1792">
        <v>201503</v>
      </c>
      <c r="H1792" t="s">
        <v>3</v>
      </c>
      <c r="I1792" t="s">
        <v>87</v>
      </c>
      <c r="J1792" t="s">
        <v>98</v>
      </c>
      <c r="K1792">
        <v>216</v>
      </c>
      <c r="L1792">
        <v>1.24</v>
      </c>
      <c r="M1792">
        <v>267.83999999999997</v>
      </c>
      <c r="N1792" s="25" t="e">
        <f>IF($G1792&lt;=#REF!,"Y","N")</f>
        <v>#REF!</v>
      </c>
    </row>
    <row r="1793" spans="1:14">
      <c r="A1793" t="s">
        <v>19</v>
      </c>
      <c r="B1793" t="s">
        <v>240</v>
      </c>
      <c r="C1793" t="s">
        <v>54</v>
      </c>
      <c r="D1793" t="s">
        <v>226</v>
      </c>
      <c r="E1793" t="s">
        <v>241</v>
      </c>
      <c r="F1793" s="14">
        <v>41821</v>
      </c>
      <c r="G1793">
        <v>201504</v>
      </c>
      <c r="H1793" t="s">
        <v>3</v>
      </c>
      <c r="I1793" t="s">
        <v>87</v>
      </c>
      <c r="J1793" t="s">
        <v>98</v>
      </c>
      <c r="K1793">
        <v>70</v>
      </c>
      <c r="L1793">
        <v>1.24</v>
      </c>
      <c r="M1793">
        <v>86.8</v>
      </c>
      <c r="N1793" s="25" t="e">
        <f>IF($G1793&lt;=#REF!,"Y","N")</f>
        <v>#REF!</v>
      </c>
    </row>
    <row r="1794" spans="1:14">
      <c r="A1794" t="s">
        <v>19</v>
      </c>
      <c r="B1794" t="s">
        <v>240</v>
      </c>
      <c r="C1794" t="s">
        <v>54</v>
      </c>
      <c r="D1794" t="s">
        <v>226</v>
      </c>
      <c r="E1794" t="s">
        <v>241</v>
      </c>
      <c r="F1794" s="14">
        <v>41852</v>
      </c>
      <c r="G1794">
        <v>201505</v>
      </c>
      <c r="H1794" t="s">
        <v>3</v>
      </c>
      <c r="I1794" t="s">
        <v>87</v>
      </c>
      <c r="J1794" t="s">
        <v>98</v>
      </c>
      <c r="K1794">
        <v>61</v>
      </c>
      <c r="L1794">
        <v>1.24</v>
      </c>
      <c r="M1794">
        <v>75.64</v>
      </c>
      <c r="N1794" s="25" t="e">
        <f>IF($G1794&lt;=#REF!,"Y","N")</f>
        <v>#REF!</v>
      </c>
    </row>
    <row r="1795" spans="1:14">
      <c r="A1795" t="s">
        <v>19</v>
      </c>
      <c r="B1795" t="s">
        <v>240</v>
      </c>
      <c r="C1795" t="s">
        <v>54</v>
      </c>
      <c r="D1795" t="s">
        <v>226</v>
      </c>
      <c r="E1795" t="s">
        <v>241</v>
      </c>
      <c r="F1795" s="14">
        <v>41883</v>
      </c>
      <c r="G1795">
        <v>201506</v>
      </c>
      <c r="H1795" t="s">
        <v>3</v>
      </c>
      <c r="I1795" t="s">
        <v>87</v>
      </c>
      <c r="J1795" t="s">
        <v>98</v>
      </c>
      <c r="K1795">
        <v>7</v>
      </c>
      <c r="L1795">
        <v>1.24</v>
      </c>
      <c r="M1795">
        <v>8.68</v>
      </c>
      <c r="N1795" s="25" t="e">
        <f>IF($G1795&lt;=#REF!,"Y","N")</f>
        <v>#REF!</v>
      </c>
    </row>
    <row r="1796" spans="1:14">
      <c r="A1796" t="s">
        <v>19</v>
      </c>
      <c r="B1796" t="s">
        <v>240</v>
      </c>
      <c r="C1796" t="s">
        <v>54</v>
      </c>
      <c r="D1796" t="s">
        <v>226</v>
      </c>
      <c r="E1796" t="s">
        <v>241</v>
      </c>
      <c r="F1796" s="14">
        <v>41913</v>
      </c>
      <c r="G1796">
        <v>201507</v>
      </c>
      <c r="H1796" t="s">
        <v>3</v>
      </c>
      <c r="I1796" t="s">
        <v>87</v>
      </c>
      <c r="J1796" t="s">
        <v>98</v>
      </c>
      <c r="K1796">
        <v>463</v>
      </c>
      <c r="L1796">
        <v>1.24</v>
      </c>
      <c r="M1796">
        <v>574.12</v>
      </c>
      <c r="N1796" s="25" t="e">
        <f>IF($G1796&lt;=#REF!,"Y","N")</f>
        <v>#REF!</v>
      </c>
    </row>
    <row r="1797" spans="1:14">
      <c r="A1797" t="s">
        <v>19</v>
      </c>
      <c r="B1797" t="s">
        <v>240</v>
      </c>
      <c r="C1797" t="s">
        <v>54</v>
      </c>
      <c r="D1797" t="s">
        <v>226</v>
      </c>
      <c r="E1797" t="s">
        <v>241</v>
      </c>
      <c r="F1797" s="14">
        <v>41944</v>
      </c>
      <c r="G1797">
        <v>201508</v>
      </c>
      <c r="H1797" t="s">
        <v>3</v>
      </c>
      <c r="I1797" t="s">
        <v>87</v>
      </c>
      <c r="J1797" t="s">
        <v>98</v>
      </c>
      <c r="K1797">
        <v>4</v>
      </c>
      <c r="L1797">
        <v>1.24</v>
      </c>
      <c r="M1797">
        <v>4.96</v>
      </c>
      <c r="N1797" s="25" t="e">
        <f>IF($G1797&lt;=#REF!,"Y","N")</f>
        <v>#REF!</v>
      </c>
    </row>
    <row r="1798" spans="1:14">
      <c r="A1798" t="s">
        <v>19</v>
      </c>
      <c r="B1798" t="s">
        <v>240</v>
      </c>
      <c r="C1798" t="s">
        <v>54</v>
      </c>
      <c r="D1798" t="s">
        <v>226</v>
      </c>
      <c r="E1798" t="s">
        <v>241</v>
      </c>
      <c r="F1798" s="14">
        <v>41974</v>
      </c>
      <c r="G1798">
        <v>201509</v>
      </c>
      <c r="H1798" t="s">
        <v>3</v>
      </c>
      <c r="I1798" t="s">
        <v>87</v>
      </c>
      <c r="J1798" t="s">
        <v>98</v>
      </c>
      <c r="K1798">
        <v>334</v>
      </c>
      <c r="L1798">
        <v>1.24</v>
      </c>
      <c r="M1798">
        <v>414.16</v>
      </c>
      <c r="N1798" s="25" t="e">
        <f>IF($G1798&lt;=#REF!,"Y","N")</f>
        <v>#REF!</v>
      </c>
    </row>
    <row r="1799" spans="1:14">
      <c r="A1799" t="s">
        <v>19</v>
      </c>
      <c r="B1799" t="s">
        <v>216</v>
      </c>
      <c r="C1799" t="s">
        <v>54</v>
      </c>
      <c r="D1799" t="s">
        <v>228</v>
      </c>
      <c r="E1799" t="s">
        <v>217</v>
      </c>
      <c r="F1799" s="14">
        <v>41730</v>
      </c>
      <c r="G1799">
        <v>201501</v>
      </c>
      <c r="H1799" t="s">
        <v>0</v>
      </c>
      <c r="I1799" t="s">
        <v>65</v>
      </c>
      <c r="J1799" t="s">
        <v>66</v>
      </c>
      <c r="K1799">
        <v>0.25</v>
      </c>
      <c r="L1799">
        <v>30.64</v>
      </c>
      <c r="M1799">
        <v>7.66</v>
      </c>
      <c r="N1799" s="25" t="e">
        <f>IF($G1799&lt;=#REF!,"Y","N")</f>
        <v>#REF!</v>
      </c>
    </row>
    <row r="1800" spans="1:14">
      <c r="A1800" t="s">
        <v>19</v>
      </c>
      <c r="B1800" t="s">
        <v>216</v>
      </c>
      <c r="C1800" t="s">
        <v>54</v>
      </c>
      <c r="D1800" t="s">
        <v>228</v>
      </c>
      <c r="E1800" t="s">
        <v>217</v>
      </c>
      <c r="F1800" s="14">
        <v>41730</v>
      </c>
      <c r="G1800">
        <v>201501</v>
      </c>
      <c r="H1800" t="s">
        <v>3</v>
      </c>
      <c r="I1800" t="s">
        <v>94</v>
      </c>
      <c r="J1800" t="s">
        <v>98</v>
      </c>
      <c r="K1800">
        <v>4</v>
      </c>
      <c r="L1800">
        <v>6.15</v>
      </c>
      <c r="M1800">
        <v>24.6</v>
      </c>
      <c r="N1800" s="25" t="e">
        <f>IF($G1800&lt;=#REF!,"Y","N")</f>
        <v>#REF!</v>
      </c>
    </row>
    <row r="1801" spans="1:14">
      <c r="A1801" t="s">
        <v>19</v>
      </c>
      <c r="B1801" t="s">
        <v>216</v>
      </c>
      <c r="C1801" t="s">
        <v>54</v>
      </c>
      <c r="D1801" t="s">
        <v>228</v>
      </c>
      <c r="E1801" t="s">
        <v>217</v>
      </c>
      <c r="F1801" s="14">
        <v>41760</v>
      </c>
      <c r="G1801">
        <v>201502</v>
      </c>
      <c r="H1801" t="s">
        <v>1</v>
      </c>
      <c r="I1801" t="s">
        <v>108</v>
      </c>
      <c r="J1801" t="s">
        <v>66</v>
      </c>
      <c r="K1801">
        <v>3.5</v>
      </c>
      <c r="L1801">
        <v>6.56</v>
      </c>
      <c r="M1801">
        <v>22.959999999999997</v>
      </c>
      <c r="N1801" s="25" t="e">
        <f>IF($G1801&lt;=#REF!,"Y","N")</f>
        <v>#REF!</v>
      </c>
    </row>
    <row r="1802" spans="1:14">
      <c r="A1802" t="s">
        <v>19</v>
      </c>
      <c r="B1802" t="s">
        <v>216</v>
      </c>
      <c r="C1802" t="s">
        <v>54</v>
      </c>
      <c r="D1802" t="s">
        <v>228</v>
      </c>
      <c r="E1802" t="s">
        <v>217</v>
      </c>
      <c r="F1802" s="14">
        <v>41760</v>
      </c>
      <c r="G1802">
        <v>201502</v>
      </c>
      <c r="H1802" t="s">
        <v>0</v>
      </c>
      <c r="I1802" t="s">
        <v>65</v>
      </c>
      <c r="J1802" t="s">
        <v>66</v>
      </c>
      <c r="K1802">
        <v>2.5</v>
      </c>
      <c r="L1802">
        <v>30.64</v>
      </c>
      <c r="M1802">
        <v>76.599999999999994</v>
      </c>
      <c r="N1802" s="25" t="e">
        <f>IF($G1802&lt;=#REF!,"Y","N")</f>
        <v>#REF!</v>
      </c>
    </row>
    <row r="1803" spans="1:14">
      <c r="A1803" t="s">
        <v>19</v>
      </c>
      <c r="B1803" t="s">
        <v>216</v>
      </c>
      <c r="C1803" t="s">
        <v>54</v>
      </c>
      <c r="D1803" t="s">
        <v>228</v>
      </c>
      <c r="E1803" t="s">
        <v>217</v>
      </c>
      <c r="F1803" s="14">
        <v>41791</v>
      </c>
      <c r="G1803">
        <v>201503</v>
      </c>
      <c r="H1803" t="s">
        <v>0</v>
      </c>
      <c r="I1803" t="s">
        <v>65</v>
      </c>
      <c r="J1803" t="s">
        <v>66</v>
      </c>
      <c r="K1803">
        <v>1</v>
      </c>
      <c r="L1803" s="29">
        <v>30.64</v>
      </c>
      <c r="M1803">
        <v>30.64</v>
      </c>
      <c r="N1803" s="25" t="e">
        <f>IF($G1803&lt;=#REF!,"Y","N")</f>
        <v>#REF!</v>
      </c>
    </row>
    <row r="1804" spans="1:14">
      <c r="A1804" t="s">
        <v>19</v>
      </c>
      <c r="B1804" t="s">
        <v>216</v>
      </c>
      <c r="C1804" t="s">
        <v>54</v>
      </c>
      <c r="D1804" t="s">
        <v>228</v>
      </c>
      <c r="E1804" t="s">
        <v>217</v>
      </c>
      <c r="F1804" s="14">
        <v>41913</v>
      </c>
      <c r="G1804">
        <v>201507</v>
      </c>
      <c r="H1804" t="s">
        <v>3</v>
      </c>
      <c r="I1804" t="s">
        <v>87</v>
      </c>
      <c r="J1804" t="s">
        <v>98</v>
      </c>
      <c r="K1804">
        <v>1</v>
      </c>
      <c r="L1804">
        <v>1.24</v>
      </c>
      <c r="M1804">
        <v>1.24</v>
      </c>
      <c r="N1804" s="25" t="e">
        <f>IF($G1804&lt;=#REF!,"Y","N")</f>
        <v>#REF!</v>
      </c>
    </row>
    <row r="1805" spans="1:14">
      <c r="A1805" t="s">
        <v>19</v>
      </c>
      <c r="B1805" t="s">
        <v>216</v>
      </c>
      <c r="C1805" t="s">
        <v>54</v>
      </c>
      <c r="D1805" t="s">
        <v>228</v>
      </c>
      <c r="E1805" t="s">
        <v>217</v>
      </c>
      <c r="F1805" s="14">
        <v>41913</v>
      </c>
      <c r="G1805">
        <v>201507</v>
      </c>
      <c r="H1805" t="s">
        <v>3</v>
      </c>
      <c r="I1805" t="s">
        <v>88</v>
      </c>
      <c r="J1805" t="s">
        <v>98</v>
      </c>
      <c r="K1805">
        <v>0</v>
      </c>
      <c r="L1805" s="29">
        <v>2.4300000000000002</v>
      </c>
      <c r="M1805">
        <v>0</v>
      </c>
      <c r="N1805" s="25" t="e">
        <f>IF($G1805&lt;=#REF!,"Y","N")</f>
        <v>#REF!</v>
      </c>
    </row>
    <row r="1806" spans="1:14">
      <c r="A1806" t="s">
        <v>19</v>
      </c>
      <c r="B1806" t="s">
        <v>216</v>
      </c>
      <c r="C1806" t="s">
        <v>54</v>
      </c>
      <c r="D1806" t="s">
        <v>228</v>
      </c>
      <c r="E1806" t="s">
        <v>217</v>
      </c>
      <c r="F1806" s="14">
        <v>41913</v>
      </c>
      <c r="G1806">
        <v>201507</v>
      </c>
      <c r="H1806" t="s">
        <v>3</v>
      </c>
      <c r="I1806" t="s">
        <v>79</v>
      </c>
      <c r="J1806" t="s">
        <v>96</v>
      </c>
      <c r="K1806">
        <v>6</v>
      </c>
      <c r="L1806">
        <v>1.1200000000000001</v>
      </c>
      <c r="M1806">
        <v>6.7200000000000006</v>
      </c>
      <c r="N1806" s="25" t="e">
        <f>IF($G1806&lt;=#REF!,"Y","N")</f>
        <v>#REF!</v>
      </c>
    </row>
    <row r="1807" spans="1:14">
      <c r="A1807" t="s">
        <v>19</v>
      </c>
      <c r="B1807" t="s">
        <v>216</v>
      </c>
      <c r="C1807" t="s">
        <v>54</v>
      </c>
      <c r="D1807" t="s">
        <v>228</v>
      </c>
      <c r="E1807" t="s">
        <v>217</v>
      </c>
      <c r="F1807" s="14">
        <v>41913</v>
      </c>
      <c r="G1807">
        <v>201507</v>
      </c>
      <c r="H1807" t="s">
        <v>3</v>
      </c>
      <c r="I1807" t="s">
        <v>94</v>
      </c>
      <c r="J1807" t="s">
        <v>98</v>
      </c>
      <c r="K1807">
        <v>1</v>
      </c>
      <c r="L1807" s="29">
        <v>6.15</v>
      </c>
      <c r="M1807">
        <v>6.15</v>
      </c>
      <c r="N1807" s="25" t="e">
        <f>IF($G1807&lt;=#REF!,"Y","N")</f>
        <v>#REF!</v>
      </c>
    </row>
    <row r="1808" spans="1:14">
      <c r="A1808" t="s">
        <v>19</v>
      </c>
      <c r="B1808" t="s">
        <v>216</v>
      </c>
      <c r="C1808" t="s">
        <v>54</v>
      </c>
      <c r="D1808" t="s">
        <v>228</v>
      </c>
      <c r="E1808" t="s">
        <v>217</v>
      </c>
      <c r="F1808" s="14">
        <v>41974</v>
      </c>
      <c r="G1808">
        <v>201509</v>
      </c>
      <c r="H1808" t="s">
        <v>3</v>
      </c>
      <c r="I1808" t="s">
        <v>87</v>
      </c>
      <c r="J1808" t="s">
        <v>98</v>
      </c>
      <c r="K1808">
        <v>5</v>
      </c>
      <c r="L1808">
        <v>1.24</v>
      </c>
      <c r="M1808">
        <v>6.2</v>
      </c>
      <c r="N1808" s="25" t="e">
        <f>IF($G1808&lt;=#REF!,"Y","N")</f>
        <v>#REF!</v>
      </c>
    </row>
    <row r="1809" spans="1:14">
      <c r="A1809" t="s">
        <v>19</v>
      </c>
      <c r="B1809" t="s">
        <v>216</v>
      </c>
      <c r="C1809" t="s">
        <v>54</v>
      </c>
      <c r="D1809" t="s">
        <v>228</v>
      </c>
      <c r="E1809" t="s">
        <v>217</v>
      </c>
      <c r="F1809" s="14">
        <v>41974</v>
      </c>
      <c r="G1809">
        <v>201509</v>
      </c>
      <c r="H1809" t="s">
        <v>3</v>
      </c>
      <c r="I1809" t="s">
        <v>94</v>
      </c>
      <c r="J1809" t="s">
        <v>98</v>
      </c>
      <c r="K1809">
        <v>17</v>
      </c>
      <c r="L1809">
        <v>6.15</v>
      </c>
      <c r="M1809">
        <v>104.55000000000001</v>
      </c>
      <c r="N1809" s="25" t="e">
        <f>IF($G1809&lt;=#REF!,"Y","N")</f>
        <v>#REF!</v>
      </c>
    </row>
    <row r="1810" spans="1:14">
      <c r="A1810" t="s">
        <v>19</v>
      </c>
      <c r="B1810" t="s">
        <v>216</v>
      </c>
      <c r="C1810" t="s">
        <v>54</v>
      </c>
      <c r="D1810" t="s">
        <v>228</v>
      </c>
      <c r="E1810" t="s">
        <v>217</v>
      </c>
      <c r="F1810" s="14">
        <v>41974</v>
      </c>
      <c r="G1810">
        <v>201509</v>
      </c>
      <c r="H1810" t="s">
        <v>1</v>
      </c>
      <c r="I1810" t="s">
        <v>108</v>
      </c>
      <c r="J1810" t="s">
        <v>66</v>
      </c>
      <c r="K1810">
        <v>17</v>
      </c>
      <c r="L1810">
        <v>6.56</v>
      </c>
      <c r="M1810">
        <v>111.52</v>
      </c>
      <c r="N1810" s="25" t="e">
        <f>IF($G1810&lt;=#REF!,"Y","N")</f>
        <v>#REF!</v>
      </c>
    </row>
    <row r="1811" spans="1:14">
      <c r="A1811" t="s">
        <v>19</v>
      </c>
      <c r="B1811" t="s">
        <v>221</v>
      </c>
      <c r="C1811" t="s">
        <v>54</v>
      </c>
      <c r="D1811" t="s">
        <v>228</v>
      </c>
      <c r="E1811" t="s">
        <v>220</v>
      </c>
      <c r="F1811" s="14">
        <v>41730</v>
      </c>
      <c r="G1811">
        <v>201501</v>
      </c>
      <c r="H1811" t="s">
        <v>6</v>
      </c>
      <c r="I1811" t="s">
        <v>112</v>
      </c>
      <c r="J1811" t="s">
        <v>114</v>
      </c>
      <c r="K1811">
        <v>7823</v>
      </c>
      <c r="L1811">
        <v>0.41</v>
      </c>
      <c r="M1811">
        <v>3207.43</v>
      </c>
      <c r="N1811" s="25" t="e">
        <f>IF($G1811&lt;=#REF!,"Y","N")</f>
        <v>#REF!</v>
      </c>
    </row>
    <row r="1812" spans="1:14">
      <c r="A1812" t="s">
        <v>19</v>
      </c>
      <c r="B1812" t="s">
        <v>221</v>
      </c>
      <c r="C1812" t="s">
        <v>54</v>
      </c>
      <c r="D1812" t="s">
        <v>228</v>
      </c>
      <c r="E1812" t="s">
        <v>220</v>
      </c>
      <c r="F1812" s="14">
        <v>41730</v>
      </c>
      <c r="G1812">
        <v>201501</v>
      </c>
      <c r="H1812" t="s">
        <v>6</v>
      </c>
      <c r="I1812" t="s">
        <v>113</v>
      </c>
      <c r="J1812" t="s">
        <v>66</v>
      </c>
      <c r="K1812">
        <v>0.8</v>
      </c>
      <c r="L1812">
        <v>15.36</v>
      </c>
      <c r="M1812">
        <v>12.288</v>
      </c>
      <c r="N1812" s="25" t="e">
        <f>IF($G1812&lt;=#REF!,"Y","N")</f>
        <v>#REF!</v>
      </c>
    </row>
    <row r="1813" spans="1:14">
      <c r="A1813" t="s">
        <v>19</v>
      </c>
      <c r="B1813" t="s">
        <v>221</v>
      </c>
      <c r="C1813" t="s">
        <v>54</v>
      </c>
      <c r="D1813" t="s">
        <v>228</v>
      </c>
      <c r="E1813" t="s">
        <v>220</v>
      </c>
      <c r="F1813" s="14">
        <v>41730</v>
      </c>
      <c r="G1813">
        <v>201501</v>
      </c>
      <c r="H1813" t="s">
        <v>6</v>
      </c>
      <c r="I1813" t="s">
        <v>232</v>
      </c>
      <c r="J1813" t="s">
        <v>233</v>
      </c>
      <c r="K1813">
        <v>22</v>
      </c>
      <c r="L1813" s="29">
        <v>0.82</v>
      </c>
      <c r="M1813">
        <v>18.04</v>
      </c>
      <c r="N1813" s="25" t="e">
        <f>IF($G1813&lt;=#REF!,"Y","N")</f>
        <v>#REF!</v>
      </c>
    </row>
    <row r="1814" spans="1:14">
      <c r="A1814" t="s">
        <v>19</v>
      </c>
      <c r="B1814" t="s">
        <v>221</v>
      </c>
      <c r="C1814" t="s">
        <v>54</v>
      </c>
      <c r="D1814" t="s">
        <v>228</v>
      </c>
      <c r="E1814" t="s">
        <v>220</v>
      </c>
      <c r="F1814" s="14">
        <v>41730</v>
      </c>
      <c r="G1814">
        <v>201501</v>
      </c>
      <c r="H1814" t="s">
        <v>1</v>
      </c>
      <c r="I1814" t="s">
        <v>108</v>
      </c>
      <c r="J1814" t="s">
        <v>66</v>
      </c>
      <c r="K1814">
        <v>0.5</v>
      </c>
      <c r="L1814">
        <v>6.56</v>
      </c>
      <c r="M1814">
        <v>3.28</v>
      </c>
      <c r="N1814" s="25" t="e">
        <f>IF($G1814&lt;=#REF!,"Y","N")</f>
        <v>#REF!</v>
      </c>
    </row>
    <row r="1815" spans="1:14">
      <c r="A1815" t="s">
        <v>19</v>
      </c>
      <c r="B1815" t="s">
        <v>221</v>
      </c>
      <c r="C1815" t="s">
        <v>54</v>
      </c>
      <c r="D1815" t="s">
        <v>228</v>
      </c>
      <c r="E1815" t="s">
        <v>220</v>
      </c>
      <c r="F1815" s="14">
        <v>41760</v>
      </c>
      <c r="G1815">
        <v>201502</v>
      </c>
      <c r="H1815" t="s">
        <v>1</v>
      </c>
      <c r="I1815" t="s">
        <v>108</v>
      </c>
      <c r="J1815" t="s">
        <v>66</v>
      </c>
      <c r="K1815">
        <v>2</v>
      </c>
      <c r="L1815">
        <v>6.56</v>
      </c>
      <c r="M1815">
        <v>13.12</v>
      </c>
      <c r="N1815" s="25" t="e">
        <f>IF($G1815&lt;=#REF!,"Y","N")</f>
        <v>#REF!</v>
      </c>
    </row>
    <row r="1816" spans="1:14">
      <c r="A1816" t="s">
        <v>19</v>
      </c>
      <c r="B1816" t="s">
        <v>221</v>
      </c>
      <c r="C1816" t="s">
        <v>54</v>
      </c>
      <c r="D1816" t="s">
        <v>228</v>
      </c>
      <c r="E1816" t="s">
        <v>220</v>
      </c>
      <c r="F1816" s="14">
        <v>41760</v>
      </c>
      <c r="G1816">
        <v>201502</v>
      </c>
      <c r="H1816" t="s">
        <v>6</v>
      </c>
      <c r="I1816" t="s">
        <v>112</v>
      </c>
      <c r="J1816" t="s">
        <v>114</v>
      </c>
      <c r="K1816">
        <v>989</v>
      </c>
      <c r="L1816">
        <v>0.41</v>
      </c>
      <c r="M1816">
        <v>405.48999999999995</v>
      </c>
      <c r="N1816" s="25" t="e">
        <f>IF($G1816&lt;=#REF!,"Y","N")</f>
        <v>#REF!</v>
      </c>
    </row>
    <row r="1817" spans="1:14">
      <c r="A1817" t="s">
        <v>19</v>
      </c>
      <c r="B1817" t="s">
        <v>221</v>
      </c>
      <c r="C1817" t="s">
        <v>54</v>
      </c>
      <c r="D1817" t="s">
        <v>228</v>
      </c>
      <c r="E1817" t="s">
        <v>220</v>
      </c>
      <c r="F1817" s="14">
        <v>41760</v>
      </c>
      <c r="G1817">
        <v>201502</v>
      </c>
      <c r="H1817" t="s">
        <v>6</v>
      </c>
      <c r="I1817" t="s">
        <v>113</v>
      </c>
      <c r="J1817" t="s">
        <v>66</v>
      </c>
      <c r="K1817">
        <v>4.3</v>
      </c>
      <c r="L1817">
        <v>15.36</v>
      </c>
      <c r="M1817">
        <v>66.048000000000002</v>
      </c>
      <c r="N1817" s="25" t="e">
        <f>IF($G1817&lt;=#REF!,"Y","N")</f>
        <v>#REF!</v>
      </c>
    </row>
    <row r="1818" spans="1:14">
      <c r="A1818" t="s">
        <v>19</v>
      </c>
      <c r="B1818" t="s">
        <v>221</v>
      </c>
      <c r="C1818" t="s">
        <v>54</v>
      </c>
      <c r="D1818" t="s">
        <v>228</v>
      </c>
      <c r="E1818" t="s">
        <v>220</v>
      </c>
      <c r="F1818" s="14">
        <v>41760</v>
      </c>
      <c r="G1818">
        <v>201502</v>
      </c>
      <c r="H1818" t="s">
        <v>6</v>
      </c>
      <c r="I1818" t="s">
        <v>232</v>
      </c>
      <c r="J1818" t="s">
        <v>233</v>
      </c>
      <c r="K1818">
        <v>17</v>
      </c>
      <c r="L1818">
        <v>0.82</v>
      </c>
      <c r="M1818">
        <v>13.94</v>
      </c>
      <c r="N1818" s="25" t="e">
        <f>IF($G1818&lt;=#REF!,"Y","N")</f>
        <v>#REF!</v>
      </c>
    </row>
    <row r="1819" spans="1:14">
      <c r="A1819" t="s">
        <v>19</v>
      </c>
      <c r="B1819" t="s">
        <v>221</v>
      </c>
      <c r="C1819" t="s">
        <v>54</v>
      </c>
      <c r="D1819" t="s">
        <v>228</v>
      </c>
      <c r="E1819" t="s">
        <v>220</v>
      </c>
      <c r="F1819" s="14">
        <v>41760</v>
      </c>
      <c r="G1819">
        <v>201502</v>
      </c>
      <c r="H1819" t="s">
        <v>3</v>
      </c>
      <c r="I1819" t="s">
        <v>87</v>
      </c>
      <c r="J1819" t="s">
        <v>98</v>
      </c>
      <c r="K1819">
        <v>52</v>
      </c>
      <c r="L1819">
        <v>1.24</v>
      </c>
      <c r="M1819">
        <v>64.48</v>
      </c>
      <c r="N1819" s="25" t="e">
        <f>IF($G1819&lt;=#REF!,"Y","N")</f>
        <v>#REF!</v>
      </c>
    </row>
    <row r="1820" spans="1:14">
      <c r="A1820" t="s">
        <v>19</v>
      </c>
      <c r="B1820" t="s">
        <v>221</v>
      </c>
      <c r="C1820" t="s">
        <v>54</v>
      </c>
      <c r="D1820" t="s">
        <v>228</v>
      </c>
      <c r="E1820" t="s">
        <v>220</v>
      </c>
      <c r="F1820" s="14">
        <v>41760</v>
      </c>
      <c r="G1820">
        <v>201502</v>
      </c>
      <c r="H1820" t="s">
        <v>3</v>
      </c>
      <c r="I1820" t="s">
        <v>89</v>
      </c>
      <c r="J1820" t="s">
        <v>98</v>
      </c>
      <c r="K1820">
        <v>12</v>
      </c>
      <c r="L1820">
        <v>0.62</v>
      </c>
      <c r="M1820">
        <v>7.4399999999999995</v>
      </c>
      <c r="N1820" s="25" t="e">
        <f>IF($G1820&lt;=#REF!,"Y","N")</f>
        <v>#REF!</v>
      </c>
    </row>
    <row r="1821" spans="1:14">
      <c r="A1821" t="s">
        <v>19</v>
      </c>
      <c r="B1821" t="s">
        <v>221</v>
      </c>
      <c r="C1821" t="s">
        <v>54</v>
      </c>
      <c r="D1821" t="s">
        <v>228</v>
      </c>
      <c r="E1821" t="s">
        <v>220</v>
      </c>
      <c r="F1821" s="14">
        <v>41760</v>
      </c>
      <c r="G1821">
        <v>201502</v>
      </c>
      <c r="H1821" t="s">
        <v>3</v>
      </c>
      <c r="I1821" t="s">
        <v>85</v>
      </c>
      <c r="J1821" t="s">
        <v>97</v>
      </c>
      <c r="K1821">
        <v>140</v>
      </c>
      <c r="L1821">
        <v>2.0699999999999998</v>
      </c>
      <c r="M1821">
        <v>289.79999999999995</v>
      </c>
      <c r="N1821" s="25" t="e">
        <f>IF($G1821&lt;=#REF!,"Y","N")</f>
        <v>#REF!</v>
      </c>
    </row>
    <row r="1822" spans="1:14">
      <c r="A1822" t="s">
        <v>19</v>
      </c>
      <c r="B1822" t="s">
        <v>221</v>
      </c>
      <c r="C1822" t="s">
        <v>54</v>
      </c>
      <c r="D1822" t="s">
        <v>228</v>
      </c>
      <c r="E1822" t="s">
        <v>220</v>
      </c>
      <c r="F1822" s="14">
        <v>41760</v>
      </c>
      <c r="G1822">
        <v>201502</v>
      </c>
      <c r="H1822" t="s">
        <v>3</v>
      </c>
      <c r="I1822" t="s">
        <v>80</v>
      </c>
      <c r="J1822" t="s">
        <v>97</v>
      </c>
      <c r="K1822">
        <v>10</v>
      </c>
      <c r="L1822" s="29">
        <v>2.08</v>
      </c>
      <c r="M1822">
        <v>20.8</v>
      </c>
      <c r="N1822" s="25" t="e">
        <f>IF($G1822&lt;=#REF!,"Y","N")</f>
        <v>#REF!</v>
      </c>
    </row>
    <row r="1823" spans="1:14">
      <c r="A1823" t="s">
        <v>19</v>
      </c>
      <c r="B1823" t="s">
        <v>221</v>
      </c>
      <c r="C1823" t="s">
        <v>54</v>
      </c>
      <c r="D1823" t="s">
        <v>228</v>
      </c>
      <c r="E1823" t="s">
        <v>220</v>
      </c>
      <c r="F1823" s="14">
        <v>41760</v>
      </c>
      <c r="G1823">
        <v>201502</v>
      </c>
      <c r="H1823" t="s">
        <v>3</v>
      </c>
      <c r="I1823" t="s">
        <v>79</v>
      </c>
      <c r="J1823" t="s">
        <v>96</v>
      </c>
      <c r="K1823">
        <v>10</v>
      </c>
      <c r="L1823">
        <v>1.1200000000000001</v>
      </c>
      <c r="M1823">
        <v>11.200000000000001</v>
      </c>
      <c r="N1823" s="25" t="e">
        <f>IF($G1823&lt;=#REF!,"Y","N")</f>
        <v>#REF!</v>
      </c>
    </row>
    <row r="1824" spans="1:14">
      <c r="A1824" t="s">
        <v>19</v>
      </c>
      <c r="B1824" t="s">
        <v>221</v>
      </c>
      <c r="C1824" t="s">
        <v>54</v>
      </c>
      <c r="D1824" t="s">
        <v>228</v>
      </c>
      <c r="E1824" t="s">
        <v>220</v>
      </c>
      <c r="F1824" s="14">
        <v>41760</v>
      </c>
      <c r="G1824">
        <v>201502</v>
      </c>
      <c r="H1824" t="s">
        <v>3</v>
      </c>
      <c r="I1824" t="s">
        <v>82</v>
      </c>
      <c r="J1824" t="s">
        <v>97</v>
      </c>
      <c r="K1824">
        <v>450</v>
      </c>
      <c r="L1824">
        <v>1.63</v>
      </c>
      <c r="M1824">
        <v>733.5</v>
      </c>
      <c r="N1824" s="25" t="e">
        <f>IF($G1824&lt;=#REF!,"Y","N")</f>
        <v>#REF!</v>
      </c>
    </row>
    <row r="1825" spans="1:14">
      <c r="A1825" t="s">
        <v>19</v>
      </c>
      <c r="B1825" t="s">
        <v>221</v>
      </c>
      <c r="C1825" t="s">
        <v>54</v>
      </c>
      <c r="D1825" t="s">
        <v>228</v>
      </c>
      <c r="E1825" t="s">
        <v>220</v>
      </c>
      <c r="F1825" s="14">
        <v>41760</v>
      </c>
      <c r="G1825">
        <v>201502</v>
      </c>
      <c r="H1825" t="s">
        <v>3</v>
      </c>
      <c r="I1825" t="s">
        <v>94</v>
      </c>
      <c r="J1825" t="s">
        <v>98</v>
      </c>
      <c r="K1825">
        <v>4</v>
      </c>
      <c r="L1825">
        <v>6.15</v>
      </c>
      <c r="M1825">
        <v>24.6</v>
      </c>
      <c r="N1825" s="25" t="e">
        <f>IF($G1825&lt;=#REF!,"Y","N")</f>
        <v>#REF!</v>
      </c>
    </row>
    <row r="1826" spans="1:14">
      <c r="A1826" t="s">
        <v>19</v>
      </c>
      <c r="B1826" t="s">
        <v>221</v>
      </c>
      <c r="C1826" t="s">
        <v>54</v>
      </c>
      <c r="D1826" t="s">
        <v>228</v>
      </c>
      <c r="E1826" t="s">
        <v>220</v>
      </c>
      <c r="F1826" s="14">
        <v>41791</v>
      </c>
      <c r="G1826">
        <v>201503</v>
      </c>
      <c r="H1826" t="s">
        <v>6</v>
      </c>
      <c r="I1826" t="s">
        <v>112</v>
      </c>
      <c r="J1826" t="s">
        <v>114</v>
      </c>
      <c r="K1826">
        <v>9180</v>
      </c>
      <c r="L1826">
        <v>0.41</v>
      </c>
      <c r="M1826">
        <v>3763.7999999999997</v>
      </c>
      <c r="N1826" s="25" t="e">
        <f>IF($G1826&lt;=#REF!,"Y","N")</f>
        <v>#REF!</v>
      </c>
    </row>
    <row r="1827" spans="1:14">
      <c r="A1827" t="s">
        <v>19</v>
      </c>
      <c r="B1827" t="s">
        <v>221</v>
      </c>
      <c r="C1827" t="s">
        <v>54</v>
      </c>
      <c r="D1827" t="s">
        <v>228</v>
      </c>
      <c r="E1827" t="s">
        <v>220</v>
      </c>
      <c r="F1827" s="14">
        <v>41791</v>
      </c>
      <c r="G1827">
        <v>201503</v>
      </c>
      <c r="H1827" t="s">
        <v>6</v>
      </c>
      <c r="I1827" t="s">
        <v>232</v>
      </c>
      <c r="J1827" t="s">
        <v>233</v>
      </c>
      <c r="K1827">
        <v>21</v>
      </c>
      <c r="L1827">
        <v>0.82</v>
      </c>
      <c r="M1827">
        <v>17.22</v>
      </c>
      <c r="N1827" s="25" t="e">
        <f>IF($G1827&lt;=#REF!,"Y","N")</f>
        <v>#REF!</v>
      </c>
    </row>
    <row r="1828" spans="1:14">
      <c r="A1828" t="s">
        <v>19</v>
      </c>
      <c r="B1828" t="s">
        <v>221</v>
      </c>
      <c r="C1828" t="s">
        <v>54</v>
      </c>
      <c r="D1828" t="s">
        <v>228</v>
      </c>
      <c r="E1828" t="s">
        <v>220</v>
      </c>
      <c r="F1828" s="14">
        <v>41791</v>
      </c>
      <c r="G1828">
        <v>201503</v>
      </c>
      <c r="H1828" t="s">
        <v>6</v>
      </c>
      <c r="I1828" t="s">
        <v>232</v>
      </c>
      <c r="J1828" t="s">
        <v>233</v>
      </c>
      <c r="K1828">
        <v>0</v>
      </c>
      <c r="L1828">
        <v>0.82</v>
      </c>
      <c r="M1828">
        <v>0</v>
      </c>
      <c r="N1828" s="25" t="e">
        <f>IF($G1828&lt;=#REF!,"Y","N")</f>
        <v>#REF!</v>
      </c>
    </row>
    <row r="1829" spans="1:14">
      <c r="A1829" t="s">
        <v>19</v>
      </c>
      <c r="B1829" t="s">
        <v>221</v>
      </c>
      <c r="C1829" t="s">
        <v>54</v>
      </c>
      <c r="D1829" t="s">
        <v>228</v>
      </c>
      <c r="E1829" t="s">
        <v>220</v>
      </c>
      <c r="F1829" s="14">
        <v>41791</v>
      </c>
      <c r="G1829">
        <v>201503</v>
      </c>
      <c r="H1829" t="s">
        <v>1</v>
      </c>
      <c r="I1829" t="s">
        <v>108</v>
      </c>
      <c r="J1829" t="s">
        <v>66</v>
      </c>
      <c r="K1829">
        <v>1</v>
      </c>
      <c r="L1829">
        <v>6.56</v>
      </c>
      <c r="M1829">
        <v>6.56</v>
      </c>
      <c r="N1829" s="25" t="e">
        <f>IF($G1829&lt;=#REF!,"Y","N")</f>
        <v>#REF!</v>
      </c>
    </row>
    <row r="1830" spans="1:14">
      <c r="A1830" t="s">
        <v>19</v>
      </c>
      <c r="B1830" t="s">
        <v>221</v>
      </c>
      <c r="C1830" t="s">
        <v>54</v>
      </c>
      <c r="D1830" t="s">
        <v>228</v>
      </c>
      <c r="E1830" t="s">
        <v>220</v>
      </c>
      <c r="F1830" s="14">
        <v>41791</v>
      </c>
      <c r="G1830">
        <v>201503</v>
      </c>
      <c r="H1830" t="s">
        <v>3</v>
      </c>
      <c r="I1830" t="s">
        <v>81</v>
      </c>
      <c r="J1830" t="s">
        <v>97</v>
      </c>
      <c r="K1830">
        <v>75</v>
      </c>
      <c r="L1830">
        <v>0.48</v>
      </c>
      <c r="M1830">
        <v>36</v>
      </c>
      <c r="N1830" s="25" t="e">
        <f>IF($G1830&lt;=#REF!,"Y","N")</f>
        <v>#REF!</v>
      </c>
    </row>
    <row r="1831" spans="1:14">
      <c r="A1831" t="s">
        <v>19</v>
      </c>
      <c r="B1831" t="s">
        <v>221</v>
      </c>
      <c r="C1831" t="s">
        <v>54</v>
      </c>
      <c r="D1831" t="s">
        <v>228</v>
      </c>
      <c r="E1831" t="s">
        <v>220</v>
      </c>
      <c r="F1831" s="14">
        <v>41791</v>
      </c>
      <c r="G1831">
        <v>201503</v>
      </c>
      <c r="H1831" t="s">
        <v>3</v>
      </c>
      <c r="I1831" t="s">
        <v>87</v>
      </c>
      <c r="J1831" t="s">
        <v>98</v>
      </c>
      <c r="K1831">
        <v>5</v>
      </c>
      <c r="L1831">
        <v>1.24</v>
      </c>
      <c r="M1831">
        <v>6.2</v>
      </c>
      <c r="N1831" s="25" t="e">
        <f>IF($G1831&lt;=#REF!,"Y","N")</f>
        <v>#REF!</v>
      </c>
    </row>
    <row r="1832" spans="1:14">
      <c r="A1832" t="s">
        <v>19</v>
      </c>
      <c r="B1832" t="s">
        <v>221</v>
      </c>
      <c r="C1832" t="s">
        <v>54</v>
      </c>
      <c r="D1832" t="s">
        <v>228</v>
      </c>
      <c r="E1832" t="s">
        <v>220</v>
      </c>
      <c r="F1832" s="14">
        <v>41791</v>
      </c>
      <c r="G1832">
        <v>201503</v>
      </c>
      <c r="H1832" t="s">
        <v>3</v>
      </c>
      <c r="I1832" t="s">
        <v>89</v>
      </c>
      <c r="J1832" t="s">
        <v>98</v>
      </c>
      <c r="K1832">
        <v>52</v>
      </c>
      <c r="L1832">
        <v>0.62</v>
      </c>
      <c r="M1832">
        <v>32.24</v>
      </c>
      <c r="N1832" s="25" t="e">
        <f>IF($G1832&lt;=#REF!,"Y","N")</f>
        <v>#REF!</v>
      </c>
    </row>
    <row r="1833" spans="1:14">
      <c r="A1833" t="s">
        <v>19</v>
      </c>
      <c r="B1833" t="s">
        <v>221</v>
      </c>
      <c r="C1833" t="s">
        <v>54</v>
      </c>
      <c r="D1833" t="s">
        <v>228</v>
      </c>
      <c r="E1833" t="s">
        <v>220</v>
      </c>
      <c r="F1833" s="14">
        <v>41791</v>
      </c>
      <c r="G1833">
        <v>201503</v>
      </c>
      <c r="H1833" t="s">
        <v>3</v>
      </c>
      <c r="I1833" t="s">
        <v>80</v>
      </c>
      <c r="J1833" t="s">
        <v>97</v>
      </c>
      <c r="K1833">
        <v>2</v>
      </c>
      <c r="L1833">
        <v>2.08</v>
      </c>
      <c r="M1833">
        <v>4.16</v>
      </c>
      <c r="N1833" s="25" t="e">
        <f>IF($G1833&lt;=#REF!,"Y","N")</f>
        <v>#REF!</v>
      </c>
    </row>
    <row r="1834" spans="1:14">
      <c r="A1834" t="s">
        <v>19</v>
      </c>
      <c r="B1834" t="s">
        <v>221</v>
      </c>
      <c r="C1834" t="s">
        <v>54</v>
      </c>
      <c r="D1834" t="s">
        <v>228</v>
      </c>
      <c r="E1834" t="s">
        <v>220</v>
      </c>
      <c r="F1834" s="14">
        <v>41791</v>
      </c>
      <c r="G1834">
        <v>201503</v>
      </c>
      <c r="H1834" t="s">
        <v>3</v>
      </c>
      <c r="I1834" t="s">
        <v>79</v>
      </c>
      <c r="J1834" t="s">
        <v>96</v>
      </c>
      <c r="K1834">
        <v>3</v>
      </c>
      <c r="L1834">
        <v>1.1200000000000001</v>
      </c>
      <c r="M1834">
        <v>3.3600000000000003</v>
      </c>
      <c r="N1834" s="25" t="e">
        <f>IF($G1834&lt;=#REF!,"Y","N")</f>
        <v>#REF!</v>
      </c>
    </row>
    <row r="1835" spans="1:14">
      <c r="A1835" t="s">
        <v>19</v>
      </c>
      <c r="B1835" t="s">
        <v>221</v>
      </c>
      <c r="C1835" t="s">
        <v>54</v>
      </c>
      <c r="D1835" t="s">
        <v>228</v>
      </c>
      <c r="E1835" t="s">
        <v>220</v>
      </c>
      <c r="F1835" s="14">
        <v>41791</v>
      </c>
      <c r="G1835">
        <v>201503</v>
      </c>
      <c r="H1835" t="s">
        <v>3</v>
      </c>
      <c r="I1835" t="s">
        <v>82</v>
      </c>
      <c r="J1835" t="s">
        <v>97</v>
      </c>
      <c r="K1835">
        <v>10</v>
      </c>
      <c r="L1835">
        <v>1.63</v>
      </c>
      <c r="M1835">
        <v>16.299999999999997</v>
      </c>
      <c r="N1835" s="25" t="e">
        <f>IF($G1835&lt;=#REF!,"Y","N")</f>
        <v>#REF!</v>
      </c>
    </row>
    <row r="1836" spans="1:14">
      <c r="A1836" t="s">
        <v>19</v>
      </c>
      <c r="B1836" t="s">
        <v>221</v>
      </c>
      <c r="C1836" t="s">
        <v>54</v>
      </c>
      <c r="D1836" t="s">
        <v>228</v>
      </c>
      <c r="E1836" t="s">
        <v>220</v>
      </c>
      <c r="F1836" s="14">
        <v>41791</v>
      </c>
      <c r="G1836">
        <v>201503</v>
      </c>
      <c r="H1836" t="s">
        <v>3</v>
      </c>
      <c r="I1836" t="s">
        <v>94</v>
      </c>
      <c r="J1836" t="s">
        <v>98</v>
      </c>
      <c r="K1836">
        <v>26</v>
      </c>
      <c r="L1836">
        <v>6.15</v>
      </c>
      <c r="M1836">
        <v>159.9</v>
      </c>
      <c r="N1836" s="25" t="e">
        <f>IF($G1836&lt;=#REF!,"Y","N")</f>
        <v>#REF!</v>
      </c>
    </row>
    <row r="1837" spans="1:14">
      <c r="A1837" t="s">
        <v>19</v>
      </c>
      <c r="B1837" t="s">
        <v>221</v>
      </c>
      <c r="C1837" t="s">
        <v>54</v>
      </c>
      <c r="D1837" t="s">
        <v>228</v>
      </c>
      <c r="E1837" t="s">
        <v>220</v>
      </c>
      <c r="F1837" s="14">
        <v>41821</v>
      </c>
      <c r="G1837">
        <v>201504</v>
      </c>
      <c r="H1837" t="s">
        <v>3</v>
      </c>
      <c r="I1837" t="s">
        <v>89</v>
      </c>
      <c r="J1837" t="s">
        <v>98</v>
      </c>
      <c r="K1837">
        <v>29</v>
      </c>
      <c r="L1837">
        <v>0.62</v>
      </c>
      <c r="M1837">
        <v>17.98</v>
      </c>
      <c r="N1837" s="25" t="e">
        <f>IF($G1837&lt;=#REF!,"Y","N")</f>
        <v>#REF!</v>
      </c>
    </row>
    <row r="1838" spans="1:14">
      <c r="A1838" t="s">
        <v>19</v>
      </c>
      <c r="B1838" t="s">
        <v>221</v>
      </c>
      <c r="C1838" t="s">
        <v>54</v>
      </c>
      <c r="D1838" t="s">
        <v>228</v>
      </c>
      <c r="E1838" t="s">
        <v>220</v>
      </c>
      <c r="F1838" s="14">
        <v>41821</v>
      </c>
      <c r="G1838">
        <v>201504</v>
      </c>
      <c r="H1838" t="s">
        <v>3</v>
      </c>
      <c r="I1838" t="s">
        <v>85</v>
      </c>
      <c r="J1838" t="s">
        <v>97</v>
      </c>
      <c r="K1838">
        <v>36</v>
      </c>
      <c r="L1838">
        <v>2.0699999999999998</v>
      </c>
      <c r="M1838">
        <v>74.52</v>
      </c>
      <c r="N1838" s="25" t="e">
        <f>IF($G1838&lt;=#REF!,"Y","N")</f>
        <v>#REF!</v>
      </c>
    </row>
    <row r="1839" spans="1:14">
      <c r="A1839" t="s">
        <v>19</v>
      </c>
      <c r="B1839" t="s">
        <v>221</v>
      </c>
      <c r="C1839" t="s">
        <v>54</v>
      </c>
      <c r="D1839" t="s">
        <v>228</v>
      </c>
      <c r="E1839" t="s">
        <v>220</v>
      </c>
      <c r="F1839" s="14">
        <v>41821</v>
      </c>
      <c r="G1839">
        <v>201504</v>
      </c>
      <c r="H1839" t="s">
        <v>3</v>
      </c>
      <c r="I1839" t="s">
        <v>80</v>
      </c>
      <c r="J1839" t="s">
        <v>97</v>
      </c>
      <c r="K1839">
        <v>9</v>
      </c>
      <c r="L1839">
        <v>2.08</v>
      </c>
      <c r="M1839">
        <v>18.72</v>
      </c>
      <c r="N1839" s="25" t="e">
        <f>IF($G1839&lt;=#REF!,"Y","N")</f>
        <v>#REF!</v>
      </c>
    </row>
    <row r="1840" spans="1:14">
      <c r="A1840" t="s">
        <v>19</v>
      </c>
      <c r="B1840" t="s">
        <v>221</v>
      </c>
      <c r="C1840" t="s">
        <v>54</v>
      </c>
      <c r="D1840" t="s">
        <v>228</v>
      </c>
      <c r="E1840" t="s">
        <v>220</v>
      </c>
      <c r="F1840" s="14">
        <v>41821</v>
      </c>
      <c r="G1840">
        <v>201504</v>
      </c>
      <c r="H1840" t="s">
        <v>3</v>
      </c>
      <c r="I1840" t="s">
        <v>79</v>
      </c>
      <c r="J1840" t="s">
        <v>96</v>
      </c>
      <c r="K1840">
        <v>27</v>
      </c>
      <c r="L1840" s="29">
        <v>1.1200000000000001</v>
      </c>
      <c r="M1840">
        <v>30.240000000000002</v>
      </c>
      <c r="N1840" s="25" t="e">
        <f>IF($G1840&lt;=#REF!,"Y","N")</f>
        <v>#REF!</v>
      </c>
    </row>
    <row r="1841" spans="1:14">
      <c r="A1841" t="s">
        <v>19</v>
      </c>
      <c r="B1841" t="s">
        <v>221</v>
      </c>
      <c r="C1841" t="s">
        <v>54</v>
      </c>
      <c r="D1841" t="s">
        <v>228</v>
      </c>
      <c r="E1841" t="s">
        <v>220</v>
      </c>
      <c r="F1841" s="14">
        <v>41821</v>
      </c>
      <c r="G1841">
        <v>201504</v>
      </c>
      <c r="H1841" t="s">
        <v>3</v>
      </c>
      <c r="I1841" t="s">
        <v>82</v>
      </c>
      <c r="J1841" t="s">
        <v>97</v>
      </c>
      <c r="K1841">
        <v>173</v>
      </c>
      <c r="L1841">
        <v>1.63</v>
      </c>
      <c r="M1841">
        <v>281.99</v>
      </c>
      <c r="N1841" s="25" t="e">
        <f>IF($G1841&lt;=#REF!,"Y","N")</f>
        <v>#REF!</v>
      </c>
    </row>
    <row r="1842" spans="1:14">
      <c r="A1842" t="s">
        <v>19</v>
      </c>
      <c r="B1842" t="s">
        <v>221</v>
      </c>
      <c r="C1842" t="s">
        <v>54</v>
      </c>
      <c r="D1842" t="s">
        <v>228</v>
      </c>
      <c r="E1842" t="s">
        <v>220</v>
      </c>
      <c r="F1842" s="14">
        <v>41821</v>
      </c>
      <c r="G1842">
        <v>201504</v>
      </c>
      <c r="H1842" t="s">
        <v>3</v>
      </c>
      <c r="I1842" t="s">
        <v>94</v>
      </c>
      <c r="J1842" t="s">
        <v>98</v>
      </c>
      <c r="K1842">
        <v>13</v>
      </c>
      <c r="L1842" s="29">
        <v>6.15</v>
      </c>
      <c r="M1842">
        <v>79.95</v>
      </c>
      <c r="N1842" s="25" t="e">
        <f>IF($G1842&lt;=#REF!,"Y","N")</f>
        <v>#REF!</v>
      </c>
    </row>
    <row r="1843" spans="1:14">
      <c r="A1843" t="s">
        <v>19</v>
      </c>
      <c r="B1843" t="s">
        <v>221</v>
      </c>
      <c r="C1843" t="s">
        <v>54</v>
      </c>
      <c r="D1843" t="s">
        <v>228</v>
      </c>
      <c r="E1843" t="s">
        <v>220</v>
      </c>
      <c r="F1843" s="14">
        <v>41852</v>
      </c>
      <c r="G1843">
        <v>201505</v>
      </c>
      <c r="H1843" t="s">
        <v>3</v>
      </c>
      <c r="I1843" t="s">
        <v>81</v>
      </c>
      <c r="J1843" t="s">
        <v>97</v>
      </c>
      <c r="K1843">
        <v>48</v>
      </c>
      <c r="L1843">
        <v>0.48</v>
      </c>
      <c r="M1843">
        <v>23.04</v>
      </c>
      <c r="N1843" s="25" t="e">
        <f>IF($G1843&lt;=#REF!,"Y","N")</f>
        <v>#REF!</v>
      </c>
    </row>
    <row r="1844" spans="1:14">
      <c r="A1844" t="s">
        <v>19</v>
      </c>
      <c r="B1844" t="s">
        <v>221</v>
      </c>
      <c r="C1844" t="s">
        <v>54</v>
      </c>
      <c r="D1844" t="s">
        <v>228</v>
      </c>
      <c r="E1844" t="s">
        <v>220</v>
      </c>
      <c r="F1844" s="14">
        <v>41852</v>
      </c>
      <c r="G1844">
        <v>201505</v>
      </c>
      <c r="H1844" t="s">
        <v>3</v>
      </c>
      <c r="I1844" t="s">
        <v>87</v>
      </c>
      <c r="J1844" t="s">
        <v>98</v>
      </c>
      <c r="K1844">
        <v>3</v>
      </c>
      <c r="L1844">
        <v>1.24</v>
      </c>
      <c r="M1844">
        <v>3.7199999999999998</v>
      </c>
      <c r="N1844" s="25" t="e">
        <f>IF($G1844&lt;=#REF!,"Y","N")</f>
        <v>#REF!</v>
      </c>
    </row>
    <row r="1845" spans="1:14">
      <c r="A1845" t="s">
        <v>19</v>
      </c>
      <c r="B1845" t="s">
        <v>221</v>
      </c>
      <c r="C1845" t="s">
        <v>54</v>
      </c>
      <c r="D1845" t="s">
        <v>228</v>
      </c>
      <c r="E1845" t="s">
        <v>220</v>
      </c>
      <c r="F1845" s="14">
        <v>41852</v>
      </c>
      <c r="G1845">
        <v>201505</v>
      </c>
      <c r="H1845" t="s">
        <v>3</v>
      </c>
      <c r="I1845" t="s">
        <v>94</v>
      </c>
      <c r="J1845" t="s">
        <v>98</v>
      </c>
      <c r="K1845">
        <v>9</v>
      </c>
      <c r="L1845">
        <v>6.15</v>
      </c>
      <c r="M1845">
        <v>55.35</v>
      </c>
      <c r="N1845" s="25" t="e">
        <f>IF($G1845&lt;=#REF!,"Y","N")</f>
        <v>#REF!</v>
      </c>
    </row>
    <row r="1846" spans="1:14">
      <c r="A1846" t="s">
        <v>19</v>
      </c>
      <c r="B1846" t="s">
        <v>221</v>
      </c>
      <c r="C1846" t="s">
        <v>54</v>
      </c>
      <c r="D1846" t="s">
        <v>228</v>
      </c>
      <c r="E1846" t="s">
        <v>220</v>
      </c>
      <c r="F1846" s="14">
        <v>41883</v>
      </c>
      <c r="G1846">
        <v>201506</v>
      </c>
      <c r="H1846" t="s">
        <v>3</v>
      </c>
      <c r="I1846" t="s">
        <v>87</v>
      </c>
      <c r="J1846" t="s">
        <v>98</v>
      </c>
      <c r="K1846">
        <v>71</v>
      </c>
      <c r="L1846">
        <v>1.24</v>
      </c>
      <c r="M1846">
        <v>88.04</v>
      </c>
      <c r="N1846" s="25" t="e">
        <f>IF($G1846&lt;=#REF!,"Y","N")</f>
        <v>#REF!</v>
      </c>
    </row>
    <row r="1847" spans="1:14">
      <c r="A1847" t="s">
        <v>19</v>
      </c>
      <c r="B1847" t="s">
        <v>221</v>
      </c>
      <c r="C1847" t="s">
        <v>54</v>
      </c>
      <c r="D1847" t="s">
        <v>228</v>
      </c>
      <c r="E1847" t="s">
        <v>220</v>
      </c>
      <c r="F1847" s="14">
        <v>41883</v>
      </c>
      <c r="G1847">
        <v>201506</v>
      </c>
      <c r="H1847" t="s">
        <v>3</v>
      </c>
      <c r="I1847" t="s">
        <v>89</v>
      </c>
      <c r="J1847" t="s">
        <v>98</v>
      </c>
      <c r="K1847">
        <v>10</v>
      </c>
      <c r="L1847">
        <v>0.62</v>
      </c>
      <c r="M1847">
        <v>6.2</v>
      </c>
      <c r="N1847" s="25" t="e">
        <f>IF($G1847&lt;=#REF!,"Y","N")</f>
        <v>#REF!</v>
      </c>
    </row>
    <row r="1848" spans="1:14">
      <c r="A1848" t="s">
        <v>19</v>
      </c>
      <c r="B1848" t="s">
        <v>221</v>
      </c>
      <c r="C1848" t="s">
        <v>54</v>
      </c>
      <c r="D1848" t="s">
        <v>228</v>
      </c>
      <c r="E1848" t="s">
        <v>220</v>
      </c>
      <c r="F1848" s="14">
        <v>41883</v>
      </c>
      <c r="G1848">
        <v>201506</v>
      </c>
      <c r="H1848" t="s">
        <v>3</v>
      </c>
      <c r="I1848" t="s">
        <v>80</v>
      </c>
      <c r="J1848" t="s">
        <v>97</v>
      </c>
      <c r="K1848">
        <v>8</v>
      </c>
      <c r="L1848" s="29">
        <v>2.08</v>
      </c>
      <c r="M1848">
        <v>16.64</v>
      </c>
      <c r="N1848" s="25" t="e">
        <f>IF($G1848&lt;=#REF!,"Y","N")</f>
        <v>#REF!</v>
      </c>
    </row>
    <row r="1849" spans="1:14">
      <c r="A1849" t="s">
        <v>19</v>
      </c>
      <c r="B1849" t="s">
        <v>221</v>
      </c>
      <c r="C1849" t="s">
        <v>54</v>
      </c>
      <c r="D1849" t="s">
        <v>228</v>
      </c>
      <c r="E1849" t="s">
        <v>220</v>
      </c>
      <c r="F1849" s="14">
        <v>41883</v>
      </c>
      <c r="G1849">
        <v>201506</v>
      </c>
      <c r="H1849" t="s">
        <v>3</v>
      </c>
      <c r="I1849" t="s">
        <v>82</v>
      </c>
      <c r="J1849" t="s">
        <v>97</v>
      </c>
      <c r="K1849">
        <v>72</v>
      </c>
      <c r="L1849">
        <v>1.63</v>
      </c>
      <c r="M1849">
        <v>117.35999999999999</v>
      </c>
      <c r="N1849" s="25" t="e">
        <f>IF($G1849&lt;=#REF!,"Y","N")</f>
        <v>#REF!</v>
      </c>
    </row>
    <row r="1850" spans="1:14">
      <c r="A1850" t="s">
        <v>19</v>
      </c>
      <c r="B1850" t="s">
        <v>221</v>
      </c>
      <c r="C1850" t="s">
        <v>54</v>
      </c>
      <c r="D1850" t="s">
        <v>228</v>
      </c>
      <c r="E1850" t="s">
        <v>220</v>
      </c>
      <c r="F1850" s="14">
        <v>41883</v>
      </c>
      <c r="G1850">
        <v>201506</v>
      </c>
      <c r="H1850" t="s">
        <v>3</v>
      </c>
      <c r="I1850" t="s">
        <v>94</v>
      </c>
      <c r="J1850" t="s">
        <v>98</v>
      </c>
      <c r="K1850">
        <v>60</v>
      </c>
      <c r="L1850">
        <v>6.15</v>
      </c>
      <c r="M1850">
        <v>369</v>
      </c>
      <c r="N1850" s="25" t="e">
        <f>IF($G1850&lt;=#REF!,"Y","N")</f>
        <v>#REF!</v>
      </c>
    </row>
    <row r="1851" spans="1:14">
      <c r="A1851" t="s">
        <v>19</v>
      </c>
      <c r="B1851" t="s">
        <v>221</v>
      </c>
      <c r="C1851" t="s">
        <v>54</v>
      </c>
      <c r="D1851" t="s">
        <v>228</v>
      </c>
      <c r="E1851" t="s">
        <v>220</v>
      </c>
      <c r="F1851" s="14">
        <v>41913</v>
      </c>
      <c r="G1851">
        <v>201507</v>
      </c>
      <c r="H1851" t="s">
        <v>3</v>
      </c>
      <c r="I1851" t="s">
        <v>87</v>
      </c>
      <c r="J1851" t="s">
        <v>98</v>
      </c>
      <c r="K1851">
        <v>37</v>
      </c>
      <c r="L1851" s="29">
        <v>1.24</v>
      </c>
      <c r="M1851">
        <v>45.88</v>
      </c>
      <c r="N1851" s="25" t="e">
        <f>IF($G1851&lt;=#REF!,"Y","N")</f>
        <v>#REF!</v>
      </c>
    </row>
    <row r="1852" spans="1:14">
      <c r="A1852" t="s">
        <v>19</v>
      </c>
      <c r="B1852" t="s">
        <v>221</v>
      </c>
      <c r="C1852" t="s">
        <v>54</v>
      </c>
      <c r="D1852" t="s">
        <v>228</v>
      </c>
      <c r="E1852" t="s">
        <v>220</v>
      </c>
      <c r="F1852" s="14">
        <v>41913</v>
      </c>
      <c r="G1852">
        <v>201507</v>
      </c>
      <c r="H1852" t="s">
        <v>3</v>
      </c>
      <c r="I1852" t="s">
        <v>89</v>
      </c>
      <c r="J1852" t="s">
        <v>98</v>
      </c>
      <c r="K1852">
        <v>10</v>
      </c>
      <c r="L1852">
        <v>0.62</v>
      </c>
      <c r="M1852">
        <v>6.2</v>
      </c>
      <c r="N1852" s="25" t="e">
        <f>IF($G1852&lt;=#REF!,"Y","N")</f>
        <v>#REF!</v>
      </c>
    </row>
    <row r="1853" spans="1:14">
      <c r="A1853" t="s">
        <v>19</v>
      </c>
      <c r="B1853" t="s">
        <v>221</v>
      </c>
      <c r="C1853" t="s">
        <v>54</v>
      </c>
      <c r="D1853" t="s">
        <v>228</v>
      </c>
      <c r="E1853" t="s">
        <v>220</v>
      </c>
      <c r="F1853" s="14">
        <v>41913</v>
      </c>
      <c r="G1853">
        <v>201507</v>
      </c>
      <c r="H1853" t="s">
        <v>3</v>
      </c>
      <c r="I1853" t="s">
        <v>82</v>
      </c>
      <c r="J1853" t="s">
        <v>97</v>
      </c>
      <c r="K1853">
        <v>30</v>
      </c>
      <c r="L1853">
        <v>1.63</v>
      </c>
      <c r="M1853">
        <v>48.9</v>
      </c>
      <c r="N1853" s="25" t="e">
        <f>IF($G1853&lt;=#REF!,"Y","N")</f>
        <v>#REF!</v>
      </c>
    </row>
    <row r="1854" spans="1:14">
      <c r="A1854" t="s">
        <v>19</v>
      </c>
      <c r="B1854" t="s">
        <v>221</v>
      </c>
      <c r="C1854" t="s">
        <v>54</v>
      </c>
      <c r="D1854" t="s">
        <v>228</v>
      </c>
      <c r="E1854" t="s">
        <v>220</v>
      </c>
      <c r="F1854" s="14">
        <v>41913</v>
      </c>
      <c r="G1854">
        <v>201507</v>
      </c>
      <c r="H1854" t="s">
        <v>3</v>
      </c>
      <c r="I1854" t="s">
        <v>93</v>
      </c>
      <c r="J1854" t="s">
        <v>98</v>
      </c>
      <c r="K1854">
        <v>140</v>
      </c>
      <c r="L1854" s="29">
        <v>5.18</v>
      </c>
      <c r="M1854">
        <v>725.19999999999993</v>
      </c>
      <c r="N1854" s="25" t="e">
        <f>IF($G1854&lt;=#REF!,"Y","N")</f>
        <v>#REF!</v>
      </c>
    </row>
    <row r="1855" spans="1:14">
      <c r="A1855" t="s">
        <v>19</v>
      </c>
      <c r="B1855" t="s">
        <v>221</v>
      </c>
      <c r="C1855" t="s">
        <v>54</v>
      </c>
      <c r="D1855" t="s">
        <v>228</v>
      </c>
      <c r="E1855" t="s">
        <v>220</v>
      </c>
      <c r="F1855" s="14">
        <v>41944</v>
      </c>
      <c r="G1855">
        <v>201508</v>
      </c>
      <c r="H1855" t="s">
        <v>3</v>
      </c>
      <c r="I1855" t="s">
        <v>87</v>
      </c>
      <c r="J1855" t="s">
        <v>98</v>
      </c>
      <c r="K1855">
        <v>23</v>
      </c>
      <c r="L1855">
        <v>1.24</v>
      </c>
      <c r="M1855">
        <v>28.52</v>
      </c>
      <c r="N1855" s="25" t="e">
        <f>IF($G1855&lt;=#REF!,"Y","N")</f>
        <v>#REF!</v>
      </c>
    </row>
    <row r="1856" spans="1:14">
      <c r="A1856" t="s">
        <v>19</v>
      </c>
      <c r="B1856" t="s">
        <v>221</v>
      </c>
      <c r="C1856" t="s">
        <v>54</v>
      </c>
      <c r="D1856" t="s">
        <v>228</v>
      </c>
      <c r="E1856" t="s">
        <v>220</v>
      </c>
      <c r="F1856" s="14">
        <v>41944</v>
      </c>
      <c r="G1856">
        <v>201508</v>
      </c>
      <c r="H1856" t="s">
        <v>3</v>
      </c>
      <c r="I1856" t="s">
        <v>89</v>
      </c>
      <c r="J1856" t="s">
        <v>98</v>
      </c>
      <c r="K1856">
        <v>24</v>
      </c>
      <c r="L1856">
        <v>0.62</v>
      </c>
      <c r="M1856">
        <v>14.879999999999999</v>
      </c>
      <c r="N1856" s="25" t="e">
        <f>IF($G1856&lt;=#REF!,"Y","N")</f>
        <v>#REF!</v>
      </c>
    </row>
    <row r="1857" spans="1:14">
      <c r="A1857" t="s">
        <v>19</v>
      </c>
      <c r="B1857" t="s">
        <v>221</v>
      </c>
      <c r="C1857" t="s">
        <v>54</v>
      </c>
      <c r="D1857" t="s">
        <v>228</v>
      </c>
      <c r="E1857" t="s">
        <v>220</v>
      </c>
      <c r="F1857" s="14">
        <v>41944</v>
      </c>
      <c r="G1857">
        <v>201508</v>
      </c>
      <c r="H1857" t="s">
        <v>3</v>
      </c>
      <c r="I1857" t="s">
        <v>80</v>
      </c>
      <c r="J1857" t="s">
        <v>97</v>
      </c>
      <c r="K1857">
        <v>4</v>
      </c>
      <c r="L1857" s="29">
        <v>2.08</v>
      </c>
      <c r="M1857">
        <v>8.32</v>
      </c>
      <c r="N1857" s="25" t="e">
        <f>IF($G1857&lt;=#REF!,"Y","N")</f>
        <v>#REF!</v>
      </c>
    </row>
    <row r="1858" spans="1:14">
      <c r="A1858" t="s">
        <v>19</v>
      </c>
      <c r="B1858" t="s">
        <v>221</v>
      </c>
      <c r="C1858" t="s">
        <v>54</v>
      </c>
      <c r="D1858" t="s">
        <v>228</v>
      </c>
      <c r="E1858" t="s">
        <v>220</v>
      </c>
      <c r="F1858" s="14">
        <v>41944</v>
      </c>
      <c r="G1858">
        <v>201508</v>
      </c>
      <c r="H1858" t="s">
        <v>3</v>
      </c>
      <c r="I1858" t="s">
        <v>82</v>
      </c>
      <c r="J1858" t="s">
        <v>97</v>
      </c>
      <c r="K1858">
        <v>456</v>
      </c>
      <c r="L1858">
        <v>1.63</v>
      </c>
      <c r="M1858">
        <v>743.28</v>
      </c>
      <c r="N1858" s="25" t="e">
        <f>IF($G1858&lt;=#REF!,"Y","N")</f>
        <v>#REF!</v>
      </c>
    </row>
    <row r="1859" spans="1:14">
      <c r="A1859" t="s">
        <v>19</v>
      </c>
      <c r="B1859" t="s">
        <v>221</v>
      </c>
      <c r="C1859" t="s">
        <v>54</v>
      </c>
      <c r="D1859" t="s">
        <v>228</v>
      </c>
      <c r="E1859" t="s">
        <v>220</v>
      </c>
      <c r="F1859" s="14">
        <v>41974</v>
      </c>
      <c r="G1859">
        <v>201509</v>
      </c>
      <c r="H1859" t="s">
        <v>3</v>
      </c>
      <c r="I1859" t="s">
        <v>81</v>
      </c>
      <c r="J1859" t="s">
        <v>97</v>
      </c>
      <c r="K1859">
        <v>9</v>
      </c>
      <c r="L1859">
        <v>0.48</v>
      </c>
      <c r="M1859">
        <v>4.32</v>
      </c>
      <c r="N1859" s="25" t="e">
        <f>IF($G1859&lt;=#REF!,"Y","N")</f>
        <v>#REF!</v>
      </c>
    </row>
    <row r="1860" spans="1:14">
      <c r="A1860" t="s">
        <v>19</v>
      </c>
      <c r="B1860" t="s">
        <v>221</v>
      </c>
      <c r="C1860" t="s">
        <v>54</v>
      </c>
      <c r="D1860" t="s">
        <v>228</v>
      </c>
      <c r="E1860" t="s">
        <v>220</v>
      </c>
      <c r="F1860" s="14">
        <v>41974</v>
      </c>
      <c r="G1860">
        <v>201509</v>
      </c>
      <c r="H1860" t="s">
        <v>3</v>
      </c>
      <c r="I1860" t="s">
        <v>89</v>
      </c>
      <c r="J1860" t="s">
        <v>98</v>
      </c>
      <c r="K1860">
        <v>28</v>
      </c>
      <c r="L1860">
        <v>0.62</v>
      </c>
      <c r="M1860">
        <v>17.36</v>
      </c>
      <c r="N1860" s="25" t="e">
        <f>IF($G1860&lt;=#REF!,"Y","N")</f>
        <v>#REF!</v>
      </c>
    </row>
    <row r="1861" spans="1:14">
      <c r="A1861" t="s">
        <v>19</v>
      </c>
      <c r="B1861" t="s">
        <v>221</v>
      </c>
      <c r="C1861" t="s">
        <v>54</v>
      </c>
      <c r="D1861" t="s">
        <v>228</v>
      </c>
      <c r="E1861" t="s">
        <v>220</v>
      </c>
      <c r="F1861" s="14">
        <v>41974</v>
      </c>
      <c r="G1861">
        <v>201509</v>
      </c>
      <c r="H1861" t="s">
        <v>3</v>
      </c>
      <c r="I1861" t="s">
        <v>80</v>
      </c>
      <c r="J1861" t="s">
        <v>97</v>
      </c>
      <c r="K1861">
        <v>27</v>
      </c>
      <c r="L1861">
        <v>2.08</v>
      </c>
      <c r="M1861">
        <v>56.160000000000004</v>
      </c>
      <c r="N1861" s="25" t="e">
        <f>IF($G1861&lt;=#REF!,"Y","N")</f>
        <v>#REF!</v>
      </c>
    </row>
    <row r="1862" spans="1:14">
      <c r="A1862" t="s">
        <v>19</v>
      </c>
      <c r="B1862" t="s">
        <v>221</v>
      </c>
      <c r="C1862" t="s">
        <v>54</v>
      </c>
      <c r="D1862" t="s">
        <v>228</v>
      </c>
      <c r="E1862" t="s">
        <v>220</v>
      </c>
      <c r="F1862" s="14">
        <v>41974</v>
      </c>
      <c r="G1862">
        <v>201509</v>
      </c>
      <c r="H1862" t="s">
        <v>3</v>
      </c>
      <c r="I1862" t="s">
        <v>82</v>
      </c>
      <c r="J1862" t="s">
        <v>97</v>
      </c>
      <c r="K1862">
        <v>104</v>
      </c>
      <c r="L1862">
        <v>1.63</v>
      </c>
      <c r="M1862">
        <v>169.51999999999998</v>
      </c>
      <c r="N1862" s="25" t="e">
        <f>IF($G1862&lt;=#REF!,"Y","N")</f>
        <v>#REF!</v>
      </c>
    </row>
    <row r="1863" spans="1:14">
      <c r="A1863" t="s">
        <v>19</v>
      </c>
      <c r="B1863" t="s">
        <v>221</v>
      </c>
      <c r="C1863" t="s">
        <v>54</v>
      </c>
      <c r="D1863" t="s">
        <v>228</v>
      </c>
      <c r="E1863" t="s">
        <v>220</v>
      </c>
      <c r="F1863" s="14">
        <v>41821</v>
      </c>
      <c r="G1863">
        <v>201504</v>
      </c>
      <c r="H1863" t="s">
        <v>6</v>
      </c>
      <c r="I1863" t="s">
        <v>112</v>
      </c>
      <c r="J1863" t="s">
        <v>114</v>
      </c>
      <c r="K1863">
        <v>9626</v>
      </c>
      <c r="L1863">
        <v>0.41</v>
      </c>
      <c r="M1863">
        <v>3946.66</v>
      </c>
      <c r="N1863" s="25" t="e">
        <f>IF($G1863&lt;=#REF!,"Y","N")</f>
        <v>#REF!</v>
      </c>
    </row>
    <row r="1864" spans="1:14">
      <c r="A1864" t="s">
        <v>19</v>
      </c>
      <c r="B1864" t="s">
        <v>221</v>
      </c>
      <c r="C1864" t="s">
        <v>54</v>
      </c>
      <c r="D1864" t="s">
        <v>228</v>
      </c>
      <c r="E1864" t="s">
        <v>220</v>
      </c>
      <c r="F1864" s="14">
        <v>41821</v>
      </c>
      <c r="G1864">
        <v>201504</v>
      </c>
      <c r="H1864" t="s">
        <v>6</v>
      </c>
      <c r="I1864" t="s">
        <v>113</v>
      </c>
      <c r="J1864" t="s">
        <v>66</v>
      </c>
      <c r="K1864">
        <v>2.5</v>
      </c>
      <c r="L1864">
        <v>15.36</v>
      </c>
      <c r="M1864">
        <v>38.4</v>
      </c>
      <c r="N1864" s="25" t="e">
        <f>IF($G1864&lt;=#REF!,"Y","N")</f>
        <v>#REF!</v>
      </c>
    </row>
    <row r="1865" spans="1:14">
      <c r="A1865" t="s">
        <v>19</v>
      </c>
      <c r="B1865" t="s">
        <v>221</v>
      </c>
      <c r="C1865" t="s">
        <v>54</v>
      </c>
      <c r="D1865" t="s">
        <v>228</v>
      </c>
      <c r="E1865" t="s">
        <v>220</v>
      </c>
      <c r="F1865" s="14">
        <v>41821</v>
      </c>
      <c r="G1865">
        <v>201504</v>
      </c>
      <c r="H1865" t="s">
        <v>6</v>
      </c>
      <c r="I1865" t="s">
        <v>232</v>
      </c>
      <c r="J1865" t="s">
        <v>233</v>
      </c>
      <c r="K1865">
        <v>12</v>
      </c>
      <c r="L1865">
        <v>0.82</v>
      </c>
      <c r="M1865">
        <v>9.84</v>
      </c>
      <c r="N1865" s="25" t="e">
        <f>IF($G1865&lt;=#REF!,"Y","N")</f>
        <v>#REF!</v>
      </c>
    </row>
    <row r="1866" spans="1:14">
      <c r="A1866" t="s">
        <v>19</v>
      </c>
      <c r="B1866" t="s">
        <v>221</v>
      </c>
      <c r="C1866" t="s">
        <v>54</v>
      </c>
      <c r="D1866" t="s">
        <v>228</v>
      </c>
      <c r="E1866" t="s">
        <v>220</v>
      </c>
      <c r="F1866" s="14">
        <v>41852</v>
      </c>
      <c r="G1866">
        <v>201505</v>
      </c>
      <c r="H1866" t="s">
        <v>6</v>
      </c>
      <c r="I1866" t="s">
        <v>112</v>
      </c>
      <c r="J1866" t="s">
        <v>114</v>
      </c>
      <c r="K1866">
        <v>9169</v>
      </c>
      <c r="L1866">
        <v>0.41</v>
      </c>
      <c r="M1866">
        <v>3759.29</v>
      </c>
      <c r="N1866" s="25" t="e">
        <f>IF($G1866&lt;=#REF!,"Y","N")</f>
        <v>#REF!</v>
      </c>
    </row>
    <row r="1867" spans="1:14">
      <c r="A1867" t="s">
        <v>19</v>
      </c>
      <c r="B1867" t="s">
        <v>221</v>
      </c>
      <c r="C1867" t="s">
        <v>54</v>
      </c>
      <c r="D1867" t="s">
        <v>228</v>
      </c>
      <c r="E1867" t="s">
        <v>220</v>
      </c>
      <c r="F1867" s="14">
        <v>41852</v>
      </c>
      <c r="G1867">
        <v>201505</v>
      </c>
      <c r="H1867" t="s">
        <v>6</v>
      </c>
      <c r="I1867" t="s">
        <v>113</v>
      </c>
      <c r="J1867" t="s">
        <v>66</v>
      </c>
      <c r="K1867">
        <v>0</v>
      </c>
      <c r="L1867" s="29">
        <v>15.36</v>
      </c>
      <c r="M1867">
        <v>0</v>
      </c>
      <c r="N1867" s="25" t="e">
        <f>IF($G1867&lt;=#REF!,"Y","N")</f>
        <v>#REF!</v>
      </c>
    </row>
    <row r="1868" spans="1:14">
      <c r="A1868" t="s">
        <v>19</v>
      </c>
      <c r="B1868" t="s">
        <v>221</v>
      </c>
      <c r="C1868" t="s">
        <v>54</v>
      </c>
      <c r="D1868" t="s">
        <v>228</v>
      </c>
      <c r="E1868" t="s">
        <v>220</v>
      </c>
      <c r="F1868" s="14">
        <v>41852</v>
      </c>
      <c r="G1868">
        <v>201505</v>
      </c>
      <c r="H1868" t="s">
        <v>6</v>
      </c>
      <c r="I1868" t="s">
        <v>232</v>
      </c>
      <c r="J1868" t="s">
        <v>233</v>
      </c>
      <c r="K1868">
        <v>11</v>
      </c>
      <c r="L1868">
        <v>0.82</v>
      </c>
      <c r="M1868">
        <v>9.02</v>
      </c>
      <c r="N1868" s="25" t="e">
        <f>IF($G1868&lt;=#REF!,"Y","N")</f>
        <v>#REF!</v>
      </c>
    </row>
    <row r="1869" spans="1:14">
      <c r="A1869" t="s">
        <v>19</v>
      </c>
      <c r="B1869" t="s">
        <v>221</v>
      </c>
      <c r="C1869" t="s">
        <v>54</v>
      </c>
      <c r="D1869" t="s">
        <v>228</v>
      </c>
      <c r="E1869" t="s">
        <v>220</v>
      </c>
      <c r="F1869" s="14">
        <v>41883</v>
      </c>
      <c r="G1869">
        <v>201506</v>
      </c>
      <c r="H1869" t="s">
        <v>6</v>
      </c>
      <c r="I1869" t="s">
        <v>112</v>
      </c>
      <c r="J1869" t="s">
        <v>114</v>
      </c>
      <c r="K1869">
        <v>10332</v>
      </c>
      <c r="L1869" s="29">
        <v>0.41</v>
      </c>
      <c r="M1869">
        <v>4236.12</v>
      </c>
      <c r="N1869" s="25" t="e">
        <f>IF($G1869&lt;=#REF!,"Y","N")</f>
        <v>#REF!</v>
      </c>
    </row>
    <row r="1870" spans="1:14">
      <c r="A1870" t="s">
        <v>19</v>
      </c>
      <c r="B1870" t="s">
        <v>221</v>
      </c>
      <c r="C1870" t="s">
        <v>54</v>
      </c>
      <c r="D1870" t="s">
        <v>228</v>
      </c>
      <c r="E1870" t="s">
        <v>220</v>
      </c>
      <c r="F1870" s="14">
        <v>41883</v>
      </c>
      <c r="G1870">
        <v>201506</v>
      </c>
      <c r="H1870" t="s">
        <v>6</v>
      </c>
      <c r="I1870" t="s">
        <v>113</v>
      </c>
      <c r="J1870" t="s">
        <v>66</v>
      </c>
      <c r="K1870">
        <v>2</v>
      </c>
      <c r="L1870">
        <v>15.36</v>
      </c>
      <c r="M1870">
        <v>30.72</v>
      </c>
      <c r="N1870" s="25" t="e">
        <f>IF($G1870&lt;=#REF!,"Y","N")</f>
        <v>#REF!</v>
      </c>
    </row>
    <row r="1871" spans="1:14">
      <c r="A1871" t="s">
        <v>19</v>
      </c>
      <c r="B1871" t="s">
        <v>221</v>
      </c>
      <c r="C1871" t="s">
        <v>54</v>
      </c>
      <c r="D1871" t="s">
        <v>228</v>
      </c>
      <c r="E1871" t="s">
        <v>220</v>
      </c>
      <c r="F1871" s="14">
        <v>41883</v>
      </c>
      <c r="G1871">
        <v>201506</v>
      </c>
      <c r="H1871" t="s">
        <v>6</v>
      </c>
      <c r="I1871" t="s">
        <v>232</v>
      </c>
      <c r="J1871" t="s">
        <v>233</v>
      </c>
      <c r="K1871">
        <v>23</v>
      </c>
      <c r="L1871">
        <v>0.82</v>
      </c>
      <c r="M1871">
        <v>18.86</v>
      </c>
      <c r="N1871" s="25" t="e">
        <f>IF($G1871&lt;=#REF!,"Y","N")</f>
        <v>#REF!</v>
      </c>
    </row>
    <row r="1872" spans="1:14">
      <c r="A1872" t="s">
        <v>19</v>
      </c>
      <c r="B1872" t="s">
        <v>221</v>
      </c>
      <c r="C1872" t="s">
        <v>54</v>
      </c>
      <c r="D1872" t="s">
        <v>228</v>
      </c>
      <c r="E1872" t="s">
        <v>220</v>
      </c>
      <c r="F1872" s="14">
        <v>41913</v>
      </c>
      <c r="G1872">
        <v>201507</v>
      </c>
      <c r="H1872" t="s">
        <v>6</v>
      </c>
      <c r="I1872" t="s">
        <v>112</v>
      </c>
      <c r="J1872" t="s">
        <v>114</v>
      </c>
      <c r="K1872">
        <v>10788</v>
      </c>
      <c r="L1872">
        <v>0.41</v>
      </c>
      <c r="M1872">
        <v>4423.08</v>
      </c>
      <c r="N1872" s="25" t="e">
        <f>IF($G1872&lt;=#REF!,"Y","N")</f>
        <v>#REF!</v>
      </c>
    </row>
    <row r="1873" spans="1:14">
      <c r="A1873" t="s">
        <v>19</v>
      </c>
      <c r="B1873" t="s">
        <v>221</v>
      </c>
      <c r="C1873" t="s">
        <v>54</v>
      </c>
      <c r="D1873" t="s">
        <v>228</v>
      </c>
      <c r="E1873" t="s">
        <v>220</v>
      </c>
      <c r="F1873" s="14">
        <v>41913</v>
      </c>
      <c r="G1873">
        <v>201507</v>
      </c>
      <c r="H1873" t="s">
        <v>6</v>
      </c>
      <c r="I1873" t="s">
        <v>113</v>
      </c>
      <c r="J1873" t="s">
        <v>66</v>
      </c>
      <c r="K1873">
        <v>8</v>
      </c>
      <c r="L1873">
        <v>15.36</v>
      </c>
      <c r="M1873">
        <v>122.88</v>
      </c>
      <c r="N1873" s="25" t="e">
        <f>IF($G1873&lt;=#REF!,"Y","N")</f>
        <v>#REF!</v>
      </c>
    </row>
    <row r="1874" spans="1:14">
      <c r="A1874" t="s">
        <v>19</v>
      </c>
      <c r="B1874" t="s">
        <v>221</v>
      </c>
      <c r="C1874" t="s">
        <v>54</v>
      </c>
      <c r="D1874" t="s">
        <v>228</v>
      </c>
      <c r="E1874" t="s">
        <v>220</v>
      </c>
      <c r="F1874" s="14">
        <v>41913</v>
      </c>
      <c r="G1874">
        <v>201507</v>
      </c>
      <c r="H1874" t="s">
        <v>6</v>
      </c>
      <c r="I1874" t="s">
        <v>232</v>
      </c>
      <c r="J1874" t="s">
        <v>233</v>
      </c>
      <c r="K1874">
        <v>0</v>
      </c>
      <c r="L1874">
        <v>0.82</v>
      </c>
      <c r="M1874">
        <v>0</v>
      </c>
      <c r="N1874" s="25" t="e">
        <f>IF($G1874&lt;=#REF!,"Y","N")</f>
        <v>#REF!</v>
      </c>
    </row>
    <row r="1875" spans="1:14">
      <c r="A1875" t="s">
        <v>19</v>
      </c>
      <c r="B1875" t="s">
        <v>221</v>
      </c>
      <c r="C1875" t="s">
        <v>54</v>
      </c>
      <c r="D1875" t="s">
        <v>228</v>
      </c>
      <c r="E1875" t="s">
        <v>220</v>
      </c>
      <c r="F1875" s="14">
        <v>41974</v>
      </c>
      <c r="G1875">
        <v>201509</v>
      </c>
      <c r="H1875" t="s">
        <v>6</v>
      </c>
      <c r="I1875" t="s">
        <v>112</v>
      </c>
      <c r="J1875" t="s">
        <v>114</v>
      </c>
      <c r="K1875">
        <v>1085</v>
      </c>
      <c r="L1875" s="29">
        <v>0.41</v>
      </c>
      <c r="M1875">
        <v>444.84999999999997</v>
      </c>
      <c r="N1875" s="25" t="e">
        <f>IF($G1875&lt;=#REF!,"Y","N")</f>
        <v>#REF!</v>
      </c>
    </row>
    <row r="1876" spans="1:14">
      <c r="A1876" t="s">
        <v>19</v>
      </c>
      <c r="B1876" t="s">
        <v>221</v>
      </c>
      <c r="C1876" t="s">
        <v>54</v>
      </c>
      <c r="D1876" t="s">
        <v>228</v>
      </c>
      <c r="E1876" t="s">
        <v>220</v>
      </c>
      <c r="F1876" s="14">
        <v>41974</v>
      </c>
      <c r="G1876">
        <v>201509</v>
      </c>
      <c r="H1876" t="s">
        <v>6</v>
      </c>
      <c r="I1876" t="s">
        <v>113</v>
      </c>
      <c r="J1876" t="s">
        <v>66</v>
      </c>
      <c r="K1876">
        <v>1</v>
      </c>
      <c r="L1876">
        <v>15.36</v>
      </c>
      <c r="M1876">
        <v>15.36</v>
      </c>
      <c r="N1876" s="25" t="e">
        <f>IF($G1876&lt;=#REF!,"Y","N")</f>
        <v>#REF!</v>
      </c>
    </row>
    <row r="1877" spans="1:14">
      <c r="A1877" t="s">
        <v>19</v>
      </c>
      <c r="B1877" t="s">
        <v>221</v>
      </c>
      <c r="C1877" t="s">
        <v>54</v>
      </c>
      <c r="D1877" t="s">
        <v>228</v>
      </c>
      <c r="E1877" t="s">
        <v>220</v>
      </c>
      <c r="F1877" s="14">
        <v>41821</v>
      </c>
      <c r="G1877">
        <v>201504</v>
      </c>
      <c r="H1877" t="s">
        <v>1</v>
      </c>
      <c r="I1877" t="s">
        <v>108</v>
      </c>
      <c r="J1877" t="s">
        <v>66</v>
      </c>
      <c r="K1877">
        <v>1</v>
      </c>
      <c r="L1877" s="29">
        <v>6.56</v>
      </c>
      <c r="M1877">
        <v>6.56</v>
      </c>
      <c r="N1877" s="25" t="e">
        <f>IF($G1877&lt;=#REF!,"Y","N")</f>
        <v>#REF!</v>
      </c>
    </row>
    <row r="1878" spans="1:14">
      <c r="A1878" t="s">
        <v>19</v>
      </c>
      <c r="B1878" t="s">
        <v>221</v>
      </c>
      <c r="C1878" t="s">
        <v>54</v>
      </c>
      <c r="D1878" t="s">
        <v>228</v>
      </c>
      <c r="E1878" t="s">
        <v>220</v>
      </c>
      <c r="F1878" s="14">
        <v>41852</v>
      </c>
      <c r="G1878">
        <v>201505</v>
      </c>
      <c r="H1878" t="s">
        <v>1</v>
      </c>
      <c r="I1878" t="s">
        <v>108</v>
      </c>
      <c r="J1878" t="s">
        <v>66</v>
      </c>
      <c r="K1878">
        <v>1</v>
      </c>
      <c r="L1878">
        <v>6.56</v>
      </c>
      <c r="M1878">
        <v>6.56</v>
      </c>
      <c r="N1878" s="25" t="e">
        <f>IF($G1878&lt;=#REF!,"Y","N")</f>
        <v>#REF!</v>
      </c>
    </row>
    <row r="1879" spans="1:14">
      <c r="A1879" t="s">
        <v>19</v>
      </c>
      <c r="B1879" t="s">
        <v>345</v>
      </c>
      <c r="C1879" t="s">
        <v>54</v>
      </c>
      <c r="D1879" t="s">
        <v>226</v>
      </c>
      <c r="E1879" t="s">
        <v>346</v>
      </c>
      <c r="F1879" s="14">
        <v>41730</v>
      </c>
      <c r="G1879">
        <v>201501</v>
      </c>
      <c r="H1879" t="s">
        <v>3</v>
      </c>
      <c r="I1879" t="s">
        <v>81</v>
      </c>
      <c r="J1879" t="s">
        <v>97</v>
      </c>
      <c r="K1879">
        <v>374</v>
      </c>
      <c r="L1879">
        <v>0.48</v>
      </c>
      <c r="M1879">
        <v>179.51999999999998</v>
      </c>
      <c r="N1879" s="25" t="e">
        <f>IF($G1879&lt;=#REF!,"Y","N")</f>
        <v>#REF!</v>
      </c>
    </row>
    <row r="1880" spans="1:14">
      <c r="A1880" t="s">
        <v>19</v>
      </c>
      <c r="B1880" t="s">
        <v>345</v>
      </c>
      <c r="C1880" t="s">
        <v>54</v>
      </c>
      <c r="D1880" t="s">
        <v>226</v>
      </c>
      <c r="E1880" t="s">
        <v>346</v>
      </c>
      <c r="F1880" s="14">
        <v>41730</v>
      </c>
      <c r="G1880">
        <v>201501</v>
      </c>
      <c r="H1880" t="s">
        <v>3</v>
      </c>
      <c r="I1880" t="s">
        <v>87</v>
      </c>
      <c r="J1880" t="s">
        <v>98</v>
      </c>
      <c r="K1880">
        <v>155</v>
      </c>
      <c r="L1880">
        <v>1.24</v>
      </c>
      <c r="M1880">
        <v>192.2</v>
      </c>
      <c r="N1880" s="25" t="e">
        <f>IF($G1880&lt;=#REF!,"Y","N")</f>
        <v>#REF!</v>
      </c>
    </row>
    <row r="1881" spans="1:14">
      <c r="A1881" t="s">
        <v>19</v>
      </c>
      <c r="B1881" t="s">
        <v>345</v>
      </c>
      <c r="C1881" t="s">
        <v>54</v>
      </c>
      <c r="D1881" t="s">
        <v>226</v>
      </c>
      <c r="E1881" t="s">
        <v>346</v>
      </c>
      <c r="F1881" s="14">
        <v>41730</v>
      </c>
      <c r="G1881">
        <v>201501</v>
      </c>
      <c r="H1881" t="s">
        <v>3</v>
      </c>
      <c r="I1881" t="s">
        <v>89</v>
      </c>
      <c r="J1881" t="s">
        <v>98</v>
      </c>
      <c r="K1881">
        <v>72</v>
      </c>
      <c r="L1881">
        <v>0.62</v>
      </c>
      <c r="M1881">
        <v>44.64</v>
      </c>
      <c r="N1881" s="25" t="e">
        <f>IF($G1881&lt;=#REF!,"Y","N")</f>
        <v>#REF!</v>
      </c>
    </row>
    <row r="1882" spans="1:14">
      <c r="A1882" t="s">
        <v>19</v>
      </c>
      <c r="B1882" t="s">
        <v>345</v>
      </c>
      <c r="C1882" t="s">
        <v>54</v>
      </c>
      <c r="D1882" t="s">
        <v>226</v>
      </c>
      <c r="E1882" t="s">
        <v>346</v>
      </c>
      <c r="F1882" s="14">
        <v>41730</v>
      </c>
      <c r="G1882">
        <v>201501</v>
      </c>
      <c r="H1882" t="s">
        <v>3</v>
      </c>
      <c r="I1882" t="s">
        <v>80</v>
      </c>
      <c r="J1882" t="s">
        <v>97</v>
      </c>
      <c r="K1882">
        <v>70</v>
      </c>
      <c r="L1882">
        <v>2.08</v>
      </c>
      <c r="M1882">
        <v>145.6</v>
      </c>
      <c r="N1882" s="25" t="e">
        <f>IF($G1882&lt;=#REF!,"Y","N")</f>
        <v>#REF!</v>
      </c>
    </row>
    <row r="1883" spans="1:14">
      <c r="A1883" t="s">
        <v>19</v>
      </c>
      <c r="B1883" t="s">
        <v>345</v>
      </c>
      <c r="C1883" t="s">
        <v>54</v>
      </c>
      <c r="D1883" t="s">
        <v>226</v>
      </c>
      <c r="E1883" t="s">
        <v>346</v>
      </c>
      <c r="F1883" s="14">
        <v>41730</v>
      </c>
      <c r="G1883">
        <v>201501</v>
      </c>
      <c r="H1883" t="s">
        <v>3</v>
      </c>
      <c r="I1883" t="s">
        <v>79</v>
      </c>
      <c r="J1883" t="s">
        <v>96</v>
      </c>
      <c r="K1883">
        <v>160</v>
      </c>
      <c r="L1883" s="29">
        <v>1.1200000000000001</v>
      </c>
      <c r="M1883">
        <v>179.20000000000002</v>
      </c>
      <c r="N1883" s="25" t="e">
        <f>IF($G1883&lt;=#REF!,"Y","N")</f>
        <v>#REF!</v>
      </c>
    </row>
    <row r="1884" spans="1:14">
      <c r="A1884" t="s">
        <v>19</v>
      </c>
      <c r="B1884" t="s">
        <v>345</v>
      </c>
      <c r="C1884" t="s">
        <v>54</v>
      </c>
      <c r="D1884" t="s">
        <v>226</v>
      </c>
      <c r="E1884" t="s">
        <v>346</v>
      </c>
      <c r="F1884" s="14">
        <v>41760</v>
      </c>
      <c r="G1884">
        <v>201502</v>
      </c>
      <c r="H1884" t="s">
        <v>3</v>
      </c>
      <c r="I1884" t="s">
        <v>81</v>
      </c>
      <c r="J1884" t="s">
        <v>97</v>
      </c>
      <c r="K1884">
        <v>60</v>
      </c>
      <c r="L1884">
        <v>0.48</v>
      </c>
      <c r="M1884">
        <v>28.799999999999997</v>
      </c>
      <c r="N1884" s="25" t="e">
        <f>IF($G1884&lt;=#REF!,"Y","N")</f>
        <v>#REF!</v>
      </c>
    </row>
    <row r="1885" spans="1:14">
      <c r="A1885" t="s">
        <v>19</v>
      </c>
      <c r="B1885" t="s">
        <v>345</v>
      </c>
      <c r="C1885" t="s">
        <v>54</v>
      </c>
      <c r="D1885" t="s">
        <v>226</v>
      </c>
      <c r="E1885" t="s">
        <v>346</v>
      </c>
      <c r="F1885" s="14">
        <v>41760</v>
      </c>
      <c r="G1885">
        <v>201502</v>
      </c>
      <c r="H1885" t="s">
        <v>3</v>
      </c>
      <c r="I1885" t="s">
        <v>87</v>
      </c>
      <c r="J1885" t="s">
        <v>98</v>
      </c>
      <c r="K1885">
        <v>100</v>
      </c>
      <c r="L1885">
        <v>1.24</v>
      </c>
      <c r="M1885">
        <v>124</v>
      </c>
      <c r="N1885" s="25" t="e">
        <f>IF($G1885&lt;=#REF!,"Y","N")</f>
        <v>#REF!</v>
      </c>
    </row>
    <row r="1886" spans="1:14">
      <c r="A1886" t="s">
        <v>19</v>
      </c>
      <c r="B1886" t="s">
        <v>345</v>
      </c>
      <c r="C1886" t="s">
        <v>54</v>
      </c>
      <c r="D1886" t="s">
        <v>226</v>
      </c>
      <c r="E1886" t="s">
        <v>346</v>
      </c>
      <c r="F1886" s="14">
        <v>41760</v>
      </c>
      <c r="G1886">
        <v>201502</v>
      </c>
      <c r="H1886" t="s">
        <v>3</v>
      </c>
      <c r="I1886" t="s">
        <v>89</v>
      </c>
      <c r="J1886" t="s">
        <v>98</v>
      </c>
      <c r="K1886">
        <v>4</v>
      </c>
      <c r="L1886">
        <v>0.62</v>
      </c>
      <c r="M1886">
        <v>2.48</v>
      </c>
      <c r="N1886" s="25" t="e">
        <f>IF($G1886&lt;=#REF!,"Y","N")</f>
        <v>#REF!</v>
      </c>
    </row>
    <row r="1887" spans="1:14">
      <c r="A1887" t="s">
        <v>19</v>
      </c>
      <c r="B1887" t="s">
        <v>345</v>
      </c>
      <c r="C1887" t="s">
        <v>54</v>
      </c>
      <c r="D1887" t="s">
        <v>226</v>
      </c>
      <c r="E1887" t="s">
        <v>346</v>
      </c>
      <c r="F1887" s="14">
        <v>41760</v>
      </c>
      <c r="G1887">
        <v>201502</v>
      </c>
      <c r="H1887" t="s">
        <v>3</v>
      </c>
      <c r="I1887" t="s">
        <v>80</v>
      </c>
      <c r="J1887" t="s">
        <v>97</v>
      </c>
      <c r="K1887">
        <v>4</v>
      </c>
      <c r="L1887">
        <v>2.08</v>
      </c>
      <c r="M1887">
        <v>8.32</v>
      </c>
      <c r="N1887" s="25" t="e">
        <f>IF($G1887&lt;=#REF!,"Y","N")</f>
        <v>#REF!</v>
      </c>
    </row>
    <row r="1888" spans="1:14">
      <c r="A1888" t="s">
        <v>19</v>
      </c>
      <c r="B1888" t="s">
        <v>345</v>
      </c>
      <c r="C1888" t="s">
        <v>54</v>
      </c>
      <c r="D1888" t="s">
        <v>226</v>
      </c>
      <c r="E1888" t="s">
        <v>346</v>
      </c>
      <c r="F1888" s="14">
        <v>41760</v>
      </c>
      <c r="G1888">
        <v>201502</v>
      </c>
      <c r="H1888" t="s">
        <v>3</v>
      </c>
      <c r="I1888" t="s">
        <v>79</v>
      </c>
      <c r="J1888" t="s">
        <v>96</v>
      </c>
      <c r="K1888">
        <v>6</v>
      </c>
      <c r="L1888">
        <v>1.1200000000000001</v>
      </c>
      <c r="M1888">
        <v>6.7200000000000006</v>
      </c>
      <c r="N1888" s="25" t="e">
        <f>IF($G1888&lt;=#REF!,"Y","N")</f>
        <v>#REF!</v>
      </c>
    </row>
    <row r="1889" spans="1:14">
      <c r="A1889" t="s">
        <v>19</v>
      </c>
      <c r="B1889" t="s">
        <v>345</v>
      </c>
      <c r="C1889" t="s">
        <v>54</v>
      </c>
      <c r="D1889" t="s">
        <v>226</v>
      </c>
      <c r="E1889" t="s">
        <v>346</v>
      </c>
      <c r="F1889" s="14">
        <v>41760</v>
      </c>
      <c r="G1889">
        <v>201502</v>
      </c>
      <c r="H1889" t="s">
        <v>3</v>
      </c>
      <c r="I1889" t="s">
        <v>94</v>
      </c>
      <c r="J1889" t="s">
        <v>98</v>
      </c>
      <c r="K1889">
        <v>284</v>
      </c>
      <c r="L1889">
        <v>6.15</v>
      </c>
      <c r="M1889">
        <v>1746.6000000000001</v>
      </c>
      <c r="N1889" s="25" t="e">
        <f>IF($G1889&lt;=#REF!,"Y","N")</f>
        <v>#REF!</v>
      </c>
    </row>
    <row r="1890" spans="1:14">
      <c r="A1890" t="s">
        <v>19</v>
      </c>
      <c r="B1890" t="s">
        <v>345</v>
      </c>
      <c r="C1890" t="s">
        <v>54</v>
      </c>
      <c r="D1890" t="s">
        <v>226</v>
      </c>
      <c r="E1890" t="s">
        <v>346</v>
      </c>
      <c r="F1890" s="14">
        <v>41760</v>
      </c>
      <c r="G1890">
        <v>201502</v>
      </c>
      <c r="H1890" t="s">
        <v>3</v>
      </c>
      <c r="I1890" t="s">
        <v>91</v>
      </c>
      <c r="J1890" t="s">
        <v>98</v>
      </c>
      <c r="K1890">
        <v>6</v>
      </c>
      <c r="L1890">
        <v>10.69</v>
      </c>
      <c r="M1890">
        <v>64.14</v>
      </c>
      <c r="N1890" s="25" t="e">
        <f>IF($G1890&lt;=#REF!,"Y","N")</f>
        <v>#REF!</v>
      </c>
    </row>
    <row r="1891" spans="1:14">
      <c r="A1891" t="s">
        <v>19</v>
      </c>
      <c r="B1891" t="s">
        <v>345</v>
      </c>
      <c r="C1891" t="s">
        <v>54</v>
      </c>
      <c r="D1891" t="s">
        <v>226</v>
      </c>
      <c r="E1891" t="s">
        <v>346</v>
      </c>
      <c r="F1891" s="14">
        <v>41791</v>
      </c>
      <c r="G1891">
        <v>201503</v>
      </c>
      <c r="H1891" t="s">
        <v>3</v>
      </c>
      <c r="I1891" t="s">
        <v>87</v>
      </c>
      <c r="J1891" t="s">
        <v>98</v>
      </c>
      <c r="K1891">
        <v>162</v>
      </c>
      <c r="L1891">
        <v>1.24</v>
      </c>
      <c r="M1891">
        <v>200.88</v>
      </c>
      <c r="N1891" s="25" t="e">
        <f>IF($G1891&lt;=#REF!,"Y","N")</f>
        <v>#REF!</v>
      </c>
    </row>
    <row r="1892" spans="1:14">
      <c r="A1892" t="s">
        <v>19</v>
      </c>
      <c r="B1892" t="s">
        <v>345</v>
      </c>
      <c r="C1892" t="s">
        <v>54</v>
      </c>
      <c r="D1892" t="s">
        <v>226</v>
      </c>
      <c r="E1892" t="s">
        <v>346</v>
      </c>
      <c r="F1892" s="14">
        <v>41791</v>
      </c>
      <c r="G1892">
        <v>201503</v>
      </c>
      <c r="H1892" t="s">
        <v>3</v>
      </c>
      <c r="I1892" t="s">
        <v>94</v>
      </c>
      <c r="J1892" t="s">
        <v>98</v>
      </c>
      <c r="K1892">
        <v>100</v>
      </c>
      <c r="L1892" s="29">
        <v>6.15</v>
      </c>
      <c r="M1892">
        <v>615</v>
      </c>
      <c r="N1892" s="25" t="e">
        <f>IF($G1892&lt;=#REF!,"Y","N")</f>
        <v>#REF!</v>
      </c>
    </row>
    <row r="1893" spans="1:14">
      <c r="A1893" t="s">
        <v>19</v>
      </c>
      <c r="B1893" t="s">
        <v>345</v>
      </c>
      <c r="C1893" t="s">
        <v>54</v>
      </c>
      <c r="D1893" t="s">
        <v>226</v>
      </c>
      <c r="E1893" t="s">
        <v>346</v>
      </c>
      <c r="F1893" s="14">
        <v>41821</v>
      </c>
      <c r="G1893">
        <v>201504</v>
      </c>
      <c r="H1893" t="s">
        <v>3</v>
      </c>
      <c r="I1893" t="s">
        <v>79</v>
      </c>
      <c r="J1893" t="s">
        <v>96</v>
      </c>
      <c r="K1893">
        <v>48</v>
      </c>
      <c r="L1893">
        <v>1.1200000000000001</v>
      </c>
      <c r="M1893">
        <v>53.760000000000005</v>
      </c>
      <c r="N1893" s="25" t="e">
        <f>IF($G1893&lt;=#REF!,"Y","N")</f>
        <v>#REF!</v>
      </c>
    </row>
    <row r="1894" spans="1:14">
      <c r="A1894" t="s">
        <v>19</v>
      </c>
      <c r="B1894" t="s">
        <v>345</v>
      </c>
      <c r="C1894" t="s">
        <v>54</v>
      </c>
      <c r="D1894" t="s">
        <v>226</v>
      </c>
      <c r="E1894" t="s">
        <v>346</v>
      </c>
      <c r="F1894" s="14">
        <v>41821</v>
      </c>
      <c r="G1894">
        <v>201504</v>
      </c>
      <c r="H1894" t="s">
        <v>3</v>
      </c>
      <c r="I1894" t="s">
        <v>94</v>
      </c>
      <c r="J1894" t="s">
        <v>98</v>
      </c>
      <c r="K1894">
        <v>18</v>
      </c>
      <c r="L1894">
        <v>6.15</v>
      </c>
      <c r="M1894">
        <v>110.7</v>
      </c>
      <c r="N1894" s="25" t="e">
        <f>IF($G1894&lt;=#REF!,"Y","N")</f>
        <v>#REF!</v>
      </c>
    </row>
    <row r="1895" spans="1:14">
      <c r="A1895" t="s">
        <v>19</v>
      </c>
      <c r="B1895" t="s">
        <v>345</v>
      </c>
      <c r="C1895" t="s">
        <v>54</v>
      </c>
      <c r="D1895" t="s">
        <v>226</v>
      </c>
      <c r="E1895" t="s">
        <v>346</v>
      </c>
      <c r="F1895" s="14">
        <v>41821</v>
      </c>
      <c r="G1895">
        <v>201504</v>
      </c>
      <c r="H1895" t="s">
        <v>3</v>
      </c>
      <c r="I1895" t="s">
        <v>91</v>
      </c>
      <c r="J1895" t="s">
        <v>98</v>
      </c>
      <c r="K1895">
        <v>20</v>
      </c>
      <c r="L1895">
        <v>10.69</v>
      </c>
      <c r="M1895">
        <v>213.79999999999998</v>
      </c>
      <c r="N1895" s="25" t="e">
        <f>IF($G1895&lt;=#REF!,"Y","N")</f>
        <v>#REF!</v>
      </c>
    </row>
    <row r="1896" spans="1:14">
      <c r="A1896" t="s">
        <v>19</v>
      </c>
      <c r="B1896" t="s">
        <v>345</v>
      </c>
      <c r="C1896" t="s">
        <v>54</v>
      </c>
      <c r="D1896" t="s">
        <v>226</v>
      </c>
      <c r="E1896" t="s">
        <v>346</v>
      </c>
      <c r="F1896" s="14">
        <v>41852</v>
      </c>
      <c r="G1896">
        <v>201505</v>
      </c>
      <c r="H1896" t="s">
        <v>3</v>
      </c>
      <c r="I1896" t="s">
        <v>81</v>
      </c>
      <c r="J1896" t="s">
        <v>97</v>
      </c>
      <c r="K1896">
        <v>284</v>
      </c>
      <c r="L1896">
        <v>0.48</v>
      </c>
      <c r="M1896">
        <v>136.32</v>
      </c>
      <c r="N1896" s="25" t="e">
        <f>IF($G1896&lt;=#REF!,"Y","N")</f>
        <v>#REF!</v>
      </c>
    </row>
    <row r="1897" spans="1:14">
      <c r="A1897" t="s">
        <v>19</v>
      </c>
      <c r="B1897" t="s">
        <v>345</v>
      </c>
      <c r="C1897" t="s">
        <v>54</v>
      </c>
      <c r="D1897" t="s">
        <v>226</v>
      </c>
      <c r="E1897" t="s">
        <v>346</v>
      </c>
      <c r="F1897" s="14">
        <v>41852</v>
      </c>
      <c r="G1897">
        <v>201505</v>
      </c>
      <c r="H1897" t="s">
        <v>3</v>
      </c>
      <c r="I1897" t="s">
        <v>87</v>
      </c>
      <c r="J1897" t="s">
        <v>98</v>
      </c>
      <c r="K1897">
        <v>46</v>
      </c>
      <c r="L1897">
        <v>1.24</v>
      </c>
      <c r="M1897">
        <v>57.04</v>
      </c>
      <c r="N1897" s="25" t="e">
        <f>IF($G1897&lt;=#REF!,"Y","N")</f>
        <v>#REF!</v>
      </c>
    </row>
    <row r="1898" spans="1:14">
      <c r="A1898" t="s">
        <v>19</v>
      </c>
      <c r="B1898" t="s">
        <v>345</v>
      </c>
      <c r="C1898" t="s">
        <v>54</v>
      </c>
      <c r="D1898" t="s">
        <v>226</v>
      </c>
      <c r="E1898" t="s">
        <v>346</v>
      </c>
      <c r="F1898" s="14">
        <v>41852</v>
      </c>
      <c r="G1898">
        <v>201505</v>
      </c>
      <c r="H1898" t="s">
        <v>3</v>
      </c>
      <c r="I1898" t="s">
        <v>89</v>
      </c>
      <c r="J1898" t="s">
        <v>98</v>
      </c>
      <c r="K1898">
        <v>62</v>
      </c>
      <c r="L1898">
        <v>0.62</v>
      </c>
      <c r="M1898">
        <v>38.44</v>
      </c>
      <c r="N1898" s="25" t="e">
        <f>IF($G1898&lt;=#REF!,"Y","N")</f>
        <v>#REF!</v>
      </c>
    </row>
    <row r="1899" spans="1:14">
      <c r="A1899" t="s">
        <v>19</v>
      </c>
      <c r="B1899" t="s">
        <v>345</v>
      </c>
      <c r="C1899" t="s">
        <v>54</v>
      </c>
      <c r="D1899" t="s">
        <v>226</v>
      </c>
      <c r="E1899" t="s">
        <v>346</v>
      </c>
      <c r="F1899" s="14">
        <v>41852</v>
      </c>
      <c r="G1899">
        <v>201505</v>
      </c>
      <c r="H1899" t="s">
        <v>3</v>
      </c>
      <c r="I1899" t="s">
        <v>80</v>
      </c>
      <c r="J1899" t="s">
        <v>97</v>
      </c>
      <c r="K1899">
        <v>62</v>
      </c>
      <c r="L1899">
        <v>2.08</v>
      </c>
      <c r="M1899">
        <v>128.96</v>
      </c>
      <c r="N1899" s="25" t="e">
        <f>IF($G1899&lt;=#REF!,"Y","N")</f>
        <v>#REF!</v>
      </c>
    </row>
    <row r="1900" spans="1:14">
      <c r="A1900" t="s">
        <v>19</v>
      </c>
      <c r="B1900" t="s">
        <v>345</v>
      </c>
      <c r="C1900" t="s">
        <v>54</v>
      </c>
      <c r="D1900" t="s">
        <v>226</v>
      </c>
      <c r="E1900" t="s">
        <v>346</v>
      </c>
      <c r="F1900" s="14">
        <v>41852</v>
      </c>
      <c r="G1900">
        <v>201505</v>
      </c>
      <c r="H1900" t="s">
        <v>3</v>
      </c>
      <c r="I1900" t="s">
        <v>79</v>
      </c>
      <c r="J1900" t="s">
        <v>96</v>
      </c>
      <c r="K1900">
        <v>60</v>
      </c>
      <c r="L1900">
        <v>1.1200000000000001</v>
      </c>
      <c r="M1900">
        <v>67.2</v>
      </c>
      <c r="N1900" s="25" t="e">
        <f>IF($G1900&lt;=#REF!,"Y","N")</f>
        <v>#REF!</v>
      </c>
    </row>
    <row r="1901" spans="1:14">
      <c r="A1901" t="s">
        <v>19</v>
      </c>
      <c r="B1901" t="s">
        <v>345</v>
      </c>
      <c r="C1901" t="s">
        <v>54</v>
      </c>
      <c r="D1901" t="s">
        <v>226</v>
      </c>
      <c r="E1901" t="s">
        <v>346</v>
      </c>
      <c r="F1901" s="14">
        <v>41852</v>
      </c>
      <c r="G1901">
        <v>201505</v>
      </c>
      <c r="H1901" t="s">
        <v>3</v>
      </c>
      <c r="I1901" t="s">
        <v>91</v>
      </c>
      <c r="J1901" t="s">
        <v>98</v>
      </c>
      <c r="K1901">
        <v>4</v>
      </c>
      <c r="L1901">
        <v>10.69</v>
      </c>
      <c r="M1901">
        <v>42.76</v>
      </c>
      <c r="N1901" s="25" t="e">
        <f>IF($G1901&lt;=#REF!,"Y","N")</f>
        <v>#REF!</v>
      </c>
    </row>
    <row r="1902" spans="1:14">
      <c r="A1902" t="s">
        <v>19</v>
      </c>
      <c r="B1902" t="s">
        <v>345</v>
      </c>
      <c r="C1902" t="s">
        <v>54</v>
      </c>
      <c r="D1902" t="s">
        <v>226</v>
      </c>
      <c r="E1902" t="s">
        <v>346</v>
      </c>
      <c r="F1902" s="14">
        <v>41913</v>
      </c>
      <c r="G1902">
        <v>201507</v>
      </c>
      <c r="H1902" t="s">
        <v>3</v>
      </c>
      <c r="I1902" t="s">
        <v>87</v>
      </c>
      <c r="J1902" t="s">
        <v>98</v>
      </c>
      <c r="K1902">
        <v>48</v>
      </c>
      <c r="L1902">
        <v>1.24</v>
      </c>
      <c r="M1902">
        <v>59.519999999999996</v>
      </c>
      <c r="N1902" s="25" t="e">
        <f>IF($G1902&lt;=#REF!,"Y","N")</f>
        <v>#REF!</v>
      </c>
    </row>
    <row r="1903" spans="1:14">
      <c r="A1903" t="s">
        <v>19</v>
      </c>
      <c r="B1903" t="s">
        <v>345</v>
      </c>
      <c r="C1903" t="s">
        <v>54</v>
      </c>
      <c r="D1903" t="s">
        <v>226</v>
      </c>
      <c r="E1903" t="s">
        <v>346</v>
      </c>
      <c r="F1903" s="14">
        <v>41913</v>
      </c>
      <c r="G1903">
        <v>201507</v>
      </c>
      <c r="H1903" t="s">
        <v>3</v>
      </c>
      <c r="I1903" t="s">
        <v>80</v>
      </c>
      <c r="J1903" t="s">
        <v>97</v>
      </c>
      <c r="K1903">
        <v>4</v>
      </c>
      <c r="L1903">
        <v>2.08</v>
      </c>
      <c r="M1903">
        <v>8.32</v>
      </c>
      <c r="N1903" s="25" t="e">
        <f>IF($G1903&lt;=#REF!,"Y","N")</f>
        <v>#REF!</v>
      </c>
    </row>
    <row r="1904" spans="1:14">
      <c r="A1904" t="s">
        <v>19</v>
      </c>
      <c r="B1904" t="s">
        <v>345</v>
      </c>
      <c r="C1904" t="s">
        <v>54</v>
      </c>
      <c r="D1904" t="s">
        <v>226</v>
      </c>
      <c r="E1904" t="s">
        <v>346</v>
      </c>
      <c r="F1904" s="14">
        <v>41913</v>
      </c>
      <c r="G1904">
        <v>201507</v>
      </c>
      <c r="H1904" t="s">
        <v>3</v>
      </c>
      <c r="I1904" t="s">
        <v>94</v>
      </c>
      <c r="J1904" t="s">
        <v>98</v>
      </c>
      <c r="K1904">
        <v>108</v>
      </c>
      <c r="L1904">
        <v>6.15</v>
      </c>
      <c r="M1904">
        <v>664.2</v>
      </c>
      <c r="N1904" s="25" t="e">
        <f>IF($G1904&lt;=#REF!,"Y","N")</f>
        <v>#REF!</v>
      </c>
    </row>
    <row r="1905" spans="1:14">
      <c r="A1905" t="s">
        <v>19</v>
      </c>
      <c r="B1905" t="s">
        <v>345</v>
      </c>
      <c r="C1905" t="s">
        <v>54</v>
      </c>
      <c r="D1905" t="s">
        <v>226</v>
      </c>
      <c r="E1905" t="s">
        <v>346</v>
      </c>
      <c r="F1905" s="14">
        <v>41944</v>
      </c>
      <c r="G1905">
        <v>201508</v>
      </c>
      <c r="H1905" t="s">
        <v>3</v>
      </c>
      <c r="I1905" t="s">
        <v>81</v>
      </c>
      <c r="J1905" t="s">
        <v>97</v>
      </c>
      <c r="K1905">
        <v>252</v>
      </c>
      <c r="L1905">
        <v>0.48</v>
      </c>
      <c r="M1905">
        <v>120.96</v>
      </c>
      <c r="N1905" s="25" t="e">
        <f>IF($G1905&lt;=#REF!,"Y","N")</f>
        <v>#REF!</v>
      </c>
    </row>
    <row r="1906" spans="1:14">
      <c r="A1906" t="s">
        <v>19</v>
      </c>
      <c r="B1906" t="s">
        <v>345</v>
      </c>
      <c r="C1906" t="s">
        <v>54</v>
      </c>
      <c r="D1906" t="s">
        <v>226</v>
      </c>
      <c r="E1906" t="s">
        <v>346</v>
      </c>
      <c r="F1906" s="14">
        <v>41944</v>
      </c>
      <c r="G1906">
        <v>201508</v>
      </c>
      <c r="H1906" t="s">
        <v>3</v>
      </c>
      <c r="I1906" t="s">
        <v>87</v>
      </c>
      <c r="J1906" t="s">
        <v>98</v>
      </c>
      <c r="K1906">
        <v>172</v>
      </c>
      <c r="L1906">
        <v>1.24</v>
      </c>
      <c r="M1906">
        <v>213.28</v>
      </c>
      <c r="N1906" s="25" t="e">
        <f>IF($G1906&lt;=#REF!,"Y","N")</f>
        <v>#REF!</v>
      </c>
    </row>
    <row r="1907" spans="1:14">
      <c r="A1907" t="s">
        <v>19</v>
      </c>
      <c r="B1907" t="s">
        <v>345</v>
      </c>
      <c r="C1907" t="s">
        <v>54</v>
      </c>
      <c r="D1907" t="s">
        <v>226</v>
      </c>
      <c r="E1907" t="s">
        <v>346</v>
      </c>
      <c r="F1907" s="14">
        <v>41944</v>
      </c>
      <c r="G1907">
        <v>201508</v>
      </c>
      <c r="H1907" t="s">
        <v>3</v>
      </c>
      <c r="I1907" t="s">
        <v>89</v>
      </c>
      <c r="J1907" t="s">
        <v>98</v>
      </c>
      <c r="K1907">
        <v>4</v>
      </c>
      <c r="L1907">
        <v>0.62</v>
      </c>
      <c r="M1907">
        <v>2.48</v>
      </c>
      <c r="N1907" s="25" t="e">
        <f>IF($G1907&lt;=#REF!,"Y","N")</f>
        <v>#REF!</v>
      </c>
    </row>
    <row r="1908" spans="1:14">
      <c r="A1908" t="s">
        <v>19</v>
      </c>
      <c r="B1908" t="s">
        <v>345</v>
      </c>
      <c r="C1908" t="s">
        <v>54</v>
      </c>
      <c r="D1908" t="s">
        <v>226</v>
      </c>
      <c r="E1908" t="s">
        <v>346</v>
      </c>
      <c r="F1908" s="14">
        <v>41944</v>
      </c>
      <c r="G1908">
        <v>201508</v>
      </c>
      <c r="H1908" t="s">
        <v>3</v>
      </c>
      <c r="I1908" t="s">
        <v>80</v>
      </c>
      <c r="J1908" t="s">
        <v>97</v>
      </c>
      <c r="K1908">
        <v>40</v>
      </c>
      <c r="L1908">
        <v>2.08</v>
      </c>
      <c r="M1908">
        <v>83.2</v>
      </c>
      <c r="N1908" s="25" t="e">
        <f>IF($G1908&lt;=#REF!,"Y","N")</f>
        <v>#REF!</v>
      </c>
    </row>
    <row r="1909" spans="1:14">
      <c r="A1909" t="s">
        <v>19</v>
      </c>
      <c r="B1909" t="s">
        <v>345</v>
      </c>
      <c r="C1909" t="s">
        <v>54</v>
      </c>
      <c r="D1909" t="s">
        <v>226</v>
      </c>
      <c r="E1909" t="s">
        <v>346</v>
      </c>
      <c r="F1909" s="14">
        <v>41944</v>
      </c>
      <c r="G1909">
        <v>201508</v>
      </c>
      <c r="H1909" t="s">
        <v>3</v>
      </c>
      <c r="I1909" t="s">
        <v>79</v>
      </c>
      <c r="J1909" t="s">
        <v>96</v>
      </c>
      <c r="K1909">
        <v>46</v>
      </c>
      <c r="L1909" s="29">
        <v>1.1200000000000001</v>
      </c>
      <c r="M1909">
        <v>51.52</v>
      </c>
      <c r="N1909" s="25" t="e">
        <f>IF($G1909&lt;=#REF!,"Y","N")</f>
        <v>#REF!</v>
      </c>
    </row>
    <row r="1910" spans="1:14">
      <c r="A1910" t="s">
        <v>19</v>
      </c>
      <c r="B1910" t="s">
        <v>345</v>
      </c>
      <c r="C1910" t="s">
        <v>54</v>
      </c>
      <c r="D1910" t="s">
        <v>226</v>
      </c>
      <c r="E1910" t="s">
        <v>346</v>
      </c>
      <c r="F1910" s="14">
        <v>41944</v>
      </c>
      <c r="G1910">
        <v>201508</v>
      </c>
      <c r="H1910" t="s">
        <v>3</v>
      </c>
      <c r="I1910" t="s">
        <v>94</v>
      </c>
      <c r="J1910" t="s">
        <v>98</v>
      </c>
      <c r="K1910">
        <v>88</v>
      </c>
      <c r="L1910">
        <v>6.15</v>
      </c>
      <c r="M1910">
        <v>541.20000000000005</v>
      </c>
      <c r="N1910" s="25" t="e">
        <f>IF($G1910&lt;=#REF!,"Y","N")</f>
        <v>#REF!</v>
      </c>
    </row>
    <row r="1911" spans="1:14">
      <c r="A1911" t="s">
        <v>19</v>
      </c>
      <c r="B1911" t="s">
        <v>345</v>
      </c>
      <c r="C1911" t="s">
        <v>54</v>
      </c>
      <c r="D1911" t="s">
        <v>226</v>
      </c>
      <c r="E1911" t="s">
        <v>346</v>
      </c>
      <c r="F1911" s="14">
        <v>41974</v>
      </c>
      <c r="G1911">
        <v>201509</v>
      </c>
      <c r="H1911" t="s">
        <v>3</v>
      </c>
      <c r="I1911" t="s">
        <v>87</v>
      </c>
      <c r="J1911" t="s">
        <v>98</v>
      </c>
      <c r="K1911">
        <v>92</v>
      </c>
      <c r="L1911">
        <v>1.24</v>
      </c>
      <c r="M1911">
        <v>114.08</v>
      </c>
      <c r="N1911" s="25" t="e">
        <f>IF($G1911&lt;=#REF!,"Y","N")</f>
        <v>#REF!</v>
      </c>
    </row>
    <row r="1912" spans="1:14">
      <c r="A1912" t="s">
        <v>19</v>
      </c>
      <c r="B1912" t="s">
        <v>345</v>
      </c>
      <c r="C1912" t="s">
        <v>54</v>
      </c>
      <c r="D1912" t="s">
        <v>226</v>
      </c>
      <c r="E1912" t="s">
        <v>346</v>
      </c>
      <c r="F1912" s="14">
        <v>41974</v>
      </c>
      <c r="G1912">
        <v>201509</v>
      </c>
      <c r="H1912" t="s">
        <v>3</v>
      </c>
      <c r="I1912" t="s">
        <v>89</v>
      </c>
      <c r="J1912" t="s">
        <v>98</v>
      </c>
      <c r="K1912">
        <v>10</v>
      </c>
      <c r="L1912" s="29">
        <v>0.62</v>
      </c>
      <c r="M1912">
        <v>6.2</v>
      </c>
      <c r="N1912" s="25" t="e">
        <f>IF($G1912&lt;=#REF!,"Y","N")</f>
        <v>#REF!</v>
      </c>
    </row>
    <row r="1913" spans="1:14">
      <c r="A1913" t="s">
        <v>19</v>
      </c>
      <c r="B1913" t="s">
        <v>345</v>
      </c>
      <c r="C1913" t="s">
        <v>54</v>
      </c>
      <c r="D1913" t="s">
        <v>226</v>
      </c>
      <c r="E1913" t="s">
        <v>346</v>
      </c>
      <c r="F1913" s="14">
        <v>41974</v>
      </c>
      <c r="G1913">
        <v>201509</v>
      </c>
      <c r="H1913" t="s">
        <v>3</v>
      </c>
      <c r="I1913" t="s">
        <v>80</v>
      </c>
      <c r="J1913" t="s">
        <v>97</v>
      </c>
      <c r="K1913">
        <v>10</v>
      </c>
      <c r="L1913">
        <v>2.08</v>
      </c>
      <c r="M1913">
        <v>20.8</v>
      </c>
      <c r="N1913" s="25" t="e">
        <f>IF($G1913&lt;=#REF!,"Y","N")</f>
        <v>#REF!</v>
      </c>
    </row>
    <row r="1914" spans="1:14">
      <c r="A1914" t="s">
        <v>19</v>
      </c>
      <c r="B1914" t="s">
        <v>345</v>
      </c>
      <c r="C1914" t="s">
        <v>54</v>
      </c>
      <c r="D1914" t="s">
        <v>226</v>
      </c>
      <c r="E1914" t="s">
        <v>346</v>
      </c>
      <c r="F1914" s="14">
        <v>41974</v>
      </c>
      <c r="G1914">
        <v>201509</v>
      </c>
      <c r="H1914" t="s">
        <v>3</v>
      </c>
      <c r="I1914" t="s">
        <v>79</v>
      </c>
      <c r="J1914" t="s">
        <v>96</v>
      </c>
      <c r="K1914">
        <v>10</v>
      </c>
      <c r="L1914">
        <v>1.1200000000000001</v>
      </c>
      <c r="M1914">
        <v>11.200000000000001</v>
      </c>
      <c r="N1914" s="25" t="e">
        <f>IF($G1914&lt;=#REF!,"Y","N")</f>
        <v>#REF!</v>
      </c>
    </row>
    <row r="1915" spans="1:14">
      <c r="A1915" t="s">
        <v>19</v>
      </c>
      <c r="B1915" t="s">
        <v>345</v>
      </c>
      <c r="C1915" t="s">
        <v>54</v>
      </c>
      <c r="D1915" t="s">
        <v>226</v>
      </c>
      <c r="E1915" t="s">
        <v>346</v>
      </c>
      <c r="F1915" s="14">
        <v>41974</v>
      </c>
      <c r="G1915">
        <v>201509</v>
      </c>
      <c r="H1915" t="s">
        <v>3</v>
      </c>
      <c r="I1915" t="s">
        <v>94</v>
      </c>
      <c r="J1915" t="s">
        <v>98</v>
      </c>
      <c r="K1915">
        <v>90</v>
      </c>
      <c r="L1915">
        <v>6.15</v>
      </c>
      <c r="M1915">
        <v>553.5</v>
      </c>
      <c r="N1915" s="25" t="e">
        <f>IF($G1915&lt;=#REF!,"Y","N")</f>
        <v>#REF!</v>
      </c>
    </row>
    <row r="1916" spans="1:14">
      <c r="A1916" t="s">
        <v>20</v>
      </c>
      <c r="B1916" t="s">
        <v>46</v>
      </c>
      <c r="C1916" t="s">
        <v>53</v>
      </c>
      <c r="D1916" t="s">
        <v>53</v>
      </c>
      <c r="E1916" t="s">
        <v>205</v>
      </c>
      <c r="F1916" s="14">
        <v>41730</v>
      </c>
      <c r="G1916">
        <v>201501</v>
      </c>
      <c r="H1916" t="s">
        <v>6</v>
      </c>
      <c r="I1916" t="s">
        <v>112</v>
      </c>
      <c r="J1916" t="s">
        <v>114</v>
      </c>
      <c r="K1916">
        <v>18630</v>
      </c>
      <c r="L1916">
        <v>0.41</v>
      </c>
      <c r="M1916">
        <v>7638.2999999999993</v>
      </c>
      <c r="N1916" s="25" t="e">
        <f>IF($G1916&lt;=#REF!,"Y","N")</f>
        <v>#REF!</v>
      </c>
    </row>
    <row r="1917" spans="1:14">
      <c r="A1917" t="s">
        <v>20</v>
      </c>
      <c r="B1917" t="s">
        <v>46</v>
      </c>
      <c r="C1917" t="s">
        <v>53</v>
      </c>
      <c r="D1917" t="s">
        <v>53</v>
      </c>
      <c r="E1917" t="s">
        <v>205</v>
      </c>
      <c r="F1917" s="14">
        <v>41730</v>
      </c>
      <c r="G1917">
        <v>201501</v>
      </c>
      <c r="H1917" t="s">
        <v>6</v>
      </c>
      <c r="I1917" t="s">
        <v>113</v>
      </c>
      <c r="J1917" t="s">
        <v>66</v>
      </c>
      <c r="K1917">
        <v>31.4</v>
      </c>
      <c r="L1917">
        <v>15.36</v>
      </c>
      <c r="M1917">
        <v>482.30399999999997</v>
      </c>
      <c r="N1917" s="25" t="e">
        <f>IF($G1917&lt;=#REF!,"Y","N")</f>
        <v>#REF!</v>
      </c>
    </row>
    <row r="1918" spans="1:14">
      <c r="A1918" t="s">
        <v>20</v>
      </c>
      <c r="B1918" t="s">
        <v>46</v>
      </c>
      <c r="C1918" t="s">
        <v>53</v>
      </c>
      <c r="D1918" t="s">
        <v>53</v>
      </c>
      <c r="E1918" t="s">
        <v>205</v>
      </c>
      <c r="F1918" s="14">
        <v>41730</v>
      </c>
      <c r="G1918">
        <v>201501</v>
      </c>
      <c r="H1918" t="s">
        <v>6</v>
      </c>
      <c r="I1918" t="s">
        <v>234</v>
      </c>
      <c r="J1918" t="s">
        <v>142</v>
      </c>
      <c r="K1918">
        <v>750</v>
      </c>
      <c r="L1918">
        <v>1</v>
      </c>
      <c r="M1918">
        <v>750</v>
      </c>
      <c r="N1918" s="25" t="e">
        <f>IF($G1918&lt;=#REF!,"Y","N")</f>
        <v>#REF!</v>
      </c>
    </row>
    <row r="1919" spans="1:14">
      <c r="A1919" t="s">
        <v>20</v>
      </c>
      <c r="B1919" t="s">
        <v>46</v>
      </c>
      <c r="C1919" t="s">
        <v>53</v>
      </c>
      <c r="D1919" t="s">
        <v>53</v>
      </c>
      <c r="E1919" t="s">
        <v>205</v>
      </c>
      <c r="F1919" s="14">
        <v>41730</v>
      </c>
      <c r="G1919">
        <v>201501</v>
      </c>
      <c r="H1919" t="s">
        <v>6</v>
      </c>
      <c r="I1919" t="s">
        <v>232</v>
      </c>
      <c r="J1919" t="s">
        <v>233</v>
      </c>
      <c r="K1919">
        <v>12</v>
      </c>
      <c r="L1919" s="29">
        <v>0.82</v>
      </c>
      <c r="M1919">
        <v>9.84</v>
      </c>
      <c r="N1919" s="25" t="e">
        <f>IF($G1919&lt;=#REF!,"Y","N")</f>
        <v>#REF!</v>
      </c>
    </row>
    <row r="1920" spans="1:14">
      <c r="A1920" t="s">
        <v>20</v>
      </c>
      <c r="B1920" t="s">
        <v>46</v>
      </c>
      <c r="C1920" t="s">
        <v>53</v>
      </c>
      <c r="D1920" t="s">
        <v>53</v>
      </c>
      <c r="E1920" t="s">
        <v>205</v>
      </c>
      <c r="F1920" s="14">
        <v>41730</v>
      </c>
      <c r="G1920">
        <v>201501</v>
      </c>
      <c r="H1920" t="s">
        <v>0</v>
      </c>
      <c r="I1920" t="s">
        <v>65</v>
      </c>
      <c r="J1920" t="s">
        <v>66</v>
      </c>
      <c r="K1920">
        <v>12.75</v>
      </c>
      <c r="L1920">
        <v>30.64</v>
      </c>
      <c r="M1920">
        <v>390.66</v>
      </c>
      <c r="N1920" s="25" t="e">
        <f>IF($G1920&lt;=#REF!,"Y","N")</f>
        <v>#REF!</v>
      </c>
    </row>
    <row r="1921" spans="1:14">
      <c r="A1921" t="s">
        <v>20</v>
      </c>
      <c r="B1921" t="s">
        <v>46</v>
      </c>
      <c r="C1921" t="s">
        <v>53</v>
      </c>
      <c r="D1921" t="s">
        <v>53</v>
      </c>
      <c r="E1921" t="s">
        <v>205</v>
      </c>
      <c r="F1921" s="14">
        <v>41730</v>
      </c>
      <c r="G1921">
        <v>201501</v>
      </c>
      <c r="H1921" t="s">
        <v>2</v>
      </c>
      <c r="I1921" t="s">
        <v>131</v>
      </c>
      <c r="J1921" t="s">
        <v>132</v>
      </c>
      <c r="K1921">
        <v>13</v>
      </c>
      <c r="L1921" s="29">
        <v>18.28</v>
      </c>
      <c r="M1921">
        <v>237.64000000000001</v>
      </c>
      <c r="N1921" s="25" t="e">
        <f>IF($G1921&lt;=#REF!,"Y","N")</f>
        <v>#REF!</v>
      </c>
    </row>
    <row r="1922" spans="1:14">
      <c r="A1922" t="s">
        <v>20</v>
      </c>
      <c r="B1922" t="s">
        <v>46</v>
      </c>
      <c r="C1922" t="s">
        <v>53</v>
      </c>
      <c r="D1922" t="s">
        <v>53</v>
      </c>
      <c r="E1922" t="s">
        <v>205</v>
      </c>
      <c r="F1922" s="14">
        <v>41730</v>
      </c>
      <c r="G1922">
        <v>201501</v>
      </c>
      <c r="H1922" t="s">
        <v>2</v>
      </c>
      <c r="I1922" t="s">
        <v>275</v>
      </c>
      <c r="J1922" t="s">
        <v>163</v>
      </c>
      <c r="K1922">
        <v>4</v>
      </c>
      <c r="L1922">
        <v>1230.79</v>
      </c>
      <c r="M1922">
        <v>4923.16</v>
      </c>
      <c r="N1922" s="25" t="e">
        <f>IF($G1922&lt;=#REF!,"Y","N")</f>
        <v>#REF!</v>
      </c>
    </row>
    <row r="1923" spans="1:14">
      <c r="A1923" t="s">
        <v>20</v>
      </c>
      <c r="B1923" t="s">
        <v>46</v>
      </c>
      <c r="C1923" t="s">
        <v>53</v>
      </c>
      <c r="D1923" t="s">
        <v>53</v>
      </c>
      <c r="E1923" t="s">
        <v>205</v>
      </c>
      <c r="F1923" s="14">
        <v>41730</v>
      </c>
      <c r="G1923">
        <v>201501</v>
      </c>
      <c r="H1923" t="s">
        <v>2</v>
      </c>
      <c r="I1923" t="s">
        <v>277</v>
      </c>
      <c r="J1923" t="s">
        <v>163</v>
      </c>
      <c r="K1923">
        <v>15</v>
      </c>
      <c r="L1923">
        <v>583.62</v>
      </c>
      <c r="M1923">
        <v>8754.2999999999993</v>
      </c>
      <c r="N1923" s="25" t="e">
        <f>IF($G1923&lt;=#REF!,"Y","N")</f>
        <v>#REF!</v>
      </c>
    </row>
    <row r="1924" spans="1:14">
      <c r="A1924" t="s">
        <v>20</v>
      </c>
      <c r="B1924" t="s">
        <v>46</v>
      </c>
      <c r="C1924" t="s">
        <v>53</v>
      </c>
      <c r="D1924" t="s">
        <v>53</v>
      </c>
      <c r="E1924" t="s">
        <v>205</v>
      </c>
      <c r="F1924" s="14">
        <v>41730</v>
      </c>
      <c r="G1924">
        <v>201501</v>
      </c>
      <c r="H1924" t="s">
        <v>2</v>
      </c>
      <c r="I1924" t="s">
        <v>248</v>
      </c>
      <c r="J1924" t="s">
        <v>249</v>
      </c>
      <c r="K1924">
        <v>1</v>
      </c>
      <c r="L1924">
        <v>580</v>
      </c>
      <c r="M1924">
        <v>580</v>
      </c>
      <c r="N1924" s="25" t="e">
        <f>IF($G1924&lt;=#REF!,"Y","N")</f>
        <v>#REF!</v>
      </c>
    </row>
    <row r="1925" spans="1:14">
      <c r="A1925" t="s">
        <v>20</v>
      </c>
      <c r="B1925" t="s">
        <v>46</v>
      </c>
      <c r="C1925" t="s">
        <v>53</v>
      </c>
      <c r="D1925" t="s">
        <v>53</v>
      </c>
      <c r="E1925" t="s">
        <v>205</v>
      </c>
      <c r="F1925" s="14">
        <v>41730</v>
      </c>
      <c r="G1925">
        <v>201501</v>
      </c>
      <c r="H1925" t="s">
        <v>3</v>
      </c>
      <c r="I1925" t="s">
        <v>81</v>
      </c>
      <c r="J1925" t="s">
        <v>97</v>
      </c>
      <c r="K1925">
        <v>269</v>
      </c>
      <c r="L1925" s="29">
        <v>0.48</v>
      </c>
      <c r="M1925">
        <v>129.12</v>
      </c>
      <c r="N1925" s="25" t="e">
        <f>IF($G1925&lt;=#REF!,"Y","N")</f>
        <v>#REF!</v>
      </c>
    </row>
    <row r="1926" spans="1:14">
      <c r="A1926" t="s">
        <v>20</v>
      </c>
      <c r="B1926" t="s">
        <v>46</v>
      </c>
      <c r="C1926" t="s">
        <v>53</v>
      </c>
      <c r="D1926" t="s">
        <v>53</v>
      </c>
      <c r="E1926" t="s">
        <v>205</v>
      </c>
      <c r="F1926" s="14">
        <v>41730</v>
      </c>
      <c r="G1926">
        <v>201501</v>
      </c>
      <c r="H1926" t="s">
        <v>3</v>
      </c>
      <c r="I1926" t="s">
        <v>87</v>
      </c>
      <c r="J1926" t="s">
        <v>98</v>
      </c>
      <c r="K1926">
        <v>0</v>
      </c>
      <c r="L1926">
        <v>1.24</v>
      </c>
      <c r="M1926">
        <v>0</v>
      </c>
      <c r="N1926" s="25" t="e">
        <f>IF($G1926&lt;=#REF!,"Y","N")</f>
        <v>#REF!</v>
      </c>
    </row>
    <row r="1927" spans="1:14">
      <c r="A1927" t="s">
        <v>20</v>
      </c>
      <c r="B1927" t="s">
        <v>46</v>
      </c>
      <c r="C1927" t="s">
        <v>53</v>
      </c>
      <c r="D1927" t="s">
        <v>53</v>
      </c>
      <c r="E1927" t="s">
        <v>205</v>
      </c>
      <c r="F1927" s="14">
        <v>41730</v>
      </c>
      <c r="G1927">
        <v>201501</v>
      </c>
      <c r="H1927" t="s">
        <v>3</v>
      </c>
      <c r="I1927" t="s">
        <v>88</v>
      </c>
      <c r="J1927" t="s">
        <v>98</v>
      </c>
      <c r="K1927">
        <v>0</v>
      </c>
      <c r="L1927" s="29">
        <v>2.4300000000000002</v>
      </c>
      <c r="M1927">
        <v>0</v>
      </c>
      <c r="N1927" s="25" t="e">
        <f>IF($G1927&lt;=#REF!,"Y","N")</f>
        <v>#REF!</v>
      </c>
    </row>
    <row r="1928" spans="1:14">
      <c r="A1928" t="s">
        <v>20</v>
      </c>
      <c r="B1928" t="s">
        <v>46</v>
      </c>
      <c r="C1928" t="s">
        <v>53</v>
      </c>
      <c r="D1928" t="s">
        <v>53</v>
      </c>
      <c r="E1928" t="s">
        <v>205</v>
      </c>
      <c r="F1928" s="14">
        <v>41730</v>
      </c>
      <c r="G1928">
        <v>201501</v>
      </c>
      <c r="H1928" t="s">
        <v>3</v>
      </c>
      <c r="I1928" t="s">
        <v>89</v>
      </c>
      <c r="J1928" t="s">
        <v>98</v>
      </c>
      <c r="K1928">
        <v>575</v>
      </c>
      <c r="L1928">
        <v>0.62</v>
      </c>
      <c r="M1928">
        <v>356.5</v>
      </c>
      <c r="N1928" s="25" t="e">
        <f>IF($G1928&lt;=#REF!,"Y","N")</f>
        <v>#REF!</v>
      </c>
    </row>
    <row r="1929" spans="1:14">
      <c r="A1929" t="s">
        <v>20</v>
      </c>
      <c r="B1929" t="s">
        <v>46</v>
      </c>
      <c r="C1929" t="s">
        <v>53</v>
      </c>
      <c r="D1929" t="s">
        <v>53</v>
      </c>
      <c r="E1929" t="s">
        <v>205</v>
      </c>
      <c r="F1929" s="30">
        <v>41730</v>
      </c>
      <c r="G1929" s="29">
        <v>201501</v>
      </c>
      <c r="H1929" t="s">
        <v>3</v>
      </c>
      <c r="I1929" t="s">
        <v>80</v>
      </c>
      <c r="J1929" t="s">
        <v>97</v>
      </c>
      <c r="K1929">
        <v>269</v>
      </c>
      <c r="L1929">
        <v>2.08</v>
      </c>
      <c r="M1929" s="29">
        <v>559.52</v>
      </c>
      <c r="N1929" s="25" t="e">
        <f>IF($G1929&lt;=#REF!,"Y","N")</f>
        <v>#REF!</v>
      </c>
    </row>
    <row r="1930" spans="1:14">
      <c r="A1930" t="s">
        <v>20</v>
      </c>
      <c r="B1930" t="s">
        <v>46</v>
      </c>
      <c r="C1930" t="s">
        <v>53</v>
      </c>
      <c r="D1930" t="s">
        <v>53</v>
      </c>
      <c r="E1930" t="s">
        <v>205</v>
      </c>
      <c r="F1930" s="30">
        <v>41730</v>
      </c>
      <c r="G1930" s="29">
        <v>201501</v>
      </c>
      <c r="H1930" t="s">
        <v>3</v>
      </c>
      <c r="I1930" t="s">
        <v>79</v>
      </c>
      <c r="J1930" t="s">
        <v>96</v>
      </c>
      <c r="K1930">
        <v>279</v>
      </c>
      <c r="L1930">
        <v>1.1200000000000001</v>
      </c>
      <c r="M1930" s="29">
        <v>312.48</v>
      </c>
      <c r="N1930" s="25" t="e">
        <f>IF($G1930&lt;=#REF!,"Y","N")</f>
        <v>#REF!</v>
      </c>
    </row>
    <row r="1931" spans="1:14">
      <c r="A1931" t="s">
        <v>20</v>
      </c>
      <c r="B1931" t="s">
        <v>46</v>
      </c>
      <c r="C1931" t="s">
        <v>53</v>
      </c>
      <c r="D1931" t="s">
        <v>53</v>
      </c>
      <c r="E1931" t="s">
        <v>205</v>
      </c>
      <c r="F1931" s="14">
        <v>41760</v>
      </c>
      <c r="G1931">
        <v>201502</v>
      </c>
      <c r="H1931" t="s">
        <v>6</v>
      </c>
      <c r="I1931" t="s">
        <v>112</v>
      </c>
      <c r="J1931" t="s">
        <v>114</v>
      </c>
      <c r="K1931">
        <v>1257</v>
      </c>
      <c r="L1931">
        <v>0.41</v>
      </c>
      <c r="M1931">
        <v>515.37</v>
      </c>
      <c r="N1931" s="25" t="e">
        <f>IF($G1931&lt;=#REF!,"Y","N")</f>
        <v>#REF!</v>
      </c>
    </row>
    <row r="1932" spans="1:14">
      <c r="A1932" t="s">
        <v>20</v>
      </c>
      <c r="B1932" t="s">
        <v>46</v>
      </c>
      <c r="C1932" t="s">
        <v>53</v>
      </c>
      <c r="D1932" t="s">
        <v>53</v>
      </c>
      <c r="E1932" t="s">
        <v>205</v>
      </c>
      <c r="F1932" s="14">
        <v>41760</v>
      </c>
      <c r="G1932">
        <v>201502</v>
      </c>
      <c r="H1932" t="s">
        <v>6</v>
      </c>
      <c r="I1932" t="s">
        <v>113</v>
      </c>
      <c r="J1932" t="s">
        <v>66</v>
      </c>
      <c r="K1932">
        <v>6.25</v>
      </c>
      <c r="L1932">
        <v>15.36</v>
      </c>
      <c r="M1932">
        <v>96</v>
      </c>
      <c r="N1932" s="25" t="e">
        <f>IF($G1932&lt;=#REF!,"Y","N")</f>
        <v>#REF!</v>
      </c>
    </row>
    <row r="1933" spans="1:14">
      <c r="A1933" t="s">
        <v>20</v>
      </c>
      <c r="B1933" t="s">
        <v>46</v>
      </c>
      <c r="C1933" t="s">
        <v>53</v>
      </c>
      <c r="D1933" t="s">
        <v>53</v>
      </c>
      <c r="E1933" t="s">
        <v>205</v>
      </c>
      <c r="F1933" s="14">
        <v>41760</v>
      </c>
      <c r="G1933">
        <v>201502</v>
      </c>
      <c r="H1933" t="s">
        <v>6</v>
      </c>
      <c r="I1933" t="s">
        <v>232</v>
      </c>
      <c r="J1933" t="s">
        <v>233</v>
      </c>
      <c r="K1933">
        <v>22</v>
      </c>
      <c r="L1933">
        <v>0.82</v>
      </c>
      <c r="M1933">
        <v>18.04</v>
      </c>
      <c r="N1933" s="25" t="e">
        <f>IF($G1933&lt;=#REF!,"Y","N")</f>
        <v>#REF!</v>
      </c>
    </row>
    <row r="1934" spans="1:14">
      <c r="A1934" t="s">
        <v>20</v>
      </c>
      <c r="B1934" t="s">
        <v>46</v>
      </c>
      <c r="C1934" t="s">
        <v>53</v>
      </c>
      <c r="D1934" t="s">
        <v>53</v>
      </c>
      <c r="E1934" t="s">
        <v>205</v>
      </c>
      <c r="F1934" s="14">
        <v>41760</v>
      </c>
      <c r="G1934">
        <v>201502</v>
      </c>
      <c r="H1934" t="s">
        <v>2</v>
      </c>
      <c r="I1934" t="s">
        <v>131</v>
      </c>
      <c r="J1934" t="s">
        <v>132</v>
      </c>
      <c r="K1934">
        <v>4</v>
      </c>
      <c r="L1934">
        <v>18.28</v>
      </c>
      <c r="M1934">
        <v>73.12</v>
      </c>
      <c r="N1934" s="25" t="e">
        <f>IF($G1934&lt;=#REF!,"Y","N")</f>
        <v>#REF!</v>
      </c>
    </row>
    <row r="1935" spans="1:14">
      <c r="A1935" t="s">
        <v>20</v>
      </c>
      <c r="B1935" t="s">
        <v>46</v>
      </c>
      <c r="C1935" t="s">
        <v>53</v>
      </c>
      <c r="D1935" t="s">
        <v>53</v>
      </c>
      <c r="E1935" t="s">
        <v>205</v>
      </c>
      <c r="F1935" s="14">
        <v>41760</v>
      </c>
      <c r="G1935">
        <v>201502</v>
      </c>
      <c r="H1935" t="s">
        <v>2</v>
      </c>
      <c r="I1935" t="s">
        <v>269</v>
      </c>
      <c r="J1935" t="s">
        <v>266</v>
      </c>
      <c r="K1935">
        <v>3</v>
      </c>
      <c r="L1935">
        <v>575</v>
      </c>
      <c r="M1935">
        <v>1725</v>
      </c>
      <c r="N1935" s="25" t="e">
        <f>IF($G1935&lt;=#REF!,"Y","N")</f>
        <v>#REF!</v>
      </c>
    </row>
    <row r="1936" spans="1:14">
      <c r="A1936" t="s">
        <v>20</v>
      </c>
      <c r="B1936" t="s">
        <v>46</v>
      </c>
      <c r="C1936" t="s">
        <v>53</v>
      </c>
      <c r="D1936" t="s">
        <v>53</v>
      </c>
      <c r="E1936" t="s">
        <v>205</v>
      </c>
      <c r="F1936" s="14">
        <v>41760</v>
      </c>
      <c r="G1936">
        <v>201502</v>
      </c>
      <c r="H1936" t="s">
        <v>2</v>
      </c>
      <c r="I1936" t="s">
        <v>275</v>
      </c>
      <c r="J1936" t="s">
        <v>163</v>
      </c>
      <c r="K1936">
        <v>1</v>
      </c>
      <c r="L1936" s="29">
        <v>1230.79</v>
      </c>
      <c r="M1936">
        <v>1230.79</v>
      </c>
      <c r="N1936" s="25" t="e">
        <f>IF($G1936&lt;=#REF!,"Y","N")</f>
        <v>#REF!</v>
      </c>
    </row>
    <row r="1937" spans="1:14">
      <c r="A1937" t="s">
        <v>20</v>
      </c>
      <c r="B1937" t="s">
        <v>46</v>
      </c>
      <c r="C1937" t="s">
        <v>53</v>
      </c>
      <c r="D1937" t="s">
        <v>53</v>
      </c>
      <c r="E1937" t="s">
        <v>205</v>
      </c>
      <c r="F1937" s="14">
        <v>41760</v>
      </c>
      <c r="G1937">
        <v>201502</v>
      </c>
      <c r="H1937" t="s">
        <v>2</v>
      </c>
      <c r="I1937" t="s">
        <v>277</v>
      </c>
      <c r="J1937" t="s">
        <v>163</v>
      </c>
      <c r="K1937">
        <v>14</v>
      </c>
      <c r="L1937">
        <v>583.62</v>
      </c>
      <c r="M1937">
        <v>8170.68</v>
      </c>
      <c r="N1937" s="25" t="e">
        <f>IF($G1937&lt;=#REF!,"Y","N")</f>
        <v>#REF!</v>
      </c>
    </row>
    <row r="1938" spans="1:14">
      <c r="A1938" t="s">
        <v>20</v>
      </c>
      <c r="B1938" t="s">
        <v>46</v>
      </c>
      <c r="C1938" t="s">
        <v>53</v>
      </c>
      <c r="D1938" t="s">
        <v>53</v>
      </c>
      <c r="E1938" t="s">
        <v>205</v>
      </c>
      <c r="F1938" s="14">
        <v>41760</v>
      </c>
      <c r="G1938">
        <v>201502</v>
      </c>
      <c r="H1938" t="s">
        <v>3</v>
      </c>
      <c r="I1938" t="s">
        <v>81</v>
      </c>
      <c r="J1938" t="s">
        <v>97</v>
      </c>
      <c r="K1938">
        <v>282</v>
      </c>
      <c r="L1938">
        <v>0.48</v>
      </c>
      <c r="M1938">
        <v>135.35999999999999</v>
      </c>
      <c r="N1938" s="25" t="e">
        <f>IF($G1938&lt;=#REF!,"Y","N")</f>
        <v>#REF!</v>
      </c>
    </row>
    <row r="1939" spans="1:14">
      <c r="A1939" t="s">
        <v>20</v>
      </c>
      <c r="B1939" t="s">
        <v>46</v>
      </c>
      <c r="C1939" t="s">
        <v>53</v>
      </c>
      <c r="D1939" t="s">
        <v>53</v>
      </c>
      <c r="E1939" t="s">
        <v>205</v>
      </c>
      <c r="F1939" s="14">
        <v>41760</v>
      </c>
      <c r="G1939">
        <v>201502</v>
      </c>
      <c r="H1939" t="s">
        <v>3</v>
      </c>
      <c r="I1939" t="s">
        <v>87</v>
      </c>
      <c r="J1939" t="s">
        <v>98</v>
      </c>
      <c r="K1939">
        <v>0</v>
      </c>
      <c r="L1939">
        <v>1.24</v>
      </c>
      <c r="M1939">
        <v>0</v>
      </c>
      <c r="N1939" s="25" t="e">
        <f>IF($G1939&lt;=#REF!,"Y","N")</f>
        <v>#REF!</v>
      </c>
    </row>
    <row r="1940" spans="1:14">
      <c r="A1940" t="s">
        <v>20</v>
      </c>
      <c r="B1940" t="s">
        <v>46</v>
      </c>
      <c r="C1940" t="s">
        <v>53</v>
      </c>
      <c r="D1940" t="s">
        <v>53</v>
      </c>
      <c r="E1940" t="s">
        <v>205</v>
      </c>
      <c r="F1940" s="14">
        <v>41760</v>
      </c>
      <c r="G1940">
        <v>201502</v>
      </c>
      <c r="H1940" t="s">
        <v>3</v>
      </c>
      <c r="I1940" t="s">
        <v>88</v>
      </c>
      <c r="J1940" t="s">
        <v>98</v>
      </c>
      <c r="K1940">
        <v>0</v>
      </c>
      <c r="L1940">
        <v>2.4300000000000002</v>
      </c>
      <c r="M1940">
        <v>0</v>
      </c>
      <c r="N1940" s="25" t="e">
        <f>IF($G1940&lt;=#REF!,"Y","N")</f>
        <v>#REF!</v>
      </c>
    </row>
    <row r="1941" spans="1:14" s="29" customFormat="1">
      <c r="A1941" s="29" t="s">
        <v>20</v>
      </c>
      <c r="B1941" s="29" t="s">
        <v>46</v>
      </c>
      <c r="C1941" s="29" t="s">
        <v>53</v>
      </c>
      <c r="D1941" s="29" t="s">
        <v>53</v>
      </c>
      <c r="E1941" s="29" t="s">
        <v>205</v>
      </c>
      <c r="F1941" s="30">
        <v>41760</v>
      </c>
      <c r="G1941" s="29">
        <v>201502</v>
      </c>
      <c r="H1941" s="29" t="s">
        <v>3</v>
      </c>
      <c r="I1941" s="29" t="s">
        <v>89</v>
      </c>
      <c r="J1941" s="29" t="s">
        <v>98</v>
      </c>
      <c r="K1941" s="29">
        <v>564</v>
      </c>
      <c r="L1941" s="29">
        <v>0.62</v>
      </c>
      <c r="M1941" s="29">
        <v>349.68</v>
      </c>
      <c r="N1941" s="25" t="e">
        <f>IF($G1941&lt;=#REF!,"Y","N")</f>
        <v>#REF!</v>
      </c>
    </row>
    <row r="1942" spans="1:14">
      <c r="A1942" t="s">
        <v>20</v>
      </c>
      <c r="B1942" t="s">
        <v>46</v>
      </c>
      <c r="C1942" t="s">
        <v>53</v>
      </c>
      <c r="D1942" t="s">
        <v>53</v>
      </c>
      <c r="E1942" t="s">
        <v>205</v>
      </c>
      <c r="F1942" s="14">
        <v>41760</v>
      </c>
      <c r="G1942">
        <v>201502</v>
      </c>
      <c r="H1942" t="s">
        <v>3</v>
      </c>
      <c r="I1942" t="s">
        <v>80</v>
      </c>
      <c r="J1942" t="s">
        <v>97</v>
      </c>
      <c r="K1942">
        <v>282</v>
      </c>
      <c r="L1942">
        <v>2.08</v>
      </c>
      <c r="M1942">
        <v>586.56000000000006</v>
      </c>
      <c r="N1942" s="25" t="e">
        <f>IF($G1942&lt;=#REF!,"Y","N")</f>
        <v>#REF!</v>
      </c>
    </row>
    <row r="1943" spans="1:14">
      <c r="A1943" t="s">
        <v>20</v>
      </c>
      <c r="B1943" t="s">
        <v>46</v>
      </c>
      <c r="C1943" t="s">
        <v>53</v>
      </c>
      <c r="D1943" t="s">
        <v>53</v>
      </c>
      <c r="E1943" t="s">
        <v>205</v>
      </c>
      <c r="F1943" s="14">
        <v>41760</v>
      </c>
      <c r="G1943">
        <v>201502</v>
      </c>
      <c r="H1943" t="s">
        <v>3</v>
      </c>
      <c r="I1943" t="s">
        <v>79</v>
      </c>
      <c r="J1943" t="s">
        <v>96</v>
      </c>
      <c r="K1943">
        <v>309</v>
      </c>
      <c r="L1943">
        <v>1.1200000000000001</v>
      </c>
      <c r="M1943">
        <v>346.08000000000004</v>
      </c>
      <c r="N1943" s="25" t="e">
        <f>IF($G1943&lt;=#REF!,"Y","N")</f>
        <v>#REF!</v>
      </c>
    </row>
    <row r="1944" spans="1:14">
      <c r="A1944" t="s">
        <v>20</v>
      </c>
      <c r="B1944" t="s">
        <v>46</v>
      </c>
      <c r="C1944" t="s">
        <v>53</v>
      </c>
      <c r="D1944" t="s">
        <v>53</v>
      </c>
      <c r="E1944" t="s">
        <v>205</v>
      </c>
      <c r="F1944" s="14">
        <v>41791</v>
      </c>
      <c r="G1944">
        <v>201503</v>
      </c>
      <c r="H1944" t="s">
        <v>6</v>
      </c>
      <c r="I1944" t="s">
        <v>112</v>
      </c>
      <c r="J1944" t="s">
        <v>114</v>
      </c>
      <c r="K1944">
        <v>15084</v>
      </c>
      <c r="L1944">
        <v>0.41</v>
      </c>
      <c r="M1944">
        <v>6184.44</v>
      </c>
      <c r="N1944" s="25" t="e">
        <f>IF($G1944&lt;=#REF!,"Y","N")</f>
        <v>#REF!</v>
      </c>
    </row>
    <row r="1945" spans="1:14">
      <c r="A1945" t="s">
        <v>20</v>
      </c>
      <c r="B1945" t="s">
        <v>46</v>
      </c>
      <c r="C1945" t="s">
        <v>53</v>
      </c>
      <c r="D1945" t="s">
        <v>53</v>
      </c>
      <c r="E1945" t="s">
        <v>205</v>
      </c>
      <c r="F1945" s="14">
        <v>41791</v>
      </c>
      <c r="G1945">
        <v>201503</v>
      </c>
      <c r="H1945" t="s">
        <v>6</v>
      </c>
      <c r="I1945" t="s">
        <v>113</v>
      </c>
      <c r="J1945" t="s">
        <v>66</v>
      </c>
      <c r="K1945">
        <v>1</v>
      </c>
      <c r="L1945">
        <v>15.36</v>
      </c>
      <c r="M1945">
        <v>15.36</v>
      </c>
      <c r="N1945" s="25" t="e">
        <f>IF($G1945&lt;=#REF!,"Y","N")</f>
        <v>#REF!</v>
      </c>
    </row>
    <row r="1946" spans="1:14">
      <c r="A1946" t="s">
        <v>20</v>
      </c>
      <c r="B1946" t="s">
        <v>46</v>
      </c>
      <c r="C1946" t="s">
        <v>53</v>
      </c>
      <c r="D1946" t="s">
        <v>53</v>
      </c>
      <c r="E1946" t="s">
        <v>205</v>
      </c>
      <c r="F1946" s="14">
        <v>41791</v>
      </c>
      <c r="G1946">
        <v>201503</v>
      </c>
      <c r="H1946" t="s">
        <v>2</v>
      </c>
      <c r="I1946" t="s">
        <v>131</v>
      </c>
      <c r="J1946" t="s">
        <v>132</v>
      </c>
      <c r="K1946">
        <v>4</v>
      </c>
      <c r="L1946">
        <v>18.28</v>
      </c>
      <c r="M1946">
        <v>73.12</v>
      </c>
      <c r="N1946" s="25" t="e">
        <f>IF($G1946&lt;=#REF!,"Y","N")</f>
        <v>#REF!</v>
      </c>
    </row>
    <row r="1947" spans="1:14">
      <c r="A1947" t="s">
        <v>20</v>
      </c>
      <c r="B1947" t="s">
        <v>46</v>
      </c>
      <c r="C1947" t="s">
        <v>53</v>
      </c>
      <c r="D1947" t="s">
        <v>53</v>
      </c>
      <c r="E1947" t="s">
        <v>205</v>
      </c>
      <c r="F1947" s="14">
        <v>41791</v>
      </c>
      <c r="G1947">
        <v>201503</v>
      </c>
      <c r="H1947" t="s">
        <v>2</v>
      </c>
      <c r="I1947" t="s">
        <v>275</v>
      </c>
      <c r="J1947" t="s">
        <v>163</v>
      </c>
      <c r="K1947">
        <v>1</v>
      </c>
      <c r="L1947">
        <v>1230.79</v>
      </c>
      <c r="M1947">
        <v>1230.79</v>
      </c>
      <c r="N1947" s="25" t="e">
        <f>IF($G1947&lt;=#REF!,"Y","N")</f>
        <v>#REF!</v>
      </c>
    </row>
    <row r="1948" spans="1:14">
      <c r="A1948" t="s">
        <v>20</v>
      </c>
      <c r="B1948" t="s">
        <v>46</v>
      </c>
      <c r="C1948" t="s">
        <v>53</v>
      </c>
      <c r="D1948" t="s">
        <v>53</v>
      </c>
      <c r="E1948" t="s">
        <v>205</v>
      </c>
      <c r="F1948" s="14">
        <v>41791</v>
      </c>
      <c r="G1948">
        <v>201503</v>
      </c>
      <c r="H1948" t="s">
        <v>2</v>
      </c>
      <c r="I1948" t="s">
        <v>325</v>
      </c>
      <c r="J1948" t="s">
        <v>326</v>
      </c>
      <c r="K1948">
        <v>1</v>
      </c>
      <c r="L1948">
        <v>565.16</v>
      </c>
      <c r="M1948">
        <v>565.16</v>
      </c>
      <c r="N1948" s="25" t="e">
        <f>IF($G1948&lt;=#REF!,"Y","N")</f>
        <v>#REF!</v>
      </c>
    </row>
    <row r="1949" spans="1:14">
      <c r="A1949" t="s">
        <v>20</v>
      </c>
      <c r="B1949" t="s">
        <v>46</v>
      </c>
      <c r="C1949" t="s">
        <v>53</v>
      </c>
      <c r="D1949" t="s">
        <v>53</v>
      </c>
      <c r="E1949" t="s">
        <v>205</v>
      </c>
      <c r="F1949" s="14">
        <v>41791</v>
      </c>
      <c r="G1949">
        <v>201503</v>
      </c>
      <c r="H1949" t="s">
        <v>319</v>
      </c>
      <c r="I1949" t="s">
        <v>337</v>
      </c>
      <c r="J1949" t="s">
        <v>163</v>
      </c>
      <c r="K1949">
        <v>20</v>
      </c>
      <c r="L1949">
        <v>0.35</v>
      </c>
      <c r="M1949">
        <v>7</v>
      </c>
      <c r="N1949" s="25" t="e">
        <f>IF($G1949&lt;=#REF!,"Y","N")</f>
        <v>#REF!</v>
      </c>
    </row>
    <row r="1950" spans="1:14">
      <c r="A1950" t="s">
        <v>20</v>
      </c>
      <c r="B1950" t="s">
        <v>46</v>
      </c>
      <c r="C1950" t="s">
        <v>53</v>
      </c>
      <c r="D1950" t="s">
        <v>53</v>
      </c>
      <c r="E1950" t="s">
        <v>205</v>
      </c>
      <c r="F1950" s="14">
        <v>41760</v>
      </c>
      <c r="G1950">
        <v>201502</v>
      </c>
      <c r="H1950" t="s">
        <v>0</v>
      </c>
      <c r="I1950" t="s">
        <v>65</v>
      </c>
      <c r="J1950" t="s">
        <v>66</v>
      </c>
      <c r="K1950">
        <v>16.25</v>
      </c>
      <c r="L1950">
        <v>30.64</v>
      </c>
      <c r="M1950">
        <v>497.90000000000003</v>
      </c>
      <c r="N1950" s="25" t="e">
        <f>IF($G1950&lt;=#REF!,"Y","N")</f>
        <v>#REF!</v>
      </c>
    </row>
    <row r="1951" spans="1:14">
      <c r="A1951" t="s">
        <v>20</v>
      </c>
      <c r="B1951" t="s">
        <v>46</v>
      </c>
      <c r="C1951" t="s">
        <v>53</v>
      </c>
      <c r="D1951" t="s">
        <v>53</v>
      </c>
      <c r="E1951" t="s">
        <v>205</v>
      </c>
      <c r="F1951" s="14">
        <v>41791</v>
      </c>
      <c r="G1951">
        <v>201503</v>
      </c>
      <c r="H1951" t="s">
        <v>0</v>
      </c>
      <c r="I1951" t="s">
        <v>65</v>
      </c>
      <c r="J1951" t="s">
        <v>66</v>
      </c>
      <c r="K1951">
        <v>11.75</v>
      </c>
      <c r="L1951">
        <v>30.64</v>
      </c>
      <c r="M1951">
        <v>360.02</v>
      </c>
      <c r="N1951" s="25" t="e">
        <f>IF($G1951&lt;=#REF!,"Y","N")</f>
        <v>#REF!</v>
      </c>
    </row>
    <row r="1952" spans="1:14">
      <c r="A1952" t="s">
        <v>20</v>
      </c>
      <c r="B1952" t="s">
        <v>46</v>
      </c>
      <c r="C1952" t="s">
        <v>53</v>
      </c>
      <c r="D1952" t="s">
        <v>53</v>
      </c>
      <c r="E1952" t="s">
        <v>205</v>
      </c>
      <c r="F1952" s="14">
        <v>41821</v>
      </c>
      <c r="G1952">
        <v>201504</v>
      </c>
      <c r="H1952" t="s">
        <v>5</v>
      </c>
      <c r="I1952" t="s">
        <v>146</v>
      </c>
      <c r="J1952" t="s">
        <v>66</v>
      </c>
      <c r="K1952">
        <v>2</v>
      </c>
      <c r="L1952" s="29">
        <v>20.79</v>
      </c>
      <c r="M1952">
        <v>41.58</v>
      </c>
      <c r="N1952" s="25" t="e">
        <f>IF($G1952&lt;=#REF!,"Y","N")</f>
        <v>#REF!</v>
      </c>
    </row>
    <row r="1953" spans="1:14">
      <c r="A1953" t="s">
        <v>20</v>
      </c>
      <c r="B1953" t="s">
        <v>46</v>
      </c>
      <c r="C1953" t="s">
        <v>53</v>
      </c>
      <c r="D1953" t="s">
        <v>53</v>
      </c>
      <c r="E1953" t="s">
        <v>205</v>
      </c>
      <c r="F1953" s="14">
        <v>41821</v>
      </c>
      <c r="G1953">
        <v>201504</v>
      </c>
      <c r="H1953" t="s">
        <v>5</v>
      </c>
      <c r="I1953" t="s">
        <v>362</v>
      </c>
      <c r="J1953" t="s">
        <v>363</v>
      </c>
      <c r="K1953">
        <v>8</v>
      </c>
      <c r="L1953">
        <v>74.19</v>
      </c>
      <c r="M1953">
        <v>593.52</v>
      </c>
      <c r="N1953" s="25" t="e">
        <f>IF($G1953&lt;=#REF!,"Y","N")</f>
        <v>#REF!</v>
      </c>
    </row>
    <row r="1954" spans="1:14">
      <c r="A1954" t="s">
        <v>20</v>
      </c>
      <c r="B1954" t="s">
        <v>46</v>
      </c>
      <c r="C1954" t="s">
        <v>53</v>
      </c>
      <c r="D1954" t="s">
        <v>53</v>
      </c>
      <c r="E1954" t="s">
        <v>205</v>
      </c>
      <c r="F1954" s="14">
        <v>41821</v>
      </c>
      <c r="G1954">
        <v>201504</v>
      </c>
      <c r="H1954" t="s">
        <v>5</v>
      </c>
      <c r="I1954" t="s">
        <v>366</v>
      </c>
      <c r="J1954" t="s">
        <v>250</v>
      </c>
      <c r="K1954">
        <v>8</v>
      </c>
      <c r="L1954">
        <v>2.4300000000000002</v>
      </c>
      <c r="M1954">
        <v>19.440000000000001</v>
      </c>
      <c r="N1954" s="25" t="e">
        <f>IF($G1954&lt;=#REF!,"Y","N")</f>
        <v>#REF!</v>
      </c>
    </row>
    <row r="1955" spans="1:14">
      <c r="A1955" t="s">
        <v>20</v>
      </c>
      <c r="B1955" t="s">
        <v>46</v>
      </c>
      <c r="C1955" t="s">
        <v>53</v>
      </c>
      <c r="D1955" t="s">
        <v>53</v>
      </c>
      <c r="E1955" t="s">
        <v>205</v>
      </c>
      <c r="F1955" s="14">
        <v>41852</v>
      </c>
      <c r="G1955">
        <v>201505</v>
      </c>
      <c r="H1955" t="s">
        <v>5</v>
      </c>
      <c r="I1955" t="s">
        <v>362</v>
      </c>
      <c r="J1955" t="s">
        <v>363</v>
      </c>
      <c r="K1955">
        <v>4</v>
      </c>
      <c r="L1955" s="29">
        <v>74.19</v>
      </c>
      <c r="M1955">
        <v>296.76</v>
      </c>
      <c r="N1955" s="25" t="e">
        <f>IF($G1955&lt;=#REF!,"Y","N")</f>
        <v>#REF!</v>
      </c>
    </row>
    <row r="1956" spans="1:14">
      <c r="A1956" t="s">
        <v>20</v>
      </c>
      <c r="B1956" t="s">
        <v>46</v>
      </c>
      <c r="C1956" t="s">
        <v>53</v>
      </c>
      <c r="D1956" t="s">
        <v>53</v>
      </c>
      <c r="E1956" t="s">
        <v>205</v>
      </c>
      <c r="F1956" s="14">
        <v>41791</v>
      </c>
      <c r="G1956">
        <v>201503</v>
      </c>
      <c r="H1956" t="s">
        <v>3</v>
      </c>
      <c r="I1956" t="s">
        <v>81</v>
      </c>
      <c r="J1956" t="s">
        <v>97</v>
      </c>
      <c r="K1956">
        <v>133</v>
      </c>
      <c r="L1956">
        <v>0.48</v>
      </c>
      <c r="M1956">
        <v>63.839999999999996</v>
      </c>
      <c r="N1956" s="25" t="e">
        <f>IF($G1956&lt;=#REF!,"Y","N")</f>
        <v>#REF!</v>
      </c>
    </row>
    <row r="1957" spans="1:14">
      <c r="A1957" t="s">
        <v>20</v>
      </c>
      <c r="B1957" t="s">
        <v>46</v>
      </c>
      <c r="C1957" t="s">
        <v>53</v>
      </c>
      <c r="D1957" t="s">
        <v>53</v>
      </c>
      <c r="E1957" t="s">
        <v>205</v>
      </c>
      <c r="F1957" s="14">
        <v>41791</v>
      </c>
      <c r="G1957">
        <v>201503</v>
      </c>
      <c r="H1957" t="s">
        <v>3</v>
      </c>
      <c r="I1957" t="s">
        <v>87</v>
      </c>
      <c r="J1957" t="s">
        <v>98</v>
      </c>
      <c r="K1957">
        <v>4</v>
      </c>
      <c r="L1957">
        <v>1.24</v>
      </c>
      <c r="M1957">
        <v>4.96</v>
      </c>
      <c r="N1957" s="25" t="e">
        <f>IF($G1957&lt;=#REF!,"Y","N")</f>
        <v>#REF!</v>
      </c>
    </row>
    <row r="1958" spans="1:14">
      <c r="A1958" t="s">
        <v>20</v>
      </c>
      <c r="B1958" t="s">
        <v>46</v>
      </c>
      <c r="C1958" t="s">
        <v>53</v>
      </c>
      <c r="D1958" t="s">
        <v>53</v>
      </c>
      <c r="E1958" t="s">
        <v>205</v>
      </c>
      <c r="F1958" s="14">
        <v>41791</v>
      </c>
      <c r="G1958">
        <v>201503</v>
      </c>
      <c r="H1958" t="s">
        <v>3</v>
      </c>
      <c r="I1958" t="s">
        <v>88</v>
      </c>
      <c r="J1958" t="s">
        <v>98</v>
      </c>
      <c r="K1958">
        <v>0</v>
      </c>
      <c r="L1958">
        <v>2.4300000000000002</v>
      </c>
      <c r="M1958">
        <v>0</v>
      </c>
      <c r="N1958" s="25" t="e">
        <f>IF($G1958&lt;=#REF!,"Y","N")</f>
        <v>#REF!</v>
      </c>
    </row>
    <row r="1959" spans="1:14">
      <c r="A1959" t="s">
        <v>20</v>
      </c>
      <c r="B1959" t="s">
        <v>46</v>
      </c>
      <c r="C1959" t="s">
        <v>53</v>
      </c>
      <c r="D1959" t="s">
        <v>53</v>
      </c>
      <c r="E1959" t="s">
        <v>205</v>
      </c>
      <c r="F1959" s="14">
        <v>41791</v>
      </c>
      <c r="G1959">
        <v>201503</v>
      </c>
      <c r="H1959" t="s">
        <v>3</v>
      </c>
      <c r="I1959" t="s">
        <v>89</v>
      </c>
      <c r="J1959" t="s">
        <v>98</v>
      </c>
      <c r="K1959">
        <v>262</v>
      </c>
      <c r="L1959" s="29">
        <v>0.62</v>
      </c>
      <c r="M1959">
        <v>162.44</v>
      </c>
      <c r="N1959" s="25" t="e">
        <f>IF($G1959&lt;=#REF!,"Y","N")</f>
        <v>#REF!</v>
      </c>
    </row>
    <row r="1960" spans="1:14">
      <c r="A1960" t="s">
        <v>20</v>
      </c>
      <c r="B1960" t="s">
        <v>46</v>
      </c>
      <c r="C1960" t="s">
        <v>53</v>
      </c>
      <c r="D1960" t="s">
        <v>53</v>
      </c>
      <c r="E1960" t="s">
        <v>205</v>
      </c>
      <c r="F1960" s="14">
        <v>41791</v>
      </c>
      <c r="G1960">
        <v>201503</v>
      </c>
      <c r="H1960" t="s">
        <v>3</v>
      </c>
      <c r="I1960" t="s">
        <v>80</v>
      </c>
      <c r="J1960" t="s">
        <v>97</v>
      </c>
      <c r="K1960">
        <v>162</v>
      </c>
      <c r="L1960">
        <v>2.08</v>
      </c>
      <c r="M1960">
        <v>336.96000000000004</v>
      </c>
      <c r="N1960" s="25" t="e">
        <f>IF($G1960&lt;=#REF!,"Y","N")</f>
        <v>#REF!</v>
      </c>
    </row>
    <row r="1961" spans="1:14">
      <c r="A1961" t="s">
        <v>20</v>
      </c>
      <c r="B1961" t="s">
        <v>46</v>
      </c>
      <c r="C1961" t="s">
        <v>53</v>
      </c>
      <c r="D1961" t="s">
        <v>53</v>
      </c>
      <c r="E1961" t="s">
        <v>205</v>
      </c>
      <c r="F1961" s="14">
        <v>41791</v>
      </c>
      <c r="G1961">
        <v>201503</v>
      </c>
      <c r="H1961" t="s">
        <v>3</v>
      </c>
      <c r="I1961" t="s">
        <v>79</v>
      </c>
      <c r="J1961" t="s">
        <v>96</v>
      </c>
      <c r="K1961">
        <v>203</v>
      </c>
      <c r="L1961" s="29">
        <v>1.1200000000000001</v>
      </c>
      <c r="M1961">
        <v>227.36</v>
      </c>
      <c r="N1961" s="25" t="e">
        <f>IF($G1961&lt;=#REF!,"Y","N")</f>
        <v>#REF!</v>
      </c>
    </row>
    <row r="1962" spans="1:14">
      <c r="A1962" t="s">
        <v>20</v>
      </c>
      <c r="B1962" t="s">
        <v>46</v>
      </c>
      <c r="C1962" t="s">
        <v>53</v>
      </c>
      <c r="D1962" t="s">
        <v>53</v>
      </c>
      <c r="E1962" t="s">
        <v>205</v>
      </c>
      <c r="F1962" s="14">
        <v>41791</v>
      </c>
      <c r="G1962">
        <v>201503</v>
      </c>
      <c r="H1962" t="s">
        <v>3</v>
      </c>
      <c r="I1962" t="s">
        <v>93</v>
      </c>
      <c r="J1962" t="s">
        <v>98</v>
      </c>
      <c r="K1962">
        <v>4</v>
      </c>
      <c r="L1962">
        <v>5.18</v>
      </c>
      <c r="M1962">
        <v>20.72</v>
      </c>
      <c r="N1962" s="25" t="e">
        <f>IF($G1962&lt;=#REF!,"Y","N")</f>
        <v>#REF!</v>
      </c>
    </row>
    <row r="1963" spans="1:14">
      <c r="A1963" t="s">
        <v>20</v>
      </c>
      <c r="B1963" t="s">
        <v>46</v>
      </c>
      <c r="C1963" t="s">
        <v>53</v>
      </c>
      <c r="D1963" t="s">
        <v>53</v>
      </c>
      <c r="E1963" t="s">
        <v>205</v>
      </c>
      <c r="F1963" s="14">
        <v>41821</v>
      </c>
      <c r="G1963">
        <v>201504</v>
      </c>
      <c r="H1963" t="s">
        <v>3</v>
      </c>
      <c r="I1963" t="s">
        <v>81</v>
      </c>
      <c r="J1963" t="s">
        <v>97</v>
      </c>
      <c r="K1963">
        <v>332</v>
      </c>
      <c r="L1963">
        <v>0.48</v>
      </c>
      <c r="M1963">
        <v>159.35999999999999</v>
      </c>
      <c r="N1963" s="25" t="e">
        <f>IF($G1963&lt;=#REF!,"Y","N")</f>
        <v>#REF!</v>
      </c>
    </row>
    <row r="1964" spans="1:14">
      <c r="A1964" t="s">
        <v>20</v>
      </c>
      <c r="B1964" t="s">
        <v>46</v>
      </c>
      <c r="C1964" t="s">
        <v>53</v>
      </c>
      <c r="D1964" t="s">
        <v>53</v>
      </c>
      <c r="E1964" t="s">
        <v>205</v>
      </c>
      <c r="F1964" s="14">
        <v>41821</v>
      </c>
      <c r="G1964">
        <v>201504</v>
      </c>
      <c r="H1964" t="s">
        <v>3</v>
      </c>
      <c r="I1964" t="s">
        <v>87</v>
      </c>
      <c r="J1964" t="s">
        <v>98</v>
      </c>
      <c r="K1964">
        <v>0</v>
      </c>
      <c r="L1964">
        <v>1.24</v>
      </c>
      <c r="M1964">
        <v>0</v>
      </c>
      <c r="N1964" s="25" t="e">
        <f>IF($G1964&lt;=#REF!,"Y","N")</f>
        <v>#REF!</v>
      </c>
    </row>
    <row r="1965" spans="1:14">
      <c r="A1965" t="s">
        <v>20</v>
      </c>
      <c r="B1965" t="s">
        <v>46</v>
      </c>
      <c r="C1965" t="s">
        <v>53</v>
      </c>
      <c r="D1965" t="s">
        <v>53</v>
      </c>
      <c r="E1965" t="s">
        <v>205</v>
      </c>
      <c r="F1965" s="14">
        <v>41821</v>
      </c>
      <c r="G1965">
        <v>201504</v>
      </c>
      <c r="H1965" t="s">
        <v>3</v>
      </c>
      <c r="I1965" t="s">
        <v>88</v>
      </c>
      <c r="J1965" t="s">
        <v>98</v>
      </c>
      <c r="K1965">
        <v>0</v>
      </c>
      <c r="L1965">
        <v>2.4300000000000002</v>
      </c>
      <c r="M1965">
        <v>0</v>
      </c>
      <c r="N1965" s="25" t="e">
        <f>IF($G1965&lt;=#REF!,"Y","N")</f>
        <v>#REF!</v>
      </c>
    </row>
    <row r="1966" spans="1:14">
      <c r="A1966" t="s">
        <v>20</v>
      </c>
      <c r="B1966" t="s">
        <v>46</v>
      </c>
      <c r="C1966" t="s">
        <v>53</v>
      </c>
      <c r="D1966" t="s">
        <v>53</v>
      </c>
      <c r="E1966" t="s">
        <v>205</v>
      </c>
      <c r="F1966" s="30">
        <v>41821</v>
      </c>
      <c r="G1966" s="29">
        <v>201504</v>
      </c>
      <c r="H1966" t="s">
        <v>3</v>
      </c>
      <c r="I1966" t="s">
        <v>89</v>
      </c>
      <c r="J1966" t="s">
        <v>98</v>
      </c>
      <c r="K1966">
        <v>453</v>
      </c>
      <c r="L1966">
        <v>0.62</v>
      </c>
      <c r="M1966" s="29">
        <v>280.86</v>
      </c>
      <c r="N1966" s="25" t="e">
        <f>IF($G1966&lt;=#REF!,"Y","N")</f>
        <v>#REF!</v>
      </c>
    </row>
    <row r="1967" spans="1:14">
      <c r="A1967" t="s">
        <v>20</v>
      </c>
      <c r="B1967" t="s">
        <v>46</v>
      </c>
      <c r="C1967" t="s">
        <v>53</v>
      </c>
      <c r="D1967" t="s">
        <v>53</v>
      </c>
      <c r="E1967" t="s">
        <v>205</v>
      </c>
      <c r="F1967" s="30">
        <v>41821</v>
      </c>
      <c r="G1967" s="29">
        <v>201504</v>
      </c>
      <c r="H1967" t="s">
        <v>3</v>
      </c>
      <c r="I1967" t="s">
        <v>80</v>
      </c>
      <c r="J1967" t="s">
        <v>97</v>
      </c>
      <c r="K1967">
        <v>269</v>
      </c>
      <c r="L1967" s="29">
        <v>2.08</v>
      </c>
      <c r="M1967" s="29">
        <v>559.52</v>
      </c>
      <c r="N1967" s="25" t="e">
        <f>IF($G1967&lt;=#REF!,"Y","N")</f>
        <v>#REF!</v>
      </c>
    </row>
    <row r="1968" spans="1:14">
      <c r="A1968" t="s">
        <v>20</v>
      </c>
      <c r="B1968" t="s">
        <v>46</v>
      </c>
      <c r="C1968" t="s">
        <v>53</v>
      </c>
      <c r="D1968" t="s">
        <v>53</v>
      </c>
      <c r="E1968" t="s">
        <v>205</v>
      </c>
      <c r="F1968" s="14">
        <v>41821</v>
      </c>
      <c r="G1968">
        <v>201504</v>
      </c>
      <c r="H1968" t="s">
        <v>3</v>
      </c>
      <c r="I1968" t="s">
        <v>79</v>
      </c>
      <c r="J1968" t="s">
        <v>96</v>
      </c>
      <c r="K1968">
        <v>311</v>
      </c>
      <c r="L1968" s="29">
        <v>1.1200000000000001</v>
      </c>
      <c r="M1968">
        <v>348.32000000000005</v>
      </c>
      <c r="N1968" s="25" t="e">
        <f>IF($G1968&lt;=#REF!,"Y","N")</f>
        <v>#REF!</v>
      </c>
    </row>
    <row r="1969" spans="1:14">
      <c r="A1969" t="s">
        <v>20</v>
      </c>
      <c r="B1969" t="s">
        <v>46</v>
      </c>
      <c r="C1969" t="s">
        <v>53</v>
      </c>
      <c r="D1969" t="s">
        <v>53</v>
      </c>
      <c r="E1969" t="s">
        <v>205</v>
      </c>
      <c r="F1969" s="14">
        <v>41852</v>
      </c>
      <c r="G1969">
        <v>201505</v>
      </c>
      <c r="H1969" t="s">
        <v>3</v>
      </c>
      <c r="I1969" t="s">
        <v>81</v>
      </c>
      <c r="J1969" t="s">
        <v>97</v>
      </c>
      <c r="K1969">
        <v>92</v>
      </c>
      <c r="L1969" s="29">
        <v>0.48</v>
      </c>
      <c r="M1969">
        <v>44.16</v>
      </c>
      <c r="N1969" s="25" t="e">
        <f>IF($G1969&lt;=#REF!,"Y","N")</f>
        <v>#REF!</v>
      </c>
    </row>
    <row r="1970" spans="1:14">
      <c r="A1970" t="s">
        <v>20</v>
      </c>
      <c r="B1970" t="s">
        <v>46</v>
      </c>
      <c r="C1970" t="s">
        <v>53</v>
      </c>
      <c r="D1970" t="s">
        <v>53</v>
      </c>
      <c r="E1970" t="s">
        <v>205</v>
      </c>
      <c r="F1970" s="14">
        <v>41852</v>
      </c>
      <c r="G1970">
        <v>201505</v>
      </c>
      <c r="H1970" t="s">
        <v>3</v>
      </c>
      <c r="I1970" t="s">
        <v>87</v>
      </c>
      <c r="J1970" t="s">
        <v>98</v>
      </c>
      <c r="K1970">
        <v>0</v>
      </c>
      <c r="L1970" s="29">
        <v>1.24</v>
      </c>
      <c r="M1970">
        <v>0</v>
      </c>
      <c r="N1970" s="25" t="e">
        <f>IF($G1970&lt;=#REF!,"Y","N")</f>
        <v>#REF!</v>
      </c>
    </row>
    <row r="1971" spans="1:14">
      <c r="A1971" t="s">
        <v>20</v>
      </c>
      <c r="B1971" t="s">
        <v>46</v>
      </c>
      <c r="C1971" t="s">
        <v>53</v>
      </c>
      <c r="D1971" t="s">
        <v>53</v>
      </c>
      <c r="E1971" t="s">
        <v>205</v>
      </c>
      <c r="F1971" s="14">
        <v>41852</v>
      </c>
      <c r="G1971">
        <v>201505</v>
      </c>
      <c r="H1971" t="s">
        <v>3</v>
      </c>
      <c r="I1971" t="s">
        <v>88</v>
      </c>
      <c r="J1971" t="s">
        <v>98</v>
      </c>
      <c r="K1971">
        <v>0</v>
      </c>
      <c r="L1971">
        <v>2.4300000000000002</v>
      </c>
      <c r="M1971">
        <v>0</v>
      </c>
      <c r="N1971" s="25" t="e">
        <f>IF($G1971&lt;=#REF!,"Y","N")</f>
        <v>#REF!</v>
      </c>
    </row>
    <row r="1972" spans="1:14">
      <c r="A1972" t="s">
        <v>20</v>
      </c>
      <c r="B1972" t="s">
        <v>46</v>
      </c>
      <c r="C1972" t="s">
        <v>53</v>
      </c>
      <c r="D1972" t="s">
        <v>53</v>
      </c>
      <c r="E1972" t="s">
        <v>205</v>
      </c>
      <c r="F1972" s="14">
        <v>41852</v>
      </c>
      <c r="G1972">
        <v>201505</v>
      </c>
      <c r="H1972" t="s">
        <v>3</v>
      </c>
      <c r="I1972" t="s">
        <v>89</v>
      </c>
      <c r="J1972" t="s">
        <v>98</v>
      </c>
      <c r="K1972">
        <v>152</v>
      </c>
      <c r="L1972" s="29">
        <v>0.62</v>
      </c>
      <c r="M1972">
        <v>94.24</v>
      </c>
      <c r="N1972" s="25" t="e">
        <f>IF($G1972&lt;=#REF!,"Y","N")</f>
        <v>#REF!</v>
      </c>
    </row>
    <row r="1973" spans="1:14">
      <c r="A1973" t="s">
        <v>20</v>
      </c>
      <c r="B1973" t="s">
        <v>46</v>
      </c>
      <c r="C1973" t="s">
        <v>53</v>
      </c>
      <c r="D1973" t="s">
        <v>53</v>
      </c>
      <c r="E1973" t="s">
        <v>205</v>
      </c>
      <c r="F1973" s="14">
        <v>41852</v>
      </c>
      <c r="G1973">
        <v>201505</v>
      </c>
      <c r="H1973" t="s">
        <v>3</v>
      </c>
      <c r="I1973" t="s">
        <v>80</v>
      </c>
      <c r="J1973" t="s">
        <v>97</v>
      </c>
      <c r="K1973">
        <v>80</v>
      </c>
      <c r="L1973">
        <v>2.08</v>
      </c>
      <c r="M1973">
        <v>166.4</v>
      </c>
      <c r="N1973" s="25" t="e">
        <f>IF($G1973&lt;=#REF!,"Y","N")</f>
        <v>#REF!</v>
      </c>
    </row>
    <row r="1974" spans="1:14">
      <c r="A1974" t="s">
        <v>20</v>
      </c>
      <c r="B1974" t="s">
        <v>46</v>
      </c>
      <c r="C1974" t="s">
        <v>53</v>
      </c>
      <c r="D1974" t="s">
        <v>53</v>
      </c>
      <c r="E1974" t="s">
        <v>205</v>
      </c>
      <c r="F1974" s="14">
        <v>41852</v>
      </c>
      <c r="G1974">
        <v>201505</v>
      </c>
      <c r="H1974" t="s">
        <v>3</v>
      </c>
      <c r="I1974" t="s">
        <v>79</v>
      </c>
      <c r="J1974" t="s">
        <v>96</v>
      </c>
      <c r="K1974">
        <v>60</v>
      </c>
      <c r="L1974">
        <v>1.1200000000000001</v>
      </c>
      <c r="M1974">
        <v>67.2</v>
      </c>
      <c r="N1974" s="25" t="e">
        <f>IF($G1974&lt;=#REF!,"Y","N")</f>
        <v>#REF!</v>
      </c>
    </row>
    <row r="1975" spans="1:14">
      <c r="A1975" t="s">
        <v>20</v>
      </c>
      <c r="B1975" t="s">
        <v>46</v>
      </c>
      <c r="C1975" t="s">
        <v>53</v>
      </c>
      <c r="D1975" t="s">
        <v>53</v>
      </c>
      <c r="E1975" t="s">
        <v>205</v>
      </c>
      <c r="F1975" s="14">
        <v>41883</v>
      </c>
      <c r="G1975">
        <v>201506</v>
      </c>
      <c r="H1975" t="s">
        <v>3</v>
      </c>
      <c r="I1975" t="s">
        <v>87</v>
      </c>
      <c r="J1975" t="s">
        <v>98</v>
      </c>
      <c r="K1975">
        <v>0</v>
      </c>
      <c r="L1975">
        <v>1.24</v>
      </c>
      <c r="M1975">
        <v>0</v>
      </c>
      <c r="N1975" s="25" t="e">
        <f>IF($G1975&lt;=#REF!,"Y","N")</f>
        <v>#REF!</v>
      </c>
    </row>
    <row r="1976" spans="1:14">
      <c r="A1976" t="s">
        <v>20</v>
      </c>
      <c r="B1976" t="s">
        <v>46</v>
      </c>
      <c r="C1976" t="s">
        <v>53</v>
      </c>
      <c r="D1976" t="s">
        <v>53</v>
      </c>
      <c r="E1976" t="s">
        <v>205</v>
      </c>
      <c r="F1976" s="14">
        <v>41883</v>
      </c>
      <c r="G1976">
        <v>201506</v>
      </c>
      <c r="H1976" t="s">
        <v>3</v>
      </c>
      <c r="I1976" t="s">
        <v>88</v>
      </c>
      <c r="J1976" t="s">
        <v>98</v>
      </c>
      <c r="K1976">
        <v>0</v>
      </c>
      <c r="L1976" s="29">
        <v>2.4300000000000002</v>
      </c>
      <c r="M1976">
        <v>0</v>
      </c>
      <c r="N1976" s="25" t="e">
        <f>IF($G1976&lt;=#REF!,"Y","N")</f>
        <v>#REF!</v>
      </c>
    </row>
    <row r="1977" spans="1:14">
      <c r="A1977" t="s">
        <v>20</v>
      </c>
      <c r="B1977" t="s">
        <v>46</v>
      </c>
      <c r="C1977" t="s">
        <v>53</v>
      </c>
      <c r="D1977" t="s">
        <v>53</v>
      </c>
      <c r="E1977" t="s">
        <v>205</v>
      </c>
      <c r="F1977" s="14">
        <v>41913</v>
      </c>
      <c r="G1977">
        <v>201507</v>
      </c>
      <c r="H1977" t="s">
        <v>3</v>
      </c>
      <c r="I1977" t="s">
        <v>88</v>
      </c>
      <c r="J1977" t="s">
        <v>98</v>
      </c>
      <c r="K1977">
        <v>0</v>
      </c>
      <c r="L1977">
        <v>2.4300000000000002</v>
      </c>
      <c r="M1977">
        <v>0</v>
      </c>
      <c r="N1977" s="25" t="e">
        <f>IF($G1977&lt;=#REF!,"Y","N")</f>
        <v>#REF!</v>
      </c>
    </row>
    <row r="1978" spans="1:14">
      <c r="A1978" t="s">
        <v>20</v>
      </c>
      <c r="B1978" t="s">
        <v>46</v>
      </c>
      <c r="C1978" t="s">
        <v>53</v>
      </c>
      <c r="D1978" t="s">
        <v>53</v>
      </c>
      <c r="E1978" t="s">
        <v>205</v>
      </c>
      <c r="F1978" s="30">
        <v>41913</v>
      </c>
      <c r="G1978" s="29">
        <v>201507</v>
      </c>
      <c r="H1978" t="s">
        <v>3</v>
      </c>
      <c r="I1978" t="s">
        <v>79</v>
      </c>
      <c r="J1978" t="s">
        <v>96</v>
      </c>
      <c r="K1978">
        <v>4</v>
      </c>
      <c r="L1978">
        <v>1.1200000000000001</v>
      </c>
      <c r="M1978" s="29">
        <v>4.4800000000000004</v>
      </c>
      <c r="N1978" s="25" t="e">
        <f>IF($G1978&lt;=#REF!,"Y","N")</f>
        <v>#REF!</v>
      </c>
    </row>
    <row r="1979" spans="1:14">
      <c r="A1979" t="s">
        <v>20</v>
      </c>
      <c r="B1979" t="s">
        <v>46</v>
      </c>
      <c r="C1979" t="s">
        <v>53</v>
      </c>
      <c r="D1979" t="s">
        <v>53</v>
      </c>
      <c r="E1979" t="s">
        <v>205</v>
      </c>
      <c r="F1979" s="30">
        <v>41913</v>
      </c>
      <c r="G1979" s="29">
        <v>201507</v>
      </c>
      <c r="H1979" t="s">
        <v>3</v>
      </c>
      <c r="I1979" t="s">
        <v>150</v>
      </c>
      <c r="J1979" t="s">
        <v>151</v>
      </c>
      <c r="K1979">
        <v>11</v>
      </c>
      <c r="L1979">
        <v>46.26</v>
      </c>
      <c r="M1979" s="29">
        <v>508.85999999999996</v>
      </c>
      <c r="N1979" s="25" t="e">
        <f>IF($G1979&lt;=#REF!,"Y","N")</f>
        <v>#REF!</v>
      </c>
    </row>
    <row r="1980" spans="1:14">
      <c r="A1980" t="s">
        <v>20</v>
      </c>
      <c r="B1980" t="s">
        <v>46</v>
      </c>
      <c r="C1980" t="s">
        <v>53</v>
      </c>
      <c r="D1980" t="s">
        <v>53</v>
      </c>
      <c r="E1980" t="s">
        <v>205</v>
      </c>
      <c r="F1980" s="14">
        <v>41944</v>
      </c>
      <c r="G1980">
        <v>201508</v>
      </c>
      <c r="H1980" t="s">
        <v>3</v>
      </c>
      <c r="I1980" t="s">
        <v>87</v>
      </c>
      <c r="J1980" t="s">
        <v>98</v>
      </c>
      <c r="K1980">
        <v>0</v>
      </c>
      <c r="L1980">
        <v>1.24</v>
      </c>
      <c r="M1980">
        <v>0</v>
      </c>
      <c r="N1980" s="25" t="e">
        <f>IF($G1980&lt;=#REF!,"Y","N")</f>
        <v>#REF!</v>
      </c>
    </row>
    <row r="1981" spans="1:14">
      <c r="A1981" t="s">
        <v>20</v>
      </c>
      <c r="B1981" t="s">
        <v>46</v>
      </c>
      <c r="C1981" t="s">
        <v>53</v>
      </c>
      <c r="D1981" t="s">
        <v>53</v>
      </c>
      <c r="E1981" t="s">
        <v>205</v>
      </c>
      <c r="F1981" s="14">
        <v>41944</v>
      </c>
      <c r="G1981">
        <v>201508</v>
      </c>
      <c r="H1981" t="s">
        <v>3</v>
      </c>
      <c r="I1981" t="s">
        <v>88</v>
      </c>
      <c r="J1981" t="s">
        <v>98</v>
      </c>
      <c r="K1981">
        <v>0</v>
      </c>
      <c r="L1981">
        <v>2.4300000000000002</v>
      </c>
      <c r="M1981">
        <v>0</v>
      </c>
      <c r="N1981" s="25" t="e">
        <f>IF($G1981&lt;=#REF!,"Y","N")</f>
        <v>#REF!</v>
      </c>
    </row>
    <row r="1982" spans="1:14">
      <c r="A1982" t="s">
        <v>20</v>
      </c>
      <c r="B1982" t="s">
        <v>46</v>
      </c>
      <c r="C1982" t="s">
        <v>53</v>
      </c>
      <c r="D1982" t="s">
        <v>53</v>
      </c>
      <c r="E1982" t="s">
        <v>205</v>
      </c>
      <c r="F1982" s="14">
        <v>41944</v>
      </c>
      <c r="G1982">
        <v>201508</v>
      </c>
      <c r="H1982" t="s">
        <v>3</v>
      </c>
      <c r="I1982" t="s">
        <v>79</v>
      </c>
      <c r="J1982" t="s">
        <v>96</v>
      </c>
      <c r="K1982">
        <v>25</v>
      </c>
      <c r="L1982">
        <v>1.1200000000000001</v>
      </c>
      <c r="M1982">
        <v>28.000000000000004</v>
      </c>
      <c r="N1982" s="25" t="e">
        <f>IF($G1982&lt;=#REF!,"Y","N")</f>
        <v>#REF!</v>
      </c>
    </row>
    <row r="1983" spans="1:14">
      <c r="A1983" t="s">
        <v>20</v>
      </c>
      <c r="B1983" t="s">
        <v>46</v>
      </c>
      <c r="C1983" t="s">
        <v>53</v>
      </c>
      <c r="D1983" t="s">
        <v>53</v>
      </c>
      <c r="E1983" t="s">
        <v>205</v>
      </c>
      <c r="F1983" s="14">
        <v>41974</v>
      </c>
      <c r="G1983">
        <v>201509</v>
      </c>
      <c r="H1983" t="s">
        <v>3</v>
      </c>
      <c r="I1983" t="s">
        <v>81</v>
      </c>
      <c r="J1983" t="s">
        <v>97</v>
      </c>
      <c r="K1983">
        <v>25</v>
      </c>
      <c r="L1983">
        <v>0.48</v>
      </c>
      <c r="M1983">
        <v>12</v>
      </c>
      <c r="N1983" s="25" t="e">
        <f>IF($G1983&lt;=#REF!,"Y","N")</f>
        <v>#REF!</v>
      </c>
    </row>
    <row r="1984" spans="1:14">
      <c r="A1984" t="s">
        <v>20</v>
      </c>
      <c r="B1984" t="s">
        <v>46</v>
      </c>
      <c r="C1984" t="s">
        <v>53</v>
      </c>
      <c r="D1984" t="s">
        <v>53</v>
      </c>
      <c r="E1984" t="s">
        <v>205</v>
      </c>
      <c r="F1984" s="14">
        <v>41974</v>
      </c>
      <c r="G1984">
        <v>201509</v>
      </c>
      <c r="H1984" t="s">
        <v>3</v>
      </c>
      <c r="I1984" t="s">
        <v>87</v>
      </c>
      <c r="J1984" t="s">
        <v>98</v>
      </c>
      <c r="K1984">
        <v>0</v>
      </c>
      <c r="L1984" s="29">
        <v>1.24</v>
      </c>
      <c r="M1984">
        <v>0</v>
      </c>
      <c r="N1984" s="25" t="e">
        <f>IF($G1984&lt;=#REF!,"Y","N")</f>
        <v>#REF!</v>
      </c>
    </row>
    <row r="1985" spans="1:14">
      <c r="A1985" t="s">
        <v>20</v>
      </c>
      <c r="B1985" t="s">
        <v>46</v>
      </c>
      <c r="C1985" t="s">
        <v>53</v>
      </c>
      <c r="D1985" t="s">
        <v>53</v>
      </c>
      <c r="E1985" t="s">
        <v>205</v>
      </c>
      <c r="F1985" s="14">
        <v>41974</v>
      </c>
      <c r="G1985">
        <v>201509</v>
      </c>
      <c r="H1985" t="s">
        <v>3</v>
      </c>
      <c r="I1985" t="s">
        <v>88</v>
      </c>
      <c r="J1985" t="s">
        <v>98</v>
      </c>
      <c r="K1985">
        <v>0</v>
      </c>
      <c r="L1985" s="29">
        <v>2.4300000000000002</v>
      </c>
      <c r="M1985">
        <v>0</v>
      </c>
      <c r="N1985" s="25" t="e">
        <f>IF($G1985&lt;=#REF!,"Y","N")</f>
        <v>#REF!</v>
      </c>
    </row>
    <row r="1986" spans="1:14">
      <c r="A1986" t="s">
        <v>20</v>
      </c>
      <c r="B1986" t="s">
        <v>46</v>
      </c>
      <c r="C1986" t="s">
        <v>53</v>
      </c>
      <c r="D1986" t="s">
        <v>53</v>
      </c>
      <c r="E1986" t="s">
        <v>205</v>
      </c>
      <c r="F1986" s="14">
        <v>41974</v>
      </c>
      <c r="G1986">
        <v>201509</v>
      </c>
      <c r="H1986" t="s">
        <v>3</v>
      </c>
      <c r="I1986" t="s">
        <v>89</v>
      </c>
      <c r="J1986" t="s">
        <v>98</v>
      </c>
      <c r="K1986">
        <v>67</v>
      </c>
      <c r="L1986">
        <v>0.62</v>
      </c>
      <c r="M1986">
        <v>41.54</v>
      </c>
      <c r="N1986" s="25" t="e">
        <f>IF($G1986&lt;=#REF!,"Y","N")</f>
        <v>#REF!</v>
      </c>
    </row>
    <row r="1987" spans="1:14">
      <c r="A1987" t="s">
        <v>20</v>
      </c>
      <c r="B1987" t="s">
        <v>46</v>
      </c>
      <c r="C1987" t="s">
        <v>53</v>
      </c>
      <c r="D1987" t="s">
        <v>53</v>
      </c>
      <c r="E1987" t="s">
        <v>205</v>
      </c>
      <c r="F1987" s="14">
        <v>41974</v>
      </c>
      <c r="G1987">
        <v>201509</v>
      </c>
      <c r="H1987" t="s">
        <v>3</v>
      </c>
      <c r="I1987" t="s">
        <v>80</v>
      </c>
      <c r="J1987" t="s">
        <v>97</v>
      </c>
      <c r="K1987">
        <v>29</v>
      </c>
      <c r="L1987" s="29">
        <v>2.08</v>
      </c>
      <c r="M1987">
        <v>60.32</v>
      </c>
      <c r="N1987" s="25" t="e">
        <f>IF($G1987&lt;=#REF!,"Y","N")</f>
        <v>#REF!</v>
      </c>
    </row>
    <row r="1988" spans="1:14">
      <c r="A1988" t="s">
        <v>20</v>
      </c>
      <c r="B1988" t="s">
        <v>46</v>
      </c>
      <c r="C1988" t="s">
        <v>53</v>
      </c>
      <c r="D1988" t="s">
        <v>53</v>
      </c>
      <c r="E1988" t="s">
        <v>205</v>
      </c>
      <c r="F1988" s="14">
        <v>41974</v>
      </c>
      <c r="G1988">
        <v>201509</v>
      </c>
      <c r="H1988" t="s">
        <v>3</v>
      </c>
      <c r="I1988" t="s">
        <v>79</v>
      </c>
      <c r="J1988" t="s">
        <v>96</v>
      </c>
      <c r="K1988">
        <v>9</v>
      </c>
      <c r="L1988">
        <v>1.1200000000000001</v>
      </c>
      <c r="M1988">
        <v>10.080000000000002</v>
      </c>
      <c r="N1988" s="25" t="e">
        <f>IF($G1988&lt;=#REF!,"Y","N")</f>
        <v>#REF!</v>
      </c>
    </row>
    <row r="1989" spans="1:14">
      <c r="A1989" t="s">
        <v>20</v>
      </c>
      <c r="B1989" t="s">
        <v>46</v>
      </c>
      <c r="C1989" t="s">
        <v>53</v>
      </c>
      <c r="D1989" t="s">
        <v>53</v>
      </c>
      <c r="E1989" t="s">
        <v>205</v>
      </c>
      <c r="F1989" s="14">
        <v>41974</v>
      </c>
      <c r="G1989">
        <v>201509</v>
      </c>
      <c r="H1989" t="s">
        <v>3</v>
      </c>
      <c r="I1989" t="s">
        <v>82</v>
      </c>
      <c r="J1989" t="s">
        <v>97</v>
      </c>
      <c r="K1989">
        <v>13</v>
      </c>
      <c r="L1989">
        <v>1.63</v>
      </c>
      <c r="M1989">
        <v>21.189999999999998</v>
      </c>
      <c r="N1989" s="25" t="e">
        <f>IF($G1989&lt;=#REF!,"Y","N")</f>
        <v>#REF!</v>
      </c>
    </row>
    <row r="1990" spans="1:14">
      <c r="A1990" t="s">
        <v>20</v>
      </c>
      <c r="B1990" t="s">
        <v>46</v>
      </c>
      <c r="C1990" t="s">
        <v>53</v>
      </c>
      <c r="D1990" t="s">
        <v>53</v>
      </c>
      <c r="E1990" t="s">
        <v>205</v>
      </c>
      <c r="F1990" s="14">
        <v>41821</v>
      </c>
      <c r="G1990">
        <v>201504</v>
      </c>
      <c r="H1990" t="s">
        <v>6</v>
      </c>
      <c r="I1990" t="s">
        <v>112</v>
      </c>
      <c r="J1990" t="s">
        <v>114</v>
      </c>
      <c r="K1990">
        <v>12726</v>
      </c>
      <c r="L1990">
        <v>0.41</v>
      </c>
      <c r="M1990">
        <v>5217.66</v>
      </c>
      <c r="N1990" s="25" t="e">
        <f>IF($G1990&lt;=#REF!,"Y","N")</f>
        <v>#REF!</v>
      </c>
    </row>
    <row r="1991" spans="1:14">
      <c r="A1991" t="s">
        <v>20</v>
      </c>
      <c r="B1991" t="s">
        <v>46</v>
      </c>
      <c r="C1991" t="s">
        <v>53</v>
      </c>
      <c r="D1991" t="s">
        <v>53</v>
      </c>
      <c r="E1991" t="s">
        <v>205</v>
      </c>
      <c r="F1991" s="14">
        <v>41821</v>
      </c>
      <c r="G1991">
        <v>201504</v>
      </c>
      <c r="H1991" t="s">
        <v>6</v>
      </c>
      <c r="I1991" t="s">
        <v>232</v>
      </c>
      <c r="J1991" t="s">
        <v>233</v>
      </c>
      <c r="K1991">
        <v>10</v>
      </c>
      <c r="L1991">
        <v>0.82</v>
      </c>
      <c r="M1991">
        <v>8.1999999999999993</v>
      </c>
      <c r="N1991" s="25" t="e">
        <f>IF($G1991&lt;=#REF!,"Y","N")</f>
        <v>#REF!</v>
      </c>
    </row>
    <row r="1992" spans="1:14">
      <c r="A1992" t="s">
        <v>20</v>
      </c>
      <c r="B1992" t="s">
        <v>46</v>
      </c>
      <c r="C1992" t="s">
        <v>53</v>
      </c>
      <c r="D1992" t="s">
        <v>53</v>
      </c>
      <c r="E1992" t="s">
        <v>205</v>
      </c>
      <c r="F1992" s="14">
        <v>41852</v>
      </c>
      <c r="G1992">
        <v>201505</v>
      </c>
      <c r="H1992" t="s">
        <v>6</v>
      </c>
      <c r="I1992" t="s">
        <v>112</v>
      </c>
      <c r="J1992" t="s">
        <v>114</v>
      </c>
      <c r="K1992">
        <v>18630</v>
      </c>
      <c r="L1992">
        <v>0.41</v>
      </c>
      <c r="M1992">
        <v>7638.2999999999993</v>
      </c>
      <c r="N1992" s="25" t="e">
        <f>IF($G1992&lt;=#REF!,"Y","N")</f>
        <v>#REF!</v>
      </c>
    </row>
    <row r="1993" spans="1:14">
      <c r="A1993" t="s">
        <v>20</v>
      </c>
      <c r="B1993" t="s">
        <v>46</v>
      </c>
      <c r="C1993" t="s">
        <v>53</v>
      </c>
      <c r="D1993" t="s">
        <v>53</v>
      </c>
      <c r="E1993" t="s">
        <v>205</v>
      </c>
      <c r="F1993" s="14">
        <v>41852</v>
      </c>
      <c r="G1993">
        <v>201505</v>
      </c>
      <c r="H1993" t="s">
        <v>6</v>
      </c>
      <c r="I1993" t="s">
        <v>113</v>
      </c>
      <c r="J1993" t="s">
        <v>66</v>
      </c>
      <c r="K1993">
        <v>0</v>
      </c>
      <c r="L1993">
        <v>15.36</v>
      </c>
      <c r="M1993">
        <v>0</v>
      </c>
      <c r="N1993" s="25" t="e">
        <f>IF($G1993&lt;=#REF!,"Y","N")</f>
        <v>#REF!</v>
      </c>
    </row>
    <row r="1994" spans="1:14">
      <c r="A1994" t="s">
        <v>20</v>
      </c>
      <c r="B1994" t="s">
        <v>46</v>
      </c>
      <c r="C1994" t="s">
        <v>53</v>
      </c>
      <c r="D1994" t="s">
        <v>53</v>
      </c>
      <c r="E1994" t="s">
        <v>205</v>
      </c>
      <c r="F1994" s="30">
        <v>41852</v>
      </c>
      <c r="G1994" s="29">
        <v>201505</v>
      </c>
      <c r="H1994" t="s">
        <v>6</v>
      </c>
      <c r="I1994" t="s">
        <v>232</v>
      </c>
      <c r="J1994" t="s">
        <v>233</v>
      </c>
      <c r="K1994">
        <v>17</v>
      </c>
      <c r="L1994">
        <v>0.82</v>
      </c>
      <c r="M1994" s="29">
        <v>13.94</v>
      </c>
      <c r="N1994" s="25" t="e">
        <f>IF($G1994&lt;=#REF!,"Y","N")</f>
        <v>#REF!</v>
      </c>
    </row>
    <row r="1995" spans="1:14">
      <c r="A1995" t="s">
        <v>20</v>
      </c>
      <c r="B1995" t="s">
        <v>46</v>
      </c>
      <c r="C1995" t="s">
        <v>53</v>
      </c>
      <c r="D1995" t="s">
        <v>53</v>
      </c>
      <c r="E1995" t="s">
        <v>205</v>
      </c>
      <c r="F1995" s="30">
        <v>41883</v>
      </c>
      <c r="G1995" s="29">
        <v>201506</v>
      </c>
      <c r="H1995" t="s">
        <v>6</v>
      </c>
      <c r="I1995" t="s">
        <v>112</v>
      </c>
      <c r="J1995" t="s">
        <v>114</v>
      </c>
      <c r="K1995">
        <v>10368</v>
      </c>
      <c r="L1995">
        <v>0.41</v>
      </c>
      <c r="M1995" s="29">
        <v>4250.88</v>
      </c>
      <c r="N1995" s="25" t="e">
        <f>IF($G1995&lt;=#REF!,"Y","N")</f>
        <v>#REF!</v>
      </c>
    </row>
    <row r="1996" spans="1:14">
      <c r="A1996" t="s">
        <v>20</v>
      </c>
      <c r="B1996" t="s">
        <v>46</v>
      </c>
      <c r="C1996" t="s">
        <v>53</v>
      </c>
      <c r="D1996" t="s">
        <v>53</v>
      </c>
      <c r="E1996" t="s">
        <v>205</v>
      </c>
      <c r="F1996" s="14">
        <v>41883</v>
      </c>
      <c r="G1996">
        <v>201506</v>
      </c>
      <c r="H1996" t="s">
        <v>6</v>
      </c>
      <c r="I1996" t="s">
        <v>113</v>
      </c>
      <c r="J1996" t="s">
        <v>66</v>
      </c>
      <c r="K1996">
        <v>4</v>
      </c>
      <c r="L1996" s="29">
        <v>15.36</v>
      </c>
      <c r="M1996">
        <v>61.44</v>
      </c>
      <c r="N1996" s="25" t="e">
        <f>IF($G1996&lt;=#REF!,"Y","N")</f>
        <v>#REF!</v>
      </c>
    </row>
    <row r="1997" spans="1:14">
      <c r="A1997" t="s">
        <v>20</v>
      </c>
      <c r="B1997" t="s">
        <v>46</v>
      </c>
      <c r="C1997" t="s">
        <v>53</v>
      </c>
      <c r="D1997" t="s">
        <v>53</v>
      </c>
      <c r="E1997" t="s">
        <v>205</v>
      </c>
      <c r="F1997" s="14">
        <v>41883</v>
      </c>
      <c r="G1997">
        <v>201506</v>
      </c>
      <c r="H1997" t="s">
        <v>6</v>
      </c>
      <c r="I1997" t="s">
        <v>139</v>
      </c>
      <c r="J1997" t="s">
        <v>140</v>
      </c>
      <c r="K1997">
        <v>0.25</v>
      </c>
      <c r="L1997">
        <v>1</v>
      </c>
      <c r="M1997">
        <v>0.25</v>
      </c>
      <c r="N1997" s="25" t="e">
        <f>IF($G1997&lt;=#REF!,"Y","N")</f>
        <v>#REF!</v>
      </c>
    </row>
    <row r="1998" spans="1:14">
      <c r="A1998" t="s">
        <v>20</v>
      </c>
      <c r="B1998" t="s">
        <v>46</v>
      </c>
      <c r="C1998" t="s">
        <v>53</v>
      </c>
      <c r="D1998" t="s">
        <v>53</v>
      </c>
      <c r="E1998" t="s">
        <v>205</v>
      </c>
      <c r="F1998" s="14">
        <v>41883</v>
      </c>
      <c r="G1998">
        <v>201506</v>
      </c>
      <c r="H1998" t="s">
        <v>6</v>
      </c>
      <c r="I1998" t="s">
        <v>232</v>
      </c>
      <c r="J1998" t="s">
        <v>233</v>
      </c>
      <c r="K1998">
        <v>6</v>
      </c>
      <c r="L1998" s="29">
        <v>0.82</v>
      </c>
      <c r="M1998">
        <v>4.92</v>
      </c>
      <c r="N1998" s="25" t="e">
        <f>IF($G1998&lt;=#REF!,"Y","N")</f>
        <v>#REF!</v>
      </c>
    </row>
    <row r="1999" spans="1:14">
      <c r="A1999" t="s">
        <v>20</v>
      </c>
      <c r="B1999" t="s">
        <v>46</v>
      </c>
      <c r="C1999" t="s">
        <v>53</v>
      </c>
      <c r="D1999" t="s">
        <v>53</v>
      </c>
      <c r="E1999" t="s">
        <v>205</v>
      </c>
      <c r="F1999" s="14">
        <v>41913</v>
      </c>
      <c r="G1999">
        <v>201507</v>
      </c>
      <c r="H1999" t="s">
        <v>6</v>
      </c>
      <c r="I1999" t="s">
        <v>112</v>
      </c>
      <c r="J1999" t="s">
        <v>114</v>
      </c>
      <c r="K1999">
        <v>11377</v>
      </c>
      <c r="L1999">
        <v>0.41</v>
      </c>
      <c r="M1999">
        <v>4664.57</v>
      </c>
      <c r="N1999" s="25" t="e">
        <f>IF($G1999&lt;=#REF!,"Y","N")</f>
        <v>#REF!</v>
      </c>
    </row>
    <row r="2000" spans="1:14">
      <c r="A2000" t="s">
        <v>20</v>
      </c>
      <c r="B2000" t="s">
        <v>46</v>
      </c>
      <c r="C2000" t="s">
        <v>53</v>
      </c>
      <c r="D2000" t="s">
        <v>53</v>
      </c>
      <c r="E2000" t="s">
        <v>205</v>
      </c>
      <c r="F2000" s="14">
        <v>41913</v>
      </c>
      <c r="G2000">
        <v>201507</v>
      </c>
      <c r="H2000" t="s">
        <v>6</v>
      </c>
      <c r="I2000" t="s">
        <v>113</v>
      </c>
      <c r="J2000" t="s">
        <v>66</v>
      </c>
      <c r="K2000">
        <v>6.25</v>
      </c>
      <c r="L2000" s="29">
        <v>15.36</v>
      </c>
      <c r="M2000">
        <v>96</v>
      </c>
      <c r="N2000" s="25" t="e">
        <f>IF($G2000&lt;=#REF!,"Y","N")</f>
        <v>#REF!</v>
      </c>
    </row>
    <row r="2001" spans="1:14">
      <c r="A2001" t="s">
        <v>20</v>
      </c>
      <c r="B2001" t="s">
        <v>46</v>
      </c>
      <c r="C2001" t="s">
        <v>53</v>
      </c>
      <c r="D2001" t="s">
        <v>53</v>
      </c>
      <c r="E2001" t="s">
        <v>205</v>
      </c>
      <c r="F2001" s="14">
        <v>41913</v>
      </c>
      <c r="G2001">
        <v>201507</v>
      </c>
      <c r="H2001" t="s">
        <v>6</v>
      </c>
      <c r="I2001" t="s">
        <v>232</v>
      </c>
      <c r="J2001" t="s">
        <v>233</v>
      </c>
      <c r="K2001">
        <v>12</v>
      </c>
      <c r="L2001">
        <v>0.82</v>
      </c>
      <c r="M2001">
        <v>9.84</v>
      </c>
      <c r="N2001" s="25" t="e">
        <f>IF($G2001&lt;=#REF!,"Y","N")</f>
        <v>#REF!</v>
      </c>
    </row>
    <row r="2002" spans="1:14">
      <c r="A2002" t="s">
        <v>20</v>
      </c>
      <c r="B2002" t="s">
        <v>46</v>
      </c>
      <c r="C2002" t="s">
        <v>53</v>
      </c>
      <c r="D2002" t="s">
        <v>53</v>
      </c>
      <c r="E2002" t="s">
        <v>205</v>
      </c>
      <c r="F2002" s="14">
        <v>41821</v>
      </c>
      <c r="G2002">
        <v>201504</v>
      </c>
      <c r="H2002" t="s">
        <v>319</v>
      </c>
      <c r="I2002" t="s">
        <v>337</v>
      </c>
      <c r="J2002" t="s">
        <v>163</v>
      </c>
      <c r="K2002">
        <v>44</v>
      </c>
      <c r="L2002" s="29">
        <v>0.35</v>
      </c>
      <c r="M2002">
        <v>15.399999999999999</v>
      </c>
      <c r="N2002" s="25" t="e">
        <f>IF($G2002&lt;=#REF!,"Y","N")</f>
        <v>#REF!</v>
      </c>
    </row>
    <row r="2003" spans="1:14">
      <c r="A2003" t="s">
        <v>20</v>
      </c>
      <c r="B2003" t="s">
        <v>46</v>
      </c>
      <c r="C2003" t="s">
        <v>53</v>
      </c>
      <c r="D2003" t="s">
        <v>53</v>
      </c>
      <c r="E2003" t="s">
        <v>205</v>
      </c>
      <c r="F2003" s="14">
        <v>41852</v>
      </c>
      <c r="G2003">
        <v>201505</v>
      </c>
      <c r="H2003" t="s">
        <v>319</v>
      </c>
      <c r="I2003" t="s">
        <v>337</v>
      </c>
      <c r="J2003" t="s">
        <v>163</v>
      </c>
      <c r="K2003">
        <v>19</v>
      </c>
      <c r="L2003" s="29">
        <v>0.35</v>
      </c>
      <c r="M2003">
        <v>6.6499999999999995</v>
      </c>
      <c r="N2003" s="25" t="e">
        <f>IF($G2003&lt;=#REF!,"Y","N")</f>
        <v>#REF!</v>
      </c>
    </row>
    <row r="2004" spans="1:14">
      <c r="A2004" t="s">
        <v>20</v>
      </c>
      <c r="B2004" t="s">
        <v>46</v>
      </c>
      <c r="C2004" t="s">
        <v>53</v>
      </c>
      <c r="D2004" t="s">
        <v>53</v>
      </c>
      <c r="E2004" t="s">
        <v>205</v>
      </c>
      <c r="F2004" s="14">
        <v>41883</v>
      </c>
      <c r="G2004">
        <v>201506</v>
      </c>
      <c r="H2004" t="s">
        <v>319</v>
      </c>
      <c r="I2004" t="s">
        <v>295</v>
      </c>
      <c r="J2004" t="s">
        <v>163</v>
      </c>
      <c r="K2004">
        <v>1</v>
      </c>
      <c r="L2004" s="29">
        <v>9.06</v>
      </c>
      <c r="M2004">
        <v>9.06</v>
      </c>
      <c r="N2004" s="25" t="e">
        <f>IF($G2004&lt;=#REF!,"Y","N")</f>
        <v>#REF!</v>
      </c>
    </row>
    <row r="2005" spans="1:14">
      <c r="A2005" t="s">
        <v>20</v>
      </c>
      <c r="B2005" t="s">
        <v>46</v>
      </c>
      <c r="C2005" t="s">
        <v>53</v>
      </c>
      <c r="D2005" t="s">
        <v>53</v>
      </c>
      <c r="E2005" t="s">
        <v>205</v>
      </c>
      <c r="F2005" s="32">
        <v>41944</v>
      </c>
      <c r="G2005" s="31">
        <v>201508</v>
      </c>
      <c r="H2005" t="s">
        <v>319</v>
      </c>
      <c r="I2005" t="s">
        <v>292</v>
      </c>
      <c r="J2005" t="s">
        <v>163</v>
      </c>
      <c r="K2005">
        <v>3</v>
      </c>
      <c r="L2005">
        <v>1.32</v>
      </c>
      <c r="M2005" s="31">
        <v>3.96</v>
      </c>
      <c r="N2005" s="25" t="e">
        <f>IF($G2005&lt;=#REF!,"Y","N")</f>
        <v>#REF!</v>
      </c>
    </row>
    <row r="2006" spans="1:14">
      <c r="A2006" t="s">
        <v>20</v>
      </c>
      <c r="B2006" t="s">
        <v>46</v>
      </c>
      <c r="C2006" t="s">
        <v>53</v>
      </c>
      <c r="D2006" t="s">
        <v>53</v>
      </c>
      <c r="E2006" t="s">
        <v>205</v>
      </c>
      <c r="F2006" s="32">
        <v>41944</v>
      </c>
      <c r="G2006" s="31">
        <v>201508</v>
      </c>
      <c r="H2006" t="s">
        <v>319</v>
      </c>
      <c r="I2006" t="s">
        <v>294</v>
      </c>
      <c r="J2006" t="s">
        <v>163</v>
      </c>
      <c r="K2006">
        <v>1</v>
      </c>
      <c r="L2006">
        <v>23.32</v>
      </c>
      <c r="M2006" s="31">
        <v>23.32</v>
      </c>
      <c r="N2006" s="25" t="e">
        <f>IF($G2006&lt;=#REF!,"Y","N")</f>
        <v>#REF!</v>
      </c>
    </row>
    <row r="2007" spans="1:14">
      <c r="A2007" t="s">
        <v>20</v>
      </c>
      <c r="B2007" t="s">
        <v>218</v>
      </c>
      <c r="C2007" t="s">
        <v>54</v>
      </c>
      <c r="D2007" t="s">
        <v>228</v>
      </c>
      <c r="E2007" t="s">
        <v>219</v>
      </c>
      <c r="F2007" s="14">
        <v>41883</v>
      </c>
      <c r="G2007">
        <v>201506</v>
      </c>
      <c r="H2007" t="s">
        <v>3</v>
      </c>
      <c r="I2007" t="s">
        <v>81</v>
      </c>
      <c r="J2007" t="s">
        <v>97</v>
      </c>
      <c r="K2007">
        <v>28</v>
      </c>
      <c r="L2007">
        <v>0.48</v>
      </c>
      <c r="M2007">
        <v>13.44</v>
      </c>
      <c r="N2007" s="25" t="e">
        <f>IF($G2007&lt;=#REF!,"Y","N")</f>
        <v>#REF!</v>
      </c>
    </row>
    <row r="2008" spans="1:14">
      <c r="A2008" t="s">
        <v>20</v>
      </c>
      <c r="B2008" t="s">
        <v>218</v>
      </c>
      <c r="C2008" t="s">
        <v>54</v>
      </c>
      <c r="D2008" t="s">
        <v>228</v>
      </c>
      <c r="E2008" t="s">
        <v>219</v>
      </c>
      <c r="F2008" s="14">
        <v>41883</v>
      </c>
      <c r="G2008">
        <v>201506</v>
      </c>
      <c r="H2008" t="s">
        <v>3</v>
      </c>
      <c r="I2008" t="s">
        <v>89</v>
      </c>
      <c r="J2008" t="s">
        <v>98</v>
      </c>
      <c r="K2008">
        <v>2</v>
      </c>
      <c r="L2008" s="29">
        <v>0.62</v>
      </c>
      <c r="M2008">
        <v>1.24</v>
      </c>
      <c r="N2008" s="25" t="e">
        <f>IF($G2008&lt;=#REF!,"Y","N")</f>
        <v>#REF!</v>
      </c>
    </row>
    <row r="2009" spans="1:14">
      <c r="A2009" t="s">
        <v>20</v>
      </c>
      <c r="B2009" t="s">
        <v>218</v>
      </c>
      <c r="C2009" t="s">
        <v>54</v>
      </c>
      <c r="D2009" t="s">
        <v>228</v>
      </c>
      <c r="E2009" t="s">
        <v>219</v>
      </c>
      <c r="F2009" s="14">
        <v>41883</v>
      </c>
      <c r="G2009">
        <v>201506</v>
      </c>
      <c r="H2009" t="s">
        <v>3</v>
      </c>
      <c r="I2009" t="s">
        <v>80</v>
      </c>
      <c r="J2009" t="s">
        <v>97</v>
      </c>
      <c r="K2009">
        <v>2</v>
      </c>
      <c r="L2009">
        <v>2.08</v>
      </c>
      <c r="M2009">
        <v>4.16</v>
      </c>
      <c r="N2009" s="25" t="e">
        <f>IF($G2009&lt;=#REF!,"Y","N")</f>
        <v>#REF!</v>
      </c>
    </row>
    <row r="2010" spans="1:14">
      <c r="A2010" t="s">
        <v>20</v>
      </c>
      <c r="B2010" t="s">
        <v>218</v>
      </c>
      <c r="C2010" t="s">
        <v>54</v>
      </c>
      <c r="D2010" t="s">
        <v>228</v>
      </c>
      <c r="E2010" t="s">
        <v>219</v>
      </c>
      <c r="F2010" s="14">
        <v>41883</v>
      </c>
      <c r="G2010">
        <v>201506</v>
      </c>
      <c r="H2010" t="s">
        <v>3</v>
      </c>
      <c r="I2010" t="s">
        <v>79</v>
      </c>
      <c r="J2010" t="s">
        <v>96</v>
      </c>
      <c r="K2010">
        <v>2</v>
      </c>
      <c r="L2010" s="29">
        <v>1.1200000000000001</v>
      </c>
      <c r="M2010">
        <v>2.2400000000000002</v>
      </c>
      <c r="N2010" s="25" t="e">
        <f>IF($G2010&lt;=#REF!,"Y","N")</f>
        <v>#REF!</v>
      </c>
    </row>
    <row r="2011" spans="1:14">
      <c r="A2011" t="s">
        <v>20</v>
      </c>
      <c r="B2011" t="s">
        <v>218</v>
      </c>
      <c r="C2011" t="s">
        <v>54</v>
      </c>
      <c r="D2011" t="s">
        <v>228</v>
      </c>
      <c r="E2011" t="s">
        <v>219</v>
      </c>
      <c r="F2011" s="14">
        <v>41883</v>
      </c>
      <c r="G2011">
        <v>201506</v>
      </c>
      <c r="H2011" t="s">
        <v>3</v>
      </c>
      <c r="I2011" t="s">
        <v>93</v>
      </c>
      <c r="J2011" t="s">
        <v>98</v>
      </c>
      <c r="K2011">
        <v>2</v>
      </c>
      <c r="L2011">
        <v>5.18</v>
      </c>
      <c r="M2011">
        <v>10.36</v>
      </c>
      <c r="N2011" s="25" t="e">
        <f>IF($G2011&lt;=#REF!,"Y","N")</f>
        <v>#REF!</v>
      </c>
    </row>
    <row r="2012" spans="1:14">
      <c r="A2012" t="s">
        <v>20</v>
      </c>
      <c r="B2012" t="s">
        <v>218</v>
      </c>
      <c r="C2012" t="s">
        <v>54</v>
      </c>
      <c r="D2012" t="s">
        <v>228</v>
      </c>
      <c r="E2012" t="s">
        <v>219</v>
      </c>
      <c r="F2012" s="14">
        <v>41913</v>
      </c>
      <c r="G2012">
        <v>201507</v>
      </c>
      <c r="H2012" t="s">
        <v>3</v>
      </c>
      <c r="I2012" t="s">
        <v>87</v>
      </c>
      <c r="J2012" t="s">
        <v>98</v>
      </c>
      <c r="K2012">
        <v>2</v>
      </c>
      <c r="L2012">
        <v>1.24</v>
      </c>
      <c r="M2012">
        <v>2.48</v>
      </c>
      <c r="N2012" s="25" t="e">
        <f>IF($G2012&lt;=#REF!,"Y","N")</f>
        <v>#REF!</v>
      </c>
    </row>
    <row r="2013" spans="1:14">
      <c r="A2013" t="s">
        <v>20</v>
      </c>
      <c r="B2013" t="s">
        <v>310</v>
      </c>
      <c r="C2013" t="s">
        <v>54</v>
      </c>
      <c r="D2013" t="s">
        <v>226</v>
      </c>
      <c r="E2013" t="s">
        <v>311</v>
      </c>
      <c r="F2013" s="14">
        <v>41730</v>
      </c>
      <c r="G2013">
        <v>201501</v>
      </c>
      <c r="H2013" t="s">
        <v>161</v>
      </c>
      <c r="I2013" t="s">
        <v>174</v>
      </c>
      <c r="J2013" t="s">
        <v>66</v>
      </c>
      <c r="K2013">
        <v>41</v>
      </c>
      <c r="L2013" s="29">
        <v>20</v>
      </c>
      <c r="M2013">
        <v>820</v>
      </c>
      <c r="N2013" s="25" t="e">
        <f>IF($G2013&lt;=#REF!,"Y","N")</f>
        <v>#REF!</v>
      </c>
    </row>
    <row r="2014" spans="1:14">
      <c r="A2014" t="s">
        <v>20</v>
      </c>
      <c r="B2014" t="s">
        <v>310</v>
      </c>
      <c r="C2014" t="s">
        <v>54</v>
      </c>
      <c r="D2014" t="s">
        <v>226</v>
      </c>
      <c r="E2014" t="s">
        <v>311</v>
      </c>
      <c r="F2014" s="14">
        <v>41760</v>
      </c>
      <c r="G2014">
        <v>201502</v>
      </c>
      <c r="H2014" t="s">
        <v>161</v>
      </c>
      <c r="I2014" t="s">
        <v>174</v>
      </c>
      <c r="J2014" t="s">
        <v>66</v>
      </c>
      <c r="K2014">
        <v>27.5</v>
      </c>
      <c r="L2014">
        <v>20</v>
      </c>
      <c r="M2014">
        <v>550</v>
      </c>
      <c r="N2014" s="25" t="e">
        <f>IF($G2014&lt;=#REF!,"Y","N")</f>
        <v>#REF!</v>
      </c>
    </row>
    <row r="2015" spans="1:14">
      <c r="A2015" t="s">
        <v>20</v>
      </c>
      <c r="B2015" t="s">
        <v>310</v>
      </c>
      <c r="C2015" t="s">
        <v>54</v>
      </c>
      <c r="D2015" t="s">
        <v>226</v>
      </c>
      <c r="E2015" t="s">
        <v>311</v>
      </c>
      <c r="F2015" s="14">
        <v>41791</v>
      </c>
      <c r="G2015">
        <v>201503</v>
      </c>
      <c r="H2015" t="s">
        <v>161</v>
      </c>
      <c r="I2015" t="s">
        <v>174</v>
      </c>
      <c r="J2015" t="s">
        <v>66</v>
      </c>
      <c r="K2015">
        <v>22</v>
      </c>
      <c r="L2015">
        <v>20</v>
      </c>
      <c r="M2015">
        <v>440</v>
      </c>
      <c r="N2015" s="25" t="e">
        <f>IF($G2015&lt;=#REF!,"Y","N")</f>
        <v>#REF!</v>
      </c>
    </row>
    <row r="2016" spans="1:14">
      <c r="A2016" t="s">
        <v>20</v>
      </c>
      <c r="B2016" t="s">
        <v>310</v>
      </c>
      <c r="C2016" t="s">
        <v>54</v>
      </c>
      <c r="D2016" t="s">
        <v>226</v>
      </c>
      <c r="E2016" t="s">
        <v>311</v>
      </c>
      <c r="F2016" s="14">
        <v>41821</v>
      </c>
      <c r="G2016">
        <v>201504</v>
      </c>
      <c r="H2016" t="s">
        <v>161</v>
      </c>
      <c r="I2016" t="s">
        <v>174</v>
      </c>
      <c r="J2016" t="s">
        <v>66</v>
      </c>
      <c r="K2016">
        <v>15</v>
      </c>
      <c r="L2016" s="29">
        <v>20</v>
      </c>
      <c r="M2016">
        <v>300</v>
      </c>
      <c r="N2016" s="25" t="e">
        <f>IF($G2016&lt;=#REF!,"Y","N")</f>
        <v>#REF!</v>
      </c>
    </row>
    <row r="2017" spans="1:14">
      <c r="A2017" t="s">
        <v>20</v>
      </c>
      <c r="B2017" t="s">
        <v>310</v>
      </c>
      <c r="C2017" t="s">
        <v>54</v>
      </c>
      <c r="D2017" t="s">
        <v>226</v>
      </c>
      <c r="E2017" t="s">
        <v>311</v>
      </c>
      <c r="F2017" s="14">
        <v>41852</v>
      </c>
      <c r="G2017">
        <v>201505</v>
      </c>
      <c r="H2017" t="s">
        <v>161</v>
      </c>
      <c r="I2017" t="s">
        <v>174</v>
      </c>
      <c r="J2017" t="s">
        <v>66</v>
      </c>
      <c r="K2017">
        <v>9</v>
      </c>
      <c r="L2017">
        <v>20</v>
      </c>
      <c r="M2017">
        <v>180</v>
      </c>
      <c r="N2017" s="25" t="e">
        <f>IF($G2017&lt;=#REF!,"Y","N")</f>
        <v>#REF!</v>
      </c>
    </row>
    <row r="2018" spans="1:14">
      <c r="A2018" t="s">
        <v>20</v>
      </c>
      <c r="B2018" t="s">
        <v>310</v>
      </c>
      <c r="C2018" t="s">
        <v>54</v>
      </c>
      <c r="D2018" t="s">
        <v>226</v>
      </c>
      <c r="E2018" t="s">
        <v>311</v>
      </c>
      <c r="F2018" s="14">
        <v>41974</v>
      </c>
      <c r="G2018">
        <v>201509</v>
      </c>
      <c r="H2018" t="s">
        <v>161</v>
      </c>
      <c r="I2018" t="s">
        <v>174</v>
      </c>
      <c r="J2018" t="s">
        <v>66</v>
      </c>
      <c r="K2018">
        <v>2</v>
      </c>
      <c r="L2018" s="29">
        <v>20</v>
      </c>
      <c r="M2018">
        <v>40</v>
      </c>
      <c r="N2018" s="25" t="e">
        <f>IF($G2018&lt;=#REF!,"Y","N")</f>
        <v>#REF!</v>
      </c>
    </row>
    <row r="2019" spans="1:14">
      <c r="A2019" t="s">
        <v>21</v>
      </c>
      <c r="B2019" t="s">
        <v>47</v>
      </c>
      <c r="C2019" t="s">
        <v>53</v>
      </c>
      <c r="D2019" t="s">
        <v>53</v>
      </c>
      <c r="E2019" t="s">
        <v>207</v>
      </c>
      <c r="F2019" s="14">
        <v>41730</v>
      </c>
      <c r="G2019">
        <v>201501</v>
      </c>
      <c r="H2019" t="s">
        <v>0</v>
      </c>
      <c r="I2019" t="s">
        <v>65</v>
      </c>
      <c r="J2019" t="s">
        <v>66</v>
      </c>
      <c r="K2019">
        <v>30.25</v>
      </c>
      <c r="L2019">
        <v>30.64</v>
      </c>
      <c r="M2019">
        <v>926.86</v>
      </c>
      <c r="N2019" s="25" t="e">
        <f>IF($G2019&lt;=#REF!,"Y","N")</f>
        <v>#REF!</v>
      </c>
    </row>
    <row r="2020" spans="1:14">
      <c r="A2020" t="s">
        <v>21</v>
      </c>
      <c r="B2020" t="s">
        <v>47</v>
      </c>
      <c r="C2020" t="s">
        <v>53</v>
      </c>
      <c r="D2020" t="s">
        <v>53</v>
      </c>
      <c r="E2020" t="s">
        <v>207</v>
      </c>
      <c r="F2020" s="14">
        <v>41730</v>
      </c>
      <c r="G2020">
        <v>201501</v>
      </c>
      <c r="H2020" t="s">
        <v>1</v>
      </c>
      <c r="I2020" t="s">
        <v>111</v>
      </c>
      <c r="J2020" t="s">
        <v>66</v>
      </c>
      <c r="K2020">
        <v>8.25</v>
      </c>
      <c r="L2020">
        <v>8.06</v>
      </c>
      <c r="M2020">
        <v>66.495000000000005</v>
      </c>
      <c r="N2020" s="25" t="e">
        <f>IF($G2020&lt;=#REF!,"Y","N")</f>
        <v>#REF!</v>
      </c>
    </row>
    <row r="2021" spans="1:14">
      <c r="A2021" t="s">
        <v>21</v>
      </c>
      <c r="B2021" t="s">
        <v>47</v>
      </c>
      <c r="C2021" t="s">
        <v>53</v>
      </c>
      <c r="D2021" t="s">
        <v>53</v>
      </c>
      <c r="E2021" t="s">
        <v>207</v>
      </c>
      <c r="F2021" s="14">
        <v>41730</v>
      </c>
      <c r="G2021">
        <v>201501</v>
      </c>
      <c r="H2021" t="s">
        <v>2</v>
      </c>
      <c r="I2021" t="s">
        <v>131</v>
      </c>
      <c r="J2021" t="s">
        <v>132</v>
      </c>
      <c r="K2021">
        <v>5</v>
      </c>
      <c r="L2021">
        <v>18.28</v>
      </c>
      <c r="M2021">
        <v>91.4</v>
      </c>
      <c r="N2021" s="25" t="e">
        <f>IF($G2021&lt;=#REF!,"Y","N")</f>
        <v>#REF!</v>
      </c>
    </row>
    <row r="2022" spans="1:14">
      <c r="A2022" t="s">
        <v>21</v>
      </c>
      <c r="B2022" t="s">
        <v>47</v>
      </c>
      <c r="C2022" t="s">
        <v>53</v>
      </c>
      <c r="D2022" t="s">
        <v>53</v>
      </c>
      <c r="E2022" t="s">
        <v>207</v>
      </c>
      <c r="F2022" s="30">
        <v>41730</v>
      </c>
      <c r="G2022" s="29">
        <v>201501</v>
      </c>
      <c r="H2022" t="s">
        <v>2</v>
      </c>
      <c r="I2022" t="s">
        <v>268</v>
      </c>
      <c r="J2022" t="s">
        <v>266</v>
      </c>
      <c r="K2022">
        <v>1</v>
      </c>
      <c r="L2022">
        <v>719.44</v>
      </c>
      <c r="M2022" s="29">
        <v>719.44</v>
      </c>
      <c r="N2022" s="25" t="e">
        <f>IF($G2022&lt;=#REF!,"Y","N")</f>
        <v>#REF!</v>
      </c>
    </row>
    <row r="2023" spans="1:14">
      <c r="A2023" t="s">
        <v>21</v>
      </c>
      <c r="B2023" t="s">
        <v>47</v>
      </c>
      <c r="C2023" t="s">
        <v>53</v>
      </c>
      <c r="D2023" t="s">
        <v>53</v>
      </c>
      <c r="E2023" t="s">
        <v>207</v>
      </c>
      <c r="F2023" s="30">
        <v>41730</v>
      </c>
      <c r="G2023" s="29">
        <v>201501</v>
      </c>
      <c r="H2023" t="s">
        <v>2</v>
      </c>
      <c r="I2023" t="s">
        <v>71</v>
      </c>
      <c r="J2023" t="s">
        <v>77</v>
      </c>
      <c r="K2023">
        <v>1</v>
      </c>
      <c r="L2023" s="29">
        <v>54.72</v>
      </c>
      <c r="M2023" s="29">
        <v>54.72</v>
      </c>
      <c r="N2023" s="25" t="e">
        <f>IF($G2023&lt;=#REF!,"Y","N")</f>
        <v>#REF!</v>
      </c>
    </row>
    <row r="2024" spans="1:14">
      <c r="A2024" t="s">
        <v>21</v>
      </c>
      <c r="B2024" t="s">
        <v>47</v>
      </c>
      <c r="C2024" t="s">
        <v>53</v>
      </c>
      <c r="D2024" t="s">
        <v>53</v>
      </c>
      <c r="E2024" t="s">
        <v>207</v>
      </c>
      <c r="F2024" s="30">
        <v>41730</v>
      </c>
      <c r="G2024" s="29">
        <v>201501</v>
      </c>
      <c r="H2024" t="s">
        <v>3</v>
      </c>
      <c r="I2024" t="s">
        <v>87</v>
      </c>
      <c r="J2024" t="s">
        <v>98</v>
      </c>
      <c r="K2024">
        <v>0</v>
      </c>
      <c r="L2024" s="29">
        <v>1.24</v>
      </c>
      <c r="M2024" s="29">
        <v>0</v>
      </c>
      <c r="N2024" s="25" t="e">
        <f>IF($G2024&lt;=#REF!,"Y","N")</f>
        <v>#REF!</v>
      </c>
    </row>
    <row r="2025" spans="1:14">
      <c r="A2025" t="s">
        <v>21</v>
      </c>
      <c r="B2025" t="s">
        <v>47</v>
      </c>
      <c r="C2025" t="s">
        <v>53</v>
      </c>
      <c r="D2025" t="s">
        <v>53</v>
      </c>
      <c r="E2025" t="s">
        <v>207</v>
      </c>
      <c r="F2025" s="14">
        <v>41730</v>
      </c>
      <c r="G2025">
        <v>201501</v>
      </c>
      <c r="H2025" t="s">
        <v>3</v>
      </c>
      <c r="I2025" t="s">
        <v>88</v>
      </c>
      <c r="J2025" t="s">
        <v>98</v>
      </c>
      <c r="K2025">
        <v>0</v>
      </c>
      <c r="L2025" s="29">
        <v>2.4300000000000002</v>
      </c>
      <c r="M2025">
        <v>0</v>
      </c>
      <c r="N2025" s="25" t="e">
        <f>IF($G2025&lt;=#REF!,"Y","N")</f>
        <v>#REF!</v>
      </c>
    </row>
    <row r="2026" spans="1:14">
      <c r="A2026" t="s">
        <v>21</v>
      </c>
      <c r="B2026" t="s">
        <v>47</v>
      </c>
      <c r="C2026" t="s">
        <v>53</v>
      </c>
      <c r="D2026" t="s">
        <v>53</v>
      </c>
      <c r="E2026" t="s">
        <v>207</v>
      </c>
      <c r="F2026" s="14">
        <v>41760</v>
      </c>
      <c r="G2026">
        <v>201502</v>
      </c>
      <c r="H2026" t="s">
        <v>1</v>
      </c>
      <c r="I2026" t="s">
        <v>111</v>
      </c>
      <c r="J2026" t="s">
        <v>66</v>
      </c>
      <c r="K2026">
        <v>9.5</v>
      </c>
      <c r="L2026" s="29">
        <v>8.06</v>
      </c>
      <c r="M2026">
        <v>76.570000000000007</v>
      </c>
      <c r="N2026" s="25" t="e">
        <f>IF($G2026&lt;=#REF!,"Y","N")</f>
        <v>#REF!</v>
      </c>
    </row>
    <row r="2027" spans="1:14">
      <c r="A2027" t="s">
        <v>21</v>
      </c>
      <c r="B2027" t="s">
        <v>47</v>
      </c>
      <c r="C2027" t="s">
        <v>53</v>
      </c>
      <c r="D2027" t="s">
        <v>53</v>
      </c>
      <c r="E2027" t="s">
        <v>207</v>
      </c>
      <c r="F2027" s="14">
        <v>41760</v>
      </c>
      <c r="G2027">
        <v>201502</v>
      </c>
      <c r="H2027" t="s">
        <v>2</v>
      </c>
      <c r="I2027" t="s">
        <v>131</v>
      </c>
      <c r="J2027" t="s">
        <v>132</v>
      </c>
      <c r="K2027">
        <v>6</v>
      </c>
      <c r="L2027" s="29">
        <v>18.28</v>
      </c>
      <c r="M2027">
        <v>109.68</v>
      </c>
      <c r="N2027" s="25" t="e">
        <f>IF($G2027&lt;=#REF!,"Y","N")</f>
        <v>#REF!</v>
      </c>
    </row>
    <row r="2028" spans="1:14">
      <c r="A2028" t="s">
        <v>21</v>
      </c>
      <c r="B2028" t="s">
        <v>47</v>
      </c>
      <c r="C2028" t="s">
        <v>53</v>
      </c>
      <c r="D2028" t="s">
        <v>53</v>
      </c>
      <c r="E2028" t="s">
        <v>207</v>
      </c>
      <c r="F2028" s="14">
        <v>41760</v>
      </c>
      <c r="G2028">
        <v>201502</v>
      </c>
      <c r="H2028" t="s">
        <v>2</v>
      </c>
      <c r="I2028" t="s">
        <v>262</v>
      </c>
      <c r="J2028" t="s">
        <v>152</v>
      </c>
      <c r="K2028">
        <v>12</v>
      </c>
      <c r="L2028" s="29">
        <v>59.19</v>
      </c>
      <c r="M2028">
        <v>710.28</v>
      </c>
      <c r="N2028" s="25" t="e">
        <f>IF($G2028&lt;=#REF!,"Y","N")</f>
        <v>#REF!</v>
      </c>
    </row>
    <row r="2029" spans="1:14">
      <c r="A2029" t="s">
        <v>21</v>
      </c>
      <c r="B2029" t="s">
        <v>47</v>
      </c>
      <c r="C2029" t="s">
        <v>53</v>
      </c>
      <c r="D2029" t="s">
        <v>53</v>
      </c>
      <c r="E2029" t="s">
        <v>207</v>
      </c>
      <c r="F2029" s="14">
        <v>41760</v>
      </c>
      <c r="G2029">
        <v>201502</v>
      </c>
      <c r="H2029" t="s">
        <v>2</v>
      </c>
      <c r="I2029" t="s">
        <v>267</v>
      </c>
      <c r="J2029" t="s">
        <v>266</v>
      </c>
      <c r="K2029">
        <v>1</v>
      </c>
      <c r="L2029">
        <v>613.4</v>
      </c>
      <c r="M2029">
        <v>613.4</v>
      </c>
      <c r="N2029" s="25" t="e">
        <f>IF($G2029&lt;=#REF!,"Y","N")</f>
        <v>#REF!</v>
      </c>
    </row>
    <row r="2030" spans="1:14">
      <c r="A2030" t="s">
        <v>21</v>
      </c>
      <c r="B2030" t="s">
        <v>47</v>
      </c>
      <c r="C2030" t="s">
        <v>53</v>
      </c>
      <c r="D2030" t="s">
        <v>53</v>
      </c>
      <c r="E2030" t="s">
        <v>207</v>
      </c>
      <c r="F2030" s="14">
        <v>41730</v>
      </c>
      <c r="G2030">
        <v>201501</v>
      </c>
      <c r="H2030" t="s">
        <v>5</v>
      </c>
      <c r="I2030" t="s">
        <v>145</v>
      </c>
      <c r="J2030" t="s">
        <v>66</v>
      </c>
      <c r="K2030">
        <v>32</v>
      </c>
      <c r="L2030">
        <v>37.86</v>
      </c>
      <c r="M2030">
        <v>1211.52</v>
      </c>
      <c r="N2030" s="25" t="e">
        <f>IF($G2030&lt;=#REF!,"Y","N")</f>
        <v>#REF!</v>
      </c>
    </row>
    <row r="2031" spans="1:14">
      <c r="A2031" t="s">
        <v>21</v>
      </c>
      <c r="B2031" t="s">
        <v>47</v>
      </c>
      <c r="C2031" t="s">
        <v>53</v>
      </c>
      <c r="D2031" t="s">
        <v>53</v>
      </c>
      <c r="E2031" t="s">
        <v>207</v>
      </c>
      <c r="F2031" s="14">
        <v>41760</v>
      </c>
      <c r="G2031">
        <v>201502</v>
      </c>
      <c r="H2031" t="s">
        <v>5</v>
      </c>
      <c r="I2031" t="s">
        <v>146</v>
      </c>
      <c r="J2031" t="s">
        <v>66</v>
      </c>
      <c r="K2031">
        <v>1</v>
      </c>
      <c r="L2031" s="29">
        <v>22.72</v>
      </c>
      <c r="M2031">
        <v>22.72</v>
      </c>
      <c r="N2031" s="25" t="e">
        <f>IF($G2031&lt;=#REF!,"Y","N")</f>
        <v>#REF!</v>
      </c>
    </row>
    <row r="2032" spans="1:14">
      <c r="A2032" t="s">
        <v>21</v>
      </c>
      <c r="B2032" t="s">
        <v>47</v>
      </c>
      <c r="C2032" t="s">
        <v>53</v>
      </c>
      <c r="D2032" t="s">
        <v>53</v>
      </c>
      <c r="E2032" t="s">
        <v>207</v>
      </c>
      <c r="F2032" s="14">
        <v>41760</v>
      </c>
      <c r="G2032">
        <v>201502</v>
      </c>
      <c r="H2032" t="s">
        <v>5</v>
      </c>
      <c r="I2032" t="s">
        <v>145</v>
      </c>
      <c r="J2032" t="s">
        <v>66</v>
      </c>
      <c r="K2032">
        <v>17</v>
      </c>
      <c r="L2032" s="29">
        <v>37.86</v>
      </c>
      <c r="M2032">
        <v>643.62</v>
      </c>
      <c r="N2032" s="25" t="e">
        <f>IF($G2032&lt;=#REF!,"Y","N")</f>
        <v>#REF!</v>
      </c>
    </row>
    <row r="2033" spans="1:14">
      <c r="A2033" t="s">
        <v>21</v>
      </c>
      <c r="B2033" t="s">
        <v>47</v>
      </c>
      <c r="C2033" t="s">
        <v>53</v>
      </c>
      <c r="D2033" t="s">
        <v>53</v>
      </c>
      <c r="E2033" t="s">
        <v>207</v>
      </c>
      <c r="F2033" s="14">
        <v>41760</v>
      </c>
      <c r="G2033">
        <v>201502</v>
      </c>
      <c r="H2033" t="s">
        <v>3</v>
      </c>
      <c r="I2033" t="s">
        <v>87</v>
      </c>
      <c r="J2033" t="s">
        <v>98</v>
      </c>
      <c r="K2033">
        <v>0</v>
      </c>
      <c r="L2033">
        <v>1.24</v>
      </c>
      <c r="M2033">
        <v>0</v>
      </c>
      <c r="N2033" s="25" t="e">
        <f>IF($G2033&lt;=#REF!,"Y","N")</f>
        <v>#REF!</v>
      </c>
    </row>
    <row r="2034" spans="1:14">
      <c r="A2034" t="s">
        <v>21</v>
      </c>
      <c r="B2034" t="s">
        <v>47</v>
      </c>
      <c r="C2034" t="s">
        <v>53</v>
      </c>
      <c r="D2034" t="s">
        <v>53</v>
      </c>
      <c r="E2034" t="s">
        <v>207</v>
      </c>
      <c r="F2034" s="14">
        <v>41760</v>
      </c>
      <c r="G2034">
        <v>201502</v>
      </c>
      <c r="H2034" t="s">
        <v>3</v>
      </c>
      <c r="I2034" t="s">
        <v>88</v>
      </c>
      <c r="J2034" t="s">
        <v>98</v>
      </c>
      <c r="K2034">
        <v>0</v>
      </c>
      <c r="L2034">
        <v>2.4300000000000002</v>
      </c>
      <c r="M2034">
        <v>0</v>
      </c>
      <c r="N2034" s="25" t="e">
        <f>IF($G2034&lt;=#REF!,"Y","N")</f>
        <v>#REF!</v>
      </c>
    </row>
    <row r="2035" spans="1:14">
      <c r="A2035" t="s">
        <v>21</v>
      </c>
      <c r="B2035" t="s">
        <v>47</v>
      </c>
      <c r="C2035" t="s">
        <v>53</v>
      </c>
      <c r="D2035" t="s">
        <v>53</v>
      </c>
      <c r="E2035" t="s">
        <v>207</v>
      </c>
      <c r="F2035" s="14">
        <v>41730</v>
      </c>
      <c r="G2035">
        <v>201501</v>
      </c>
      <c r="H2035" t="s">
        <v>319</v>
      </c>
      <c r="I2035" t="s">
        <v>292</v>
      </c>
      <c r="J2035" t="s">
        <v>163</v>
      </c>
      <c r="K2035">
        <v>3</v>
      </c>
      <c r="L2035" s="26">
        <v>1.32</v>
      </c>
      <c r="M2035">
        <v>3.96</v>
      </c>
      <c r="N2035" s="25" t="e">
        <f>IF($G2035&lt;=#REF!,"Y","N")</f>
        <v>#REF!</v>
      </c>
    </row>
    <row r="2036" spans="1:14">
      <c r="A2036" t="s">
        <v>21</v>
      </c>
      <c r="B2036" t="s">
        <v>47</v>
      </c>
      <c r="C2036" t="s">
        <v>53</v>
      </c>
      <c r="D2036" t="s">
        <v>53</v>
      </c>
      <c r="E2036" t="s">
        <v>207</v>
      </c>
      <c r="F2036" s="14">
        <v>41730</v>
      </c>
      <c r="G2036">
        <v>201501</v>
      </c>
      <c r="H2036" t="s">
        <v>319</v>
      </c>
      <c r="I2036" t="s">
        <v>342</v>
      </c>
      <c r="J2036" t="s">
        <v>317</v>
      </c>
      <c r="K2036">
        <v>1</v>
      </c>
      <c r="L2036">
        <v>6.67</v>
      </c>
      <c r="M2036">
        <v>6.67</v>
      </c>
      <c r="N2036" s="25" t="e">
        <f>IF($G2036&lt;=#REF!,"Y","N")</f>
        <v>#REF!</v>
      </c>
    </row>
    <row r="2037" spans="1:14">
      <c r="A2037" t="s">
        <v>21</v>
      </c>
      <c r="B2037" t="s">
        <v>47</v>
      </c>
      <c r="C2037" t="s">
        <v>53</v>
      </c>
      <c r="D2037" t="s">
        <v>53</v>
      </c>
      <c r="E2037" t="s">
        <v>207</v>
      </c>
      <c r="F2037" s="14">
        <v>41730</v>
      </c>
      <c r="G2037">
        <v>201501</v>
      </c>
      <c r="H2037" t="s">
        <v>319</v>
      </c>
      <c r="I2037" t="s">
        <v>343</v>
      </c>
      <c r="J2037" t="s">
        <v>163</v>
      </c>
      <c r="K2037">
        <v>2</v>
      </c>
      <c r="L2037" s="26">
        <v>8.4</v>
      </c>
      <c r="M2037">
        <v>16.8</v>
      </c>
      <c r="N2037" s="25" t="e">
        <f>IF($G2037&lt;=#REF!,"Y","N")</f>
        <v>#REF!</v>
      </c>
    </row>
    <row r="2038" spans="1:14">
      <c r="A2038" t="s">
        <v>21</v>
      </c>
      <c r="B2038" t="s">
        <v>47</v>
      </c>
      <c r="C2038" t="s">
        <v>53</v>
      </c>
      <c r="D2038" t="s">
        <v>53</v>
      </c>
      <c r="E2038" t="s">
        <v>207</v>
      </c>
      <c r="F2038" s="14">
        <v>41730</v>
      </c>
      <c r="G2038">
        <v>201501</v>
      </c>
      <c r="H2038" t="s">
        <v>319</v>
      </c>
      <c r="I2038" t="s">
        <v>304</v>
      </c>
      <c r="J2038" t="s">
        <v>305</v>
      </c>
      <c r="K2038">
        <v>1</v>
      </c>
      <c r="L2038">
        <v>8.2799999999999994</v>
      </c>
      <c r="M2038">
        <v>8.2799999999999994</v>
      </c>
      <c r="N2038" s="25" t="e">
        <f>IF($G2038&lt;=#REF!,"Y","N")</f>
        <v>#REF!</v>
      </c>
    </row>
    <row r="2039" spans="1:14">
      <c r="A2039" t="s">
        <v>21</v>
      </c>
      <c r="B2039" t="s">
        <v>47</v>
      </c>
      <c r="C2039" t="s">
        <v>53</v>
      </c>
      <c r="D2039" t="s">
        <v>53</v>
      </c>
      <c r="E2039" t="s">
        <v>207</v>
      </c>
      <c r="F2039" s="14">
        <v>41730</v>
      </c>
      <c r="G2039">
        <v>201501</v>
      </c>
      <c r="H2039" t="s">
        <v>319</v>
      </c>
      <c r="I2039" t="s">
        <v>297</v>
      </c>
      <c r="J2039" t="s">
        <v>163</v>
      </c>
      <c r="K2039">
        <v>1</v>
      </c>
      <c r="L2039" s="29">
        <v>8.5500000000000007</v>
      </c>
      <c r="M2039">
        <v>8.5500000000000007</v>
      </c>
      <c r="N2039" s="25" t="e">
        <f>IF($G2039&lt;=#REF!,"Y","N")</f>
        <v>#REF!</v>
      </c>
    </row>
    <row r="2040" spans="1:14">
      <c r="A2040" t="s">
        <v>21</v>
      </c>
      <c r="B2040" t="s">
        <v>47</v>
      </c>
      <c r="C2040" t="s">
        <v>53</v>
      </c>
      <c r="D2040" t="s">
        <v>53</v>
      </c>
      <c r="E2040" t="s">
        <v>207</v>
      </c>
      <c r="F2040" s="14">
        <v>41730</v>
      </c>
      <c r="G2040">
        <v>201501</v>
      </c>
      <c r="H2040" t="s">
        <v>319</v>
      </c>
      <c r="I2040" t="s">
        <v>299</v>
      </c>
      <c r="J2040" t="s">
        <v>163</v>
      </c>
      <c r="K2040">
        <v>4</v>
      </c>
      <c r="L2040" s="29">
        <v>11.7</v>
      </c>
      <c r="M2040">
        <v>46.8</v>
      </c>
      <c r="N2040" s="25" t="e">
        <f>IF($G2040&lt;=#REF!,"Y","N")</f>
        <v>#REF!</v>
      </c>
    </row>
    <row r="2041" spans="1:14">
      <c r="A2041" t="s">
        <v>21</v>
      </c>
      <c r="B2041" t="s">
        <v>47</v>
      </c>
      <c r="C2041" t="s">
        <v>53</v>
      </c>
      <c r="D2041" t="s">
        <v>53</v>
      </c>
      <c r="E2041" t="s">
        <v>207</v>
      </c>
      <c r="F2041" s="14">
        <v>41730</v>
      </c>
      <c r="G2041">
        <v>201501</v>
      </c>
      <c r="H2041" t="s">
        <v>319</v>
      </c>
      <c r="I2041" t="s">
        <v>337</v>
      </c>
      <c r="J2041" t="s">
        <v>163</v>
      </c>
      <c r="K2041">
        <v>100</v>
      </c>
      <c r="L2041" s="29">
        <v>0.35</v>
      </c>
      <c r="M2041">
        <v>35</v>
      </c>
      <c r="N2041" s="25" t="e">
        <f>IF($G2041&lt;=#REF!,"Y","N")</f>
        <v>#REF!</v>
      </c>
    </row>
    <row r="2042" spans="1:14">
      <c r="A2042" t="s">
        <v>21</v>
      </c>
      <c r="B2042" t="s">
        <v>47</v>
      </c>
      <c r="C2042" t="s">
        <v>53</v>
      </c>
      <c r="D2042" t="s">
        <v>53</v>
      </c>
      <c r="E2042" t="s">
        <v>207</v>
      </c>
      <c r="F2042" s="14">
        <v>41760</v>
      </c>
      <c r="G2042">
        <v>201502</v>
      </c>
      <c r="H2042" t="s">
        <v>319</v>
      </c>
      <c r="I2042" t="s">
        <v>342</v>
      </c>
      <c r="J2042" t="s">
        <v>317</v>
      </c>
      <c r="K2042">
        <v>1</v>
      </c>
      <c r="L2042" s="29">
        <v>6.67</v>
      </c>
      <c r="M2042">
        <v>6.67</v>
      </c>
      <c r="N2042" s="25" t="e">
        <f>IF($G2042&lt;=#REF!,"Y","N")</f>
        <v>#REF!</v>
      </c>
    </row>
    <row r="2043" spans="1:14">
      <c r="A2043" t="s">
        <v>21</v>
      </c>
      <c r="B2043" t="s">
        <v>47</v>
      </c>
      <c r="C2043" t="s">
        <v>53</v>
      </c>
      <c r="D2043" t="s">
        <v>53</v>
      </c>
      <c r="E2043" t="s">
        <v>207</v>
      </c>
      <c r="F2043" s="14">
        <v>41760</v>
      </c>
      <c r="G2043">
        <v>201502</v>
      </c>
      <c r="H2043" t="s">
        <v>319</v>
      </c>
      <c r="I2043" t="s">
        <v>343</v>
      </c>
      <c r="J2043" t="s">
        <v>163</v>
      </c>
      <c r="K2043">
        <v>1</v>
      </c>
      <c r="L2043" s="26">
        <v>8.4</v>
      </c>
      <c r="M2043">
        <v>8.4</v>
      </c>
      <c r="N2043" s="25" t="e">
        <f>IF($G2043&lt;=#REF!,"Y","N")</f>
        <v>#REF!</v>
      </c>
    </row>
    <row r="2044" spans="1:14">
      <c r="A2044" t="s">
        <v>21</v>
      </c>
      <c r="B2044" t="s">
        <v>47</v>
      </c>
      <c r="C2044" t="s">
        <v>53</v>
      </c>
      <c r="D2044" t="s">
        <v>53</v>
      </c>
      <c r="E2044" t="s">
        <v>207</v>
      </c>
      <c r="F2044" s="14">
        <v>41760</v>
      </c>
      <c r="G2044">
        <v>201502</v>
      </c>
      <c r="H2044" t="s">
        <v>319</v>
      </c>
      <c r="I2044" t="s">
        <v>297</v>
      </c>
      <c r="J2044" t="s">
        <v>163</v>
      </c>
      <c r="K2044">
        <v>1</v>
      </c>
      <c r="L2044" s="29">
        <v>8.5500000000000007</v>
      </c>
      <c r="M2044">
        <v>8.5500000000000007</v>
      </c>
      <c r="N2044" s="25" t="e">
        <f>IF($G2044&lt;=#REF!,"Y","N")</f>
        <v>#REF!</v>
      </c>
    </row>
    <row r="2045" spans="1:14">
      <c r="A2045" t="s">
        <v>21</v>
      </c>
      <c r="B2045" t="s">
        <v>47</v>
      </c>
      <c r="C2045" t="s">
        <v>53</v>
      </c>
      <c r="D2045" t="s">
        <v>53</v>
      </c>
      <c r="E2045" t="s">
        <v>207</v>
      </c>
      <c r="F2045" s="14">
        <v>41760</v>
      </c>
      <c r="G2045">
        <v>201502</v>
      </c>
      <c r="H2045" t="s">
        <v>319</v>
      </c>
      <c r="I2045" t="s">
        <v>298</v>
      </c>
      <c r="J2045" t="s">
        <v>163</v>
      </c>
      <c r="K2045">
        <v>1</v>
      </c>
      <c r="L2045">
        <v>10.35</v>
      </c>
      <c r="M2045">
        <v>10.35</v>
      </c>
      <c r="N2045" s="25" t="e">
        <f>IF($G2045&lt;=#REF!,"Y","N")</f>
        <v>#REF!</v>
      </c>
    </row>
    <row r="2046" spans="1:14">
      <c r="A2046" t="s">
        <v>21</v>
      </c>
      <c r="B2046" t="s">
        <v>47</v>
      </c>
      <c r="C2046" t="s">
        <v>53</v>
      </c>
      <c r="D2046" t="s">
        <v>53</v>
      </c>
      <c r="E2046" t="s">
        <v>207</v>
      </c>
      <c r="F2046" s="14">
        <v>41760</v>
      </c>
      <c r="G2046">
        <v>201502</v>
      </c>
      <c r="H2046" t="s">
        <v>319</v>
      </c>
      <c r="I2046" t="s">
        <v>299</v>
      </c>
      <c r="J2046" t="s">
        <v>163</v>
      </c>
      <c r="K2046">
        <v>2</v>
      </c>
      <c r="L2046" s="29">
        <v>11.7</v>
      </c>
      <c r="M2046">
        <v>23.4</v>
      </c>
      <c r="N2046" s="25" t="e">
        <f>IF($G2046&lt;=#REF!,"Y","N")</f>
        <v>#REF!</v>
      </c>
    </row>
    <row r="2047" spans="1:14">
      <c r="A2047" t="s">
        <v>21</v>
      </c>
      <c r="B2047" t="s">
        <v>47</v>
      </c>
      <c r="C2047" t="s">
        <v>53</v>
      </c>
      <c r="D2047" t="s">
        <v>53</v>
      </c>
      <c r="E2047" t="s">
        <v>207</v>
      </c>
      <c r="F2047" s="14">
        <v>41760</v>
      </c>
      <c r="G2047">
        <v>201502</v>
      </c>
      <c r="H2047" t="s">
        <v>319</v>
      </c>
      <c r="I2047" t="s">
        <v>340</v>
      </c>
      <c r="J2047" t="s">
        <v>163</v>
      </c>
      <c r="K2047">
        <v>8</v>
      </c>
      <c r="L2047" s="29">
        <v>0.57999999999999996</v>
      </c>
      <c r="M2047">
        <v>4.6399999999999997</v>
      </c>
      <c r="N2047" s="25" t="e">
        <f>IF($G2047&lt;=#REF!,"Y","N")</f>
        <v>#REF!</v>
      </c>
    </row>
    <row r="2048" spans="1:14">
      <c r="A2048" t="s">
        <v>21</v>
      </c>
      <c r="B2048" t="s">
        <v>47</v>
      </c>
      <c r="C2048" t="s">
        <v>53</v>
      </c>
      <c r="D2048" t="s">
        <v>53</v>
      </c>
      <c r="E2048" t="s">
        <v>207</v>
      </c>
      <c r="F2048" s="14">
        <v>41791</v>
      </c>
      <c r="G2048">
        <v>201503</v>
      </c>
      <c r="H2048" t="s">
        <v>1</v>
      </c>
      <c r="I2048" t="s">
        <v>111</v>
      </c>
      <c r="J2048" t="s">
        <v>66</v>
      </c>
      <c r="K2048">
        <v>5.25</v>
      </c>
      <c r="L2048" s="29">
        <v>8.06</v>
      </c>
      <c r="M2048">
        <v>42.315000000000005</v>
      </c>
      <c r="N2048" s="25" t="e">
        <f>IF($G2048&lt;=#REF!,"Y","N")</f>
        <v>#REF!</v>
      </c>
    </row>
    <row r="2049" spans="1:14">
      <c r="A2049" t="s">
        <v>21</v>
      </c>
      <c r="B2049" t="s">
        <v>47</v>
      </c>
      <c r="C2049" t="s">
        <v>53</v>
      </c>
      <c r="D2049" t="s">
        <v>53</v>
      </c>
      <c r="E2049" t="s">
        <v>207</v>
      </c>
      <c r="F2049" s="14">
        <v>41791</v>
      </c>
      <c r="G2049">
        <v>201503</v>
      </c>
      <c r="H2049" t="s">
        <v>2</v>
      </c>
      <c r="I2049" t="s">
        <v>131</v>
      </c>
      <c r="J2049" t="s">
        <v>132</v>
      </c>
      <c r="K2049">
        <v>4</v>
      </c>
      <c r="L2049">
        <v>18.28</v>
      </c>
      <c r="M2049">
        <v>73.12</v>
      </c>
      <c r="N2049" s="25" t="e">
        <f>IF($G2049&lt;=#REF!,"Y","N")</f>
        <v>#REF!</v>
      </c>
    </row>
    <row r="2050" spans="1:14">
      <c r="A2050" t="s">
        <v>21</v>
      </c>
      <c r="B2050" t="s">
        <v>47</v>
      </c>
      <c r="C2050" t="s">
        <v>53</v>
      </c>
      <c r="D2050" t="s">
        <v>53</v>
      </c>
      <c r="E2050" t="s">
        <v>207</v>
      </c>
      <c r="F2050" s="14">
        <v>41791</v>
      </c>
      <c r="G2050">
        <v>201503</v>
      </c>
      <c r="H2050" t="s">
        <v>2</v>
      </c>
      <c r="I2050" t="s">
        <v>264</v>
      </c>
      <c r="J2050" t="s">
        <v>152</v>
      </c>
      <c r="K2050">
        <v>76</v>
      </c>
      <c r="L2050" s="29">
        <v>50.38</v>
      </c>
      <c r="M2050">
        <v>3828.88</v>
      </c>
      <c r="N2050" s="25" t="e">
        <f>IF($G2050&lt;=#REF!,"Y","N")</f>
        <v>#REF!</v>
      </c>
    </row>
    <row r="2051" spans="1:14">
      <c r="A2051" t="s">
        <v>21</v>
      </c>
      <c r="B2051" t="s">
        <v>47</v>
      </c>
      <c r="C2051" t="s">
        <v>53</v>
      </c>
      <c r="D2051" t="s">
        <v>53</v>
      </c>
      <c r="E2051" t="s">
        <v>207</v>
      </c>
      <c r="F2051" s="14">
        <v>41791</v>
      </c>
      <c r="G2051">
        <v>201503</v>
      </c>
      <c r="H2051" t="s">
        <v>2</v>
      </c>
      <c r="I2051" t="s">
        <v>275</v>
      </c>
      <c r="J2051" t="s">
        <v>163</v>
      </c>
      <c r="K2051">
        <v>1</v>
      </c>
      <c r="L2051">
        <v>1230.79</v>
      </c>
      <c r="M2051">
        <v>1230.79</v>
      </c>
      <c r="N2051" s="25" t="e">
        <f>IF($G2051&lt;=#REF!,"Y","N")</f>
        <v>#REF!</v>
      </c>
    </row>
    <row r="2052" spans="1:14">
      <c r="A2052" t="s">
        <v>21</v>
      </c>
      <c r="B2052" t="s">
        <v>47</v>
      </c>
      <c r="C2052" t="s">
        <v>53</v>
      </c>
      <c r="D2052" t="s">
        <v>53</v>
      </c>
      <c r="E2052" t="s">
        <v>207</v>
      </c>
      <c r="F2052" s="14">
        <v>41791</v>
      </c>
      <c r="G2052">
        <v>201503</v>
      </c>
      <c r="H2052" t="s">
        <v>319</v>
      </c>
      <c r="I2052" t="s">
        <v>292</v>
      </c>
      <c r="J2052" t="s">
        <v>163</v>
      </c>
      <c r="K2052">
        <v>2</v>
      </c>
      <c r="L2052" s="26">
        <v>1.32</v>
      </c>
      <c r="M2052">
        <v>2.64</v>
      </c>
      <c r="N2052" s="25" t="e">
        <f>IF($G2052&lt;=#REF!,"Y","N")</f>
        <v>#REF!</v>
      </c>
    </row>
    <row r="2053" spans="1:14">
      <c r="A2053" t="s">
        <v>21</v>
      </c>
      <c r="B2053" t="s">
        <v>47</v>
      </c>
      <c r="C2053" t="s">
        <v>53</v>
      </c>
      <c r="D2053" t="s">
        <v>53</v>
      </c>
      <c r="E2053" t="s">
        <v>207</v>
      </c>
      <c r="F2053" s="14">
        <v>41791</v>
      </c>
      <c r="G2053">
        <v>201503</v>
      </c>
      <c r="H2053" t="s">
        <v>319</v>
      </c>
      <c r="I2053" t="s">
        <v>342</v>
      </c>
      <c r="J2053" t="s">
        <v>317</v>
      </c>
      <c r="K2053">
        <v>1</v>
      </c>
      <c r="L2053" s="29">
        <v>6.67</v>
      </c>
      <c r="M2053">
        <v>6.67</v>
      </c>
      <c r="N2053" s="25" t="e">
        <f>IF($G2053&lt;=#REF!,"Y","N")</f>
        <v>#REF!</v>
      </c>
    </row>
    <row r="2054" spans="1:14">
      <c r="A2054" t="s">
        <v>21</v>
      </c>
      <c r="B2054" t="s">
        <v>47</v>
      </c>
      <c r="C2054" t="s">
        <v>53</v>
      </c>
      <c r="D2054" t="s">
        <v>53</v>
      </c>
      <c r="E2054" t="s">
        <v>207</v>
      </c>
      <c r="F2054" s="14">
        <v>41791</v>
      </c>
      <c r="G2054">
        <v>201503</v>
      </c>
      <c r="H2054" t="s">
        <v>319</v>
      </c>
      <c r="I2054" t="s">
        <v>298</v>
      </c>
      <c r="J2054" t="s">
        <v>163</v>
      </c>
      <c r="K2054">
        <v>1</v>
      </c>
      <c r="L2054" s="29">
        <v>10.35</v>
      </c>
      <c r="M2054">
        <v>10.35</v>
      </c>
      <c r="N2054" s="25" t="e">
        <f>IF($G2054&lt;=#REF!,"Y","N")</f>
        <v>#REF!</v>
      </c>
    </row>
    <row r="2055" spans="1:14">
      <c r="A2055" t="s">
        <v>21</v>
      </c>
      <c r="B2055" t="s">
        <v>47</v>
      </c>
      <c r="C2055" t="s">
        <v>53</v>
      </c>
      <c r="D2055" t="s">
        <v>53</v>
      </c>
      <c r="E2055" t="s">
        <v>207</v>
      </c>
      <c r="F2055" s="14">
        <v>41791</v>
      </c>
      <c r="G2055">
        <v>201503</v>
      </c>
      <c r="H2055" t="s">
        <v>319</v>
      </c>
      <c r="I2055" t="s">
        <v>335</v>
      </c>
      <c r="J2055" t="s">
        <v>317</v>
      </c>
      <c r="K2055">
        <v>60</v>
      </c>
      <c r="L2055" s="29">
        <v>0.43</v>
      </c>
      <c r="M2055">
        <v>25.8</v>
      </c>
      <c r="N2055" s="25" t="e">
        <f>IF($G2055&lt;=#REF!,"Y","N")</f>
        <v>#REF!</v>
      </c>
    </row>
    <row r="2056" spans="1:14">
      <c r="A2056" t="s">
        <v>21</v>
      </c>
      <c r="B2056" t="s">
        <v>47</v>
      </c>
      <c r="C2056" t="s">
        <v>53</v>
      </c>
      <c r="D2056" t="s">
        <v>53</v>
      </c>
      <c r="E2056" t="s">
        <v>207</v>
      </c>
      <c r="F2056" s="14">
        <v>41791</v>
      </c>
      <c r="G2056">
        <v>201503</v>
      </c>
      <c r="H2056" t="s">
        <v>319</v>
      </c>
      <c r="I2056" t="s">
        <v>340</v>
      </c>
      <c r="J2056" t="s">
        <v>163</v>
      </c>
      <c r="K2056">
        <v>14</v>
      </c>
      <c r="L2056">
        <v>0.57999999999999996</v>
      </c>
      <c r="M2056">
        <v>8.1199999999999992</v>
      </c>
      <c r="N2056" s="25" t="e">
        <f>IF($G2056&lt;=#REF!,"Y","N")</f>
        <v>#REF!</v>
      </c>
    </row>
    <row r="2057" spans="1:14">
      <c r="A2057" t="s">
        <v>21</v>
      </c>
      <c r="B2057" t="s">
        <v>47</v>
      </c>
      <c r="C2057" t="s">
        <v>53</v>
      </c>
      <c r="D2057" t="s">
        <v>53</v>
      </c>
      <c r="E2057" t="s">
        <v>207</v>
      </c>
      <c r="F2057" s="14">
        <v>41760</v>
      </c>
      <c r="G2057">
        <v>201502</v>
      </c>
      <c r="H2057" t="s">
        <v>0</v>
      </c>
      <c r="I2057" t="s">
        <v>65</v>
      </c>
      <c r="J2057" t="s">
        <v>66</v>
      </c>
      <c r="K2057">
        <v>44</v>
      </c>
      <c r="L2057" s="29">
        <v>30.64</v>
      </c>
      <c r="M2057">
        <v>1348.16</v>
      </c>
      <c r="N2057" s="25" t="e">
        <f>IF($G2057&lt;=#REF!,"Y","N")</f>
        <v>#REF!</v>
      </c>
    </row>
    <row r="2058" spans="1:14">
      <c r="A2058" t="s">
        <v>21</v>
      </c>
      <c r="B2058" t="s">
        <v>47</v>
      </c>
      <c r="C2058" t="s">
        <v>53</v>
      </c>
      <c r="D2058" t="s">
        <v>53</v>
      </c>
      <c r="E2058" t="s">
        <v>207</v>
      </c>
      <c r="F2058" s="14">
        <v>41791</v>
      </c>
      <c r="G2058">
        <v>201503</v>
      </c>
      <c r="H2058" t="s">
        <v>0</v>
      </c>
      <c r="I2058" t="s">
        <v>65</v>
      </c>
      <c r="J2058" t="s">
        <v>66</v>
      </c>
      <c r="K2058">
        <v>79.25</v>
      </c>
      <c r="L2058">
        <v>30.64</v>
      </c>
      <c r="M2058">
        <v>2428.2200000000003</v>
      </c>
      <c r="N2058" s="25" t="e">
        <f>IF($G2058&lt;=#REF!,"Y","N")</f>
        <v>#REF!</v>
      </c>
    </row>
    <row r="2059" spans="1:14">
      <c r="A2059" t="s">
        <v>21</v>
      </c>
      <c r="B2059" t="s">
        <v>47</v>
      </c>
      <c r="C2059" t="s">
        <v>53</v>
      </c>
      <c r="D2059" t="s">
        <v>53</v>
      </c>
      <c r="E2059" t="s">
        <v>207</v>
      </c>
      <c r="F2059" s="30">
        <v>41791</v>
      </c>
      <c r="G2059" s="29">
        <v>201503</v>
      </c>
      <c r="H2059" t="s">
        <v>5</v>
      </c>
      <c r="I2059" t="s">
        <v>146</v>
      </c>
      <c r="J2059" t="s">
        <v>66</v>
      </c>
      <c r="K2059">
        <v>1</v>
      </c>
      <c r="L2059" s="29">
        <v>20.79</v>
      </c>
      <c r="M2059" s="29">
        <v>20.79</v>
      </c>
      <c r="N2059" s="25" t="e">
        <f>IF($G2059&lt;=#REF!,"Y","N")</f>
        <v>#REF!</v>
      </c>
    </row>
    <row r="2060" spans="1:14">
      <c r="A2060" t="s">
        <v>21</v>
      </c>
      <c r="B2060" t="s">
        <v>47</v>
      </c>
      <c r="C2060" t="s">
        <v>53</v>
      </c>
      <c r="D2060" t="s">
        <v>53</v>
      </c>
      <c r="E2060" t="s">
        <v>207</v>
      </c>
      <c r="F2060" s="30">
        <v>41791</v>
      </c>
      <c r="G2060" s="29">
        <v>201503</v>
      </c>
      <c r="H2060" t="s">
        <v>5</v>
      </c>
      <c r="I2060" t="s">
        <v>362</v>
      </c>
      <c r="J2060" t="s">
        <v>363</v>
      </c>
      <c r="K2060">
        <v>4</v>
      </c>
      <c r="L2060" s="29">
        <v>74.19</v>
      </c>
      <c r="M2060" s="29">
        <v>296.76</v>
      </c>
      <c r="N2060" s="25" t="e">
        <f>IF($G2060&lt;=#REF!,"Y","N")</f>
        <v>#REF!</v>
      </c>
    </row>
    <row r="2061" spans="1:14">
      <c r="A2061" t="s">
        <v>21</v>
      </c>
      <c r="B2061" t="s">
        <v>47</v>
      </c>
      <c r="C2061" t="s">
        <v>53</v>
      </c>
      <c r="D2061" t="s">
        <v>53</v>
      </c>
      <c r="E2061" t="s">
        <v>207</v>
      </c>
      <c r="F2061" s="30">
        <v>41791</v>
      </c>
      <c r="G2061" s="29">
        <v>201503</v>
      </c>
      <c r="H2061" t="s">
        <v>5</v>
      </c>
      <c r="I2061" t="s">
        <v>366</v>
      </c>
      <c r="J2061" t="s">
        <v>250</v>
      </c>
      <c r="K2061">
        <v>4</v>
      </c>
      <c r="L2061">
        <v>2.4300000000000002</v>
      </c>
      <c r="M2061" s="29">
        <v>9.7200000000000006</v>
      </c>
      <c r="N2061" s="25" t="e">
        <f>IF($G2061&lt;=#REF!,"Y","N")</f>
        <v>#REF!</v>
      </c>
    </row>
    <row r="2062" spans="1:14">
      <c r="A2062" t="s">
        <v>21</v>
      </c>
      <c r="B2062" t="s">
        <v>47</v>
      </c>
      <c r="C2062" t="s">
        <v>53</v>
      </c>
      <c r="D2062" t="s">
        <v>53</v>
      </c>
      <c r="E2062" t="s">
        <v>207</v>
      </c>
      <c r="F2062" s="14">
        <v>41791</v>
      </c>
      <c r="G2062">
        <v>201503</v>
      </c>
      <c r="H2062" t="s">
        <v>3</v>
      </c>
      <c r="I2062" t="s">
        <v>87</v>
      </c>
      <c r="J2062" t="s">
        <v>98</v>
      </c>
      <c r="K2062">
        <v>0</v>
      </c>
      <c r="L2062">
        <v>1.24</v>
      </c>
      <c r="M2062">
        <v>0</v>
      </c>
      <c r="N2062" s="25" t="e">
        <f>IF($G2062&lt;=#REF!,"Y","N")</f>
        <v>#REF!</v>
      </c>
    </row>
    <row r="2063" spans="1:14">
      <c r="A2063" t="s">
        <v>21</v>
      </c>
      <c r="B2063" t="s">
        <v>47</v>
      </c>
      <c r="C2063" t="s">
        <v>53</v>
      </c>
      <c r="D2063" t="s">
        <v>53</v>
      </c>
      <c r="E2063" t="s">
        <v>207</v>
      </c>
      <c r="F2063" s="14">
        <v>41791</v>
      </c>
      <c r="G2063">
        <v>201503</v>
      </c>
      <c r="H2063" t="s">
        <v>3</v>
      </c>
      <c r="I2063" t="s">
        <v>88</v>
      </c>
      <c r="J2063" t="s">
        <v>98</v>
      </c>
      <c r="K2063">
        <v>0</v>
      </c>
      <c r="L2063" s="29">
        <v>2.4300000000000002</v>
      </c>
      <c r="M2063">
        <v>0</v>
      </c>
      <c r="N2063" s="25" t="e">
        <f>IF($G2063&lt;=#REF!,"Y","N")</f>
        <v>#REF!</v>
      </c>
    </row>
    <row r="2064" spans="1:14">
      <c r="A2064" t="s">
        <v>21</v>
      </c>
      <c r="B2064" t="s">
        <v>47</v>
      </c>
      <c r="C2064" t="s">
        <v>53</v>
      </c>
      <c r="D2064" t="s">
        <v>53</v>
      </c>
      <c r="E2064" t="s">
        <v>207</v>
      </c>
      <c r="F2064" s="14">
        <v>41821</v>
      </c>
      <c r="G2064">
        <v>201504</v>
      </c>
      <c r="H2064" t="s">
        <v>3</v>
      </c>
      <c r="I2064" t="s">
        <v>87</v>
      </c>
      <c r="J2064" t="s">
        <v>98</v>
      </c>
      <c r="K2064">
        <v>0</v>
      </c>
      <c r="L2064">
        <v>1.24</v>
      </c>
      <c r="M2064">
        <v>0</v>
      </c>
      <c r="N2064" s="25" t="e">
        <f>IF($G2064&lt;=#REF!,"Y","N")</f>
        <v>#REF!</v>
      </c>
    </row>
    <row r="2065" spans="1:14">
      <c r="A2065" t="s">
        <v>21</v>
      </c>
      <c r="B2065" t="s">
        <v>47</v>
      </c>
      <c r="C2065" t="s">
        <v>53</v>
      </c>
      <c r="D2065" t="s">
        <v>53</v>
      </c>
      <c r="E2065" t="s">
        <v>207</v>
      </c>
      <c r="F2065" s="14">
        <v>41821</v>
      </c>
      <c r="G2065">
        <v>201504</v>
      </c>
      <c r="H2065" t="s">
        <v>3</v>
      </c>
      <c r="I2065" t="s">
        <v>88</v>
      </c>
      <c r="J2065" t="s">
        <v>98</v>
      </c>
      <c r="K2065">
        <v>0</v>
      </c>
      <c r="L2065" s="29">
        <v>2.4300000000000002</v>
      </c>
      <c r="M2065">
        <v>0</v>
      </c>
      <c r="N2065" s="25" t="e">
        <f>IF($G2065&lt;=#REF!,"Y","N")</f>
        <v>#REF!</v>
      </c>
    </row>
    <row r="2066" spans="1:14">
      <c r="A2066" t="s">
        <v>21</v>
      </c>
      <c r="B2066" t="s">
        <v>47</v>
      </c>
      <c r="C2066" t="s">
        <v>53</v>
      </c>
      <c r="D2066" t="s">
        <v>53</v>
      </c>
      <c r="E2066" t="s">
        <v>207</v>
      </c>
      <c r="F2066" s="14">
        <v>41852</v>
      </c>
      <c r="G2066">
        <v>201505</v>
      </c>
      <c r="H2066" t="s">
        <v>3</v>
      </c>
      <c r="I2066" t="s">
        <v>87</v>
      </c>
      <c r="J2066" t="s">
        <v>98</v>
      </c>
      <c r="K2066">
        <v>0</v>
      </c>
      <c r="L2066">
        <v>1.24</v>
      </c>
      <c r="M2066">
        <v>0</v>
      </c>
      <c r="N2066" s="25" t="e">
        <f>IF($G2066&lt;=#REF!,"Y","N")</f>
        <v>#REF!</v>
      </c>
    </row>
    <row r="2067" spans="1:14">
      <c r="A2067" t="s">
        <v>21</v>
      </c>
      <c r="B2067" t="s">
        <v>47</v>
      </c>
      <c r="C2067" t="s">
        <v>53</v>
      </c>
      <c r="D2067" t="s">
        <v>53</v>
      </c>
      <c r="E2067" t="s">
        <v>207</v>
      </c>
      <c r="F2067" s="14">
        <v>41852</v>
      </c>
      <c r="G2067">
        <v>201505</v>
      </c>
      <c r="H2067" t="s">
        <v>3</v>
      </c>
      <c r="I2067" t="s">
        <v>88</v>
      </c>
      <c r="J2067" t="s">
        <v>98</v>
      </c>
      <c r="K2067">
        <v>0</v>
      </c>
      <c r="L2067">
        <v>2.4300000000000002</v>
      </c>
      <c r="M2067">
        <v>0</v>
      </c>
      <c r="N2067" s="25" t="e">
        <f>IF($G2067&lt;=#REF!,"Y","N")</f>
        <v>#REF!</v>
      </c>
    </row>
    <row r="2068" spans="1:14">
      <c r="A2068" t="s">
        <v>21</v>
      </c>
      <c r="B2068" t="s">
        <v>47</v>
      </c>
      <c r="C2068" t="s">
        <v>53</v>
      </c>
      <c r="D2068" t="s">
        <v>53</v>
      </c>
      <c r="E2068" t="s">
        <v>207</v>
      </c>
      <c r="F2068" s="14">
        <v>41883</v>
      </c>
      <c r="G2068">
        <v>201506</v>
      </c>
      <c r="H2068" t="s">
        <v>3</v>
      </c>
      <c r="I2068" t="s">
        <v>87</v>
      </c>
      <c r="J2068" t="s">
        <v>98</v>
      </c>
      <c r="K2068">
        <v>0</v>
      </c>
      <c r="L2068" s="29">
        <v>1.24</v>
      </c>
      <c r="M2068">
        <v>0</v>
      </c>
      <c r="N2068" s="25" t="e">
        <f>IF($G2068&lt;=#REF!,"Y","N")</f>
        <v>#REF!</v>
      </c>
    </row>
    <row r="2069" spans="1:14">
      <c r="A2069" t="s">
        <v>21</v>
      </c>
      <c r="B2069" t="s">
        <v>47</v>
      </c>
      <c r="C2069" t="s">
        <v>53</v>
      </c>
      <c r="D2069" t="s">
        <v>53</v>
      </c>
      <c r="E2069" t="s">
        <v>207</v>
      </c>
      <c r="F2069" s="14">
        <v>41883</v>
      </c>
      <c r="G2069">
        <v>201506</v>
      </c>
      <c r="H2069" t="s">
        <v>3</v>
      </c>
      <c r="I2069" t="s">
        <v>88</v>
      </c>
      <c r="J2069" t="s">
        <v>98</v>
      </c>
      <c r="K2069">
        <v>0</v>
      </c>
      <c r="L2069">
        <v>2.4300000000000002</v>
      </c>
      <c r="M2069">
        <v>0</v>
      </c>
      <c r="N2069" s="25" t="e">
        <f>IF($G2069&lt;=#REF!,"Y","N")</f>
        <v>#REF!</v>
      </c>
    </row>
    <row r="2070" spans="1:14">
      <c r="A2070" t="s">
        <v>21</v>
      </c>
      <c r="B2070" t="s">
        <v>47</v>
      </c>
      <c r="C2070" t="s">
        <v>53</v>
      </c>
      <c r="D2070" t="s">
        <v>53</v>
      </c>
      <c r="E2070" t="s">
        <v>207</v>
      </c>
      <c r="F2070" s="14">
        <v>41913</v>
      </c>
      <c r="G2070">
        <v>201507</v>
      </c>
      <c r="H2070" t="s">
        <v>3</v>
      </c>
      <c r="I2070" t="s">
        <v>87</v>
      </c>
      <c r="J2070" t="s">
        <v>98</v>
      </c>
      <c r="K2070">
        <v>0</v>
      </c>
      <c r="L2070" s="29">
        <v>1.24</v>
      </c>
      <c r="M2070">
        <v>0</v>
      </c>
      <c r="N2070" s="25" t="e">
        <f>IF($G2070&lt;=#REF!,"Y","N")</f>
        <v>#REF!</v>
      </c>
    </row>
    <row r="2071" spans="1:14">
      <c r="A2071" t="s">
        <v>21</v>
      </c>
      <c r="B2071" t="s">
        <v>47</v>
      </c>
      <c r="C2071" t="s">
        <v>53</v>
      </c>
      <c r="D2071" t="s">
        <v>53</v>
      </c>
      <c r="E2071" t="s">
        <v>207</v>
      </c>
      <c r="F2071" s="30">
        <v>41913</v>
      </c>
      <c r="G2071" s="29">
        <v>201507</v>
      </c>
      <c r="H2071" t="s">
        <v>3</v>
      </c>
      <c r="I2071" t="s">
        <v>88</v>
      </c>
      <c r="J2071" t="s">
        <v>98</v>
      </c>
      <c r="K2071">
        <v>0</v>
      </c>
      <c r="L2071">
        <v>2.4300000000000002</v>
      </c>
      <c r="M2071" s="29">
        <v>0</v>
      </c>
      <c r="N2071" s="25" t="e">
        <f>IF($G2071&lt;=#REF!,"Y","N")</f>
        <v>#REF!</v>
      </c>
    </row>
    <row r="2072" spans="1:14">
      <c r="A2072" t="s">
        <v>21</v>
      </c>
      <c r="B2072" t="s">
        <v>47</v>
      </c>
      <c r="C2072" t="s">
        <v>53</v>
      </c>
      <c r="D2072" t="s">
        <v>53</v>
      </c>
      <c r="E2072" t="s">
        <v>207</v>
      </c>
      <c r="F2072" s="30">
        <v>41944</v>
      </c>
      <c r="G2072" s="29">
        <v>201508</v>
      </c>
      <c r="H2072" t="s">
        <v>3</v>
      </c>
      <c r="I2072" t="s">
        <v>87</v>
      </c>
      <c r="J2072" t="s">
        <v>98</v>
      </c>
      <c r="K2072">
        <v>0</v>
      </c>
      <c r="L2072" s="29">
        <v>1.24</v>
      </c>
      <c r="M2072" s="29">
        <v>0</v>
      </c>
      <c r="N2072" s="25" t="e">
        <f>IF($G2072&lt;=#REF!,"Y","N")</f>
        <v>#REF!</v>
      </c>
    </row>
    <row r="2073" spans="1:14">
      <c r="A2073" t="s">
        <v>21</v>
      </c>
      <c r="B2073" t="s">
        <v>47</v>
      </c>
      <c r="C2073" t="s">
        <v>53</v>
      </c>
      <c r="D2073" t="s">
        <v>53</v>
      </c>
      <c r="E2073" t="s">
        <v>207</v>
      </c>
      <c r="F2073" s="30">
        <v>41944</v>
      </c>
      <c r="G2073" s="29">
        <v>201508</v>
      </c>
      <c r="H2073" t="s">
        <v>3</v>
      </c>
      <c r="I2073" t="s">
        <v>88</v>
      </c>
      <c r="J2073" t="s">
        <v>98</v>
      </c>
      <c r="K2073">
        <v>0</v>
      </c>
      <c r="L2073" s="29">
        <v>2.4300000000000002</v>
      </c>
      <c r="M2073" s="29">
        <v>0</v>
      </c>
      <c r="N2073" s="25" t="e">
        <f>IF($G2073&lt;=#REF!,"Y","N")</f>
        <v>#REF!</v>
      </c>
    </row>
    <row r="2074" spans="1:14">
      <c r="A2074" t="s">
        <v>21</v>
      </c>
      <c r="B2074" t="s">
        <v>47</v>
      </c>
      <c r="C2074" t="s">
        <v>53</v>
      </c>
      <c r="D2074" t="s">
        <v>53</v>
      </c>
      <c r="E2074" t="s">
        <v>207</v>
      </c>
      <c r="F2074" s="14">
        <v>41974</v>
      </c>
      <c r="G2074">
        <v>201509</v>
      </c>
      <c r="H2074" t="s">
        <v>3</v>
      </c>
      <c r="I2074" t="s">
        <v>87</v>
      </c>
      <c r="J2074" t="s">
        <v>98</v>
      </c>
      <c r="K2074">
        <v>0</v>
      </c>
      <c r="L2074">
        <v>1.24</v>
      </c>
      <c r="M2074">
        <v>0</v>
      </c>
      <c r="N2074" s="25" t="e">
        <f>IF($G2074&lt;=#REF!,"Y","N")</f>
        <v>#REF!</v>
      </c>
    </row>
    <row r="2075" spans="1:14">
      <c r="A2075" t="s">
        <v>21</v>
      </c>
      <c r="B2075" t="s">
        <v>47</v>
      </c>
      <c r="C2075" t="s">
        <v>53</v>
      </c>
      <c r="D2075" t="s">
        <v>53</v>
      </c>
      <c r="E2075" t="s">
        <v>207</v>
      </c>
      <c r="F2075" s="14">
        <v>41974</v>
      </c>
      <c r="G2075">
        <v>201509</v>
      </c>
      <c r="H2075" t="s">
        <v>3</v>
      </c>
      <c r="I2075" t="s">
        <v>88</v>
      </c>
      <c r="J2075" t="s">
        <v>98</v>
      </c>
      <c r="K2075">
        <v>0</v>
      </c>
      <c r="L2075" s="29">
        <v>2.4300000000000002</v>
      </c>
      <c r="M2075">
        <v>0</v>
      </c>
      <c r="N2075" s="25" t="e">
        <f>IF($G2075&lt;=#REF!,"Y","N")</f>
        <v>#REF!</v>
      </c>
    </row>
    <row r="2076" spans="1:14">
      <c r="A2076" t="s">
        <v>21</v>
      </c>
      <c r="B2076" t="s">
        <v>47</v>
      </c>
      <c r="C2076" t="s">
        <v>53</v>
      </c>
      <c r="D2076" t="s">
        <v>53</v>
      </c>
      <c r="E2076" t="s">
        <v>207</v>
      </c>
      <c r="F2076" s="14">
        <v>41821</v>
      </c>
      <c r="G2076">
        <v>201504</v>
      </c>
      <c r="H2076" t="s">
        <v>6</v>
      </c>
      <c r="I2076" t="s">
        <v>232</v>
      </c>
      <c r="J2076" t="s">
        <v>233</v>
      </c>
      <c r="K2076">
        <v>0</v>
      </c>
      <c r="L2076">
        <v>0.82</v>
      </c>
      <c r="M2076">
        <v>0</v>
      </c>
      <c r="N2076" s="25" t="e">
        <f>IF($G2076&lt;=#REF!,"Y","N")</f>
        <v>#REF!</v>
      </c>
    </row>
    <row r="2077" spans="1:14">
      <c r="A2077" t="s">
        <v>21</v>
      </c>
      <c r="B2077" t="s">
        <v>47</v>
      </c>
      <c r="C2077" t="s">
        <v>53</v>
      </c>
      <c r="D2077" t="s">
        <v>53</v>
      </c>
      <c r="E2077" t="s">
        <v>207</v>
      </c>
      <c r="F2077" s="14">
        <v>41852</v>
      </c>
      <c r="G2077">
        <v>201505</v>
      </c>
      <c r="H2077" t="s">
        <v>6</v>
      </c>
      <c r="I2077" t="s">
        <v>112</v>
      </c>
      <c r="J2077" t="s">
        <v>114</v>
      </c>
      <c r="K2077">
        <v>0</v>
      </c>
      <c r="L2077">
        <v>0.41</v>
      </c>
      <c r="M2077">
        <v>0</v>
      </c>
      <c r="N2077" s="25" t="e">
        <f>IF($G2077&lt;=#REF!,"Y","N")</f>
        <v>#REF!</v>
      </c>
    </row>
    <row r="2078" spans="1:14">
      <c r="A2078" t="s">
        <v>21</v>
      </c>
      <c r="B2078" t="s">
        <v>47</v>
      </c>
      <c r="C2078" t="s">
        <v>53</v>
      </c>
      <c r="D2078" t="s">
        <v>53</v>
      </c>
      <c r="E2078" t="s">
        <v>207</v>
      </c>
      <c r="F2078" s="14">
        <v>41852</v>
      </c>
      <c r="G2078">
        <v>201505</v>
      </c>
      <c r="H2078" t="s">
        <v>6</v>
      </c>
      <c r="I2078" t="s">
        <v>113</v>
      </c>
      <c r="J2078" t="s">
        <v>66</v>
      </c>
      <c r="K2078">
        <v>0</v>
      </c>
      <c r="L2078">
        <v>15.36</v>
      </c>
      <c r="M2078">
        <v>0</v>
      </c>
      <c r="N2078" s="25" t="e">
        <f>IF($G2078&lt;=#REF!,"Y","N")</f>
        <v>#REF!</v>
      </c>
    </row>
    <row r="2079" spans="1:14">
      <c r="A2079" t="s">
        <v>21</v>
      </c>
      <c r="B2079" t="s">
        <v>47</v>
      </c>
      <c r="C2079" t="s">
        <v>53</v>
      </c>
      <c r="D2079" t="s">
        <v>53</v>
      </c>
      <c r="E2079" t="s">
        <v>207</v>
      </c>
      <c r="F2079" s="14">
        <v>41852</v>
      </c>
      <c r="G2079">
        <v>201505</v>
      </c>
      <c r="H2079" t="s">
        <v>6</v>
      </c>
      <c r="I2079" t="s">
        <v>232</v>
      </c>
      <c r="J2079" t="s">
        <v>233</v>
      </c>
      <c r="K2079">
        <v>0</v>
      </c>
      <c r="L2079">
        <v>0.82</v>
      </c>
      <c r="M2079">
        <v>0</v>
      </c>
      <c r="N2079" s="25" t="e">
        <f>IF($G2079&lt;=#REF!,"Y","N")</f>
        <v>#REF!</v>
      </c>
    </row>
    <row r="2080" spans="1:14">
      <c r="A2080" t="s">
        <v>21</v>
      </c>
      <c r="B2080" t="s">
        <v>47</v>
      </c>
      <c r="C2080" t="s">
        <v>53</v>
      </c>
      <c r="D2080" t="s">
        <v>53</v>
      </c>
      <c r="E2080" t="s">
        <v>207</v>
      </c>
      <c r="F2080" s="14">
        <v>41883</v>
      </c>
      <c r="G2080">
        <v>201506</v>
      </c>
      <c r="H2080" t="s">
        <v>6</v>
      </c>
      <c r="I2080" t="s">
        <v>112</v>
      </c>
      <c r="J2080" t="s">
        <v>114</v>
      </c>
      <c r="K2080">
        <v>0</v>
      </c>
      <c r="L2080">
        <v>0.41</v>
      </c>
      <c r="M2080">
        <v>0</v>
      </c>
      <c r="N2080" s="25" t="e">
        <f>IF($G2080&lt;=#REF!,"Y","N")</f>
        <v>#REF!</v>
      </c>
    </row>
    <row r="2081" spans="1:14">
      <c r="A2081" t="s">
        <v>21</v>
      </c>
      <c r="B2081" t="s">
        <v>47</v>
      </c>
      <c r="C2081" t="s">
        <v>53</v>
      </c>
      <c r="D2081" t="s">
        <v>53</v>
      </c>
      <c r="E2081" t="s">
        <v>207</v>
      </c>
      <c r="F2081" s="14">
        <v>41883</v>
      </c>
      <c r="G2081">
        <v>201506</v>
      </c>
      <c r="H2081" t="s">
        <v>6</v>
      </c>
      <c r="I2081" t="s">
        <v>232</v>
      </c>
      <c r="J2081" t="s">
        <v>233</v>
      </c>
      <c r="K2081">
        <v>0</v>
      </c>
      <c r="L2081">
        <v>0.82</v>
      </c>
      <c r="M2081">
        <v>0</v>
      </c>
      <c r="N2081" s="25" t="e">
        <f>IF($G2081&lt;=#REF!,"Y","N")</f>
        <v>#REF!</v>
      </c>
    </row>
    <row r="2082" spans="1:14">
      <c r="A2082" t="s">
        <v>21</v>
      </c>
      <c r="B2082" t="s">
        <v>47</v>
      </c>
      <c r="C2082" t="s">
        <v>53</v>
      </c>
      <c r="D2082" t="s">
        <v>53</v>
      </c>
      <c r="E2082" t="s">
        <v>207</v>
      </c>
      <c r="F2082" s="14">
        <v>41913</v>
      </c>
      <c r="G2082">
        <v>201507</v>
      </c>
      <c r="H2082" t="s">
        <v>6</v>
      </c>
      <c r="I2082" t="s">
        <v>112</v>
      </c>
      <c r="J2082" t="s">
        <v>114</v>
      </c>
      <c r="K2082">
        <v>0</v>
      </c>
      <c r="L2082">
        <v>0.41</v>
      </c>
      <c r="M2082">
        <v>0</v>
      </c>
      <c r="N2082" s="25" t="e">
        <f>IF($G2082&lt;=#REF!,"Y","N")</f>
        <v>#REF!</v>
      </c>
    </row>
    <row r="2083" spans="1:14">
      <c r="A2083" t="s">
        <v>21</v>
      </c>
      <c r="B2083" t="s">
        <v>47</v>
      </c>
      <c r="C2083" t="s">
        <v>53</v>
      </c>
      <c r="D2083" t="s">
        <v>53</v>
      </c>
      <c r="E2083" t="s">
        <v>207</v>
      </c>
      <c r="F2083" s="14">
        <v>41821</v>
      </c>
      <c r="G2083">
        <v>201504</v>
      </c>
      <c r="H2083" t="s">
        <v>1</v>
      </c>
      <c r="I2083" t="s">
        <v>111</v>
      </c>
      <c r="J2083" t="s">
        <v>66</v>
      </c>
      <c r="K2083">
        <v>4.75</v>
      </c>
      <c r="L2083">
        <v>8.06</v>
      </c>
      <c r="M2083">
        <v>38.285000000000004</v>
      </c>
      <c r="N2083" s="25" t="e">
        <f>IF($G2083&lt;=#REF!,"Y","N")</f>
        <v>#REF!</v>
      </c>
    </row>
    <row r="2084" spans="1:14">
      <c r="A2084" t="s">
        <v>21</v>
      </c>
      <c r="B2084" t="s">
        <v>47</v>
      </c>
      <c r="C2084" t="s">
        <v>53</v>
      </c>
      <c r="D2084" t="s">
        <v>53</v>
      </c>
      <c r="E2084" t="s">
        <v>207</v>
      </c>
      <c r="F2084" s="14">
        <v>41852</v>
      </c>
      <c r="G2084">
        <v>201505</v>
      </c>
      <c r="H2084" t="s">
        <v>1</v>
      </c>
      <c r="I2084" t="s">
        <v>111</v>
      </c>
      <c r="J2084" t="s">
        <v>66</v>
      </c>
      <c r="K2084">
        <v>3.5</v>
      </c>
      <c r="L2084">
        <v>8.06</v>
      </c>
      <c r="M2084">
        <v>28.21</v>
      </c>
      <c r="N2084" s="25" t="e">
        <f>IF($G2084&lt;=#REF!,"Y","N")</f>
        <v>#REF!</v>
      </c>
    </row>
    <row r="2085" spans="1:14">
      <c r="A2085" t="s">
        <v>21</v>
      </c>
      <c r="B2085" t="s">
        <v>47</v>
      </c>
      <c r="C2085" t="s">
        <v>53</v>
      </c>
      <c r="D2085" t="s">
        <v>53</v>
      </c>
      <c r="E2085" t="s">
        <v>207</v>
      </c>
      <c r="F2085" s="14">
        <v>41974</v>
      </c>
      <c r="G2085">
        <v>201509</v>
      </c>
      <c r="H2085" t="s">
        <v>1</v>
      </c>
      <c r="I2085" t="s">
        <v>111</v>
      </c>
      <c r="J2085" t="s">
        <v>66</v>
      </c>
      <c r="K2085">
        <v>3.5</v>
      </c>
      <c r="L2085">
        <v>8.06</v>
      </c>
      <c r="M2085">
        <v>28.21</v>
      </c>
      <c r="N2085" s="25" t="e">
        <f>IF($G2085&lt;=#REF!,"Y","N")</f>
        <v>#REF!</v>
      </c>
    </row>
    <row r="2086" spans="1:14">
      <c r="A2086" t="s">
        <v>21</v>
      </c>
      <c r="B2086" t="s">
        <v>47</v>
      </c>
      <c r="C2086" t="s">
        <v>53</v>
      </c>
      <c r="D2086" t="s">
        <v>53</v>
      </c>
      <c r="E2086" t="s">
        <v>207</v>
      </c>
      <c r="F2086" s="14">
        <v>41821</v>
      </c>
      <c r="G2086">
        <v>201504</v>
      </c>
      <c r="H2086" t="s">
        <v>319</v>
      </c>
      <c r="I2086" t="s">
        <v>292</v>
      </c>
      <c r="J2086" t="s">
        <v>163</v>
      </c>
      <c r="K2086">
        <v>1</v>
      </c>
      <c r="L2086">
        <v>1.32</v>
      </c>
      <c r="M2086">
        <v>1.32</v>
      </c>
      <c r="N2086" s="25" t="e">
        <f>IF($G2086&lt;=#REF!,"Y","N")</f>
        <v>#REF!</v>
      </c>
    </row>
    <row r="2087" spans="1:14">
      <c r="A2087" t="s">
        <v>21</v>
      </c>
      <c r="B2087" t="s">
        <v>47</v>
      </c>
      <c r="C2087" t="s">
        <v>53</v>
      </c>
      <c r="D2087" t="s">
        <v>53</v>
      </c>
      <c r="E2087" t="s">
        <v>207</v>
      </c>
      <c r="F2087" s="30">
        <v>41821</v>
      </c>
      <c r="G2087" s="29">
        <v>201504</v>
      </c>
      <c r="H2087" t="s">
        <v>319</v>
      </c>
      <c r="I2087" t="s">
        <v>295</v>
      </c>
      <c r="J2087" t="s">
        <v>163</v>
      </c>
      <c r="K2087">
        <v>1</v>
      </c>
      <c r="L2087">
        <v>9.06</v>
      </c>
      <c r="M2087" s="29">
        <v>9.06</v>
      </c>
      <c r="N2087" s="25" t="e">
        <f>IF($G2087&lt;=#REF!,"Y","N")</f>
        <v>#REF!</v>
      </c>
    </row>
    <row r="2088" spans="1:14">
      <c r="A2088" t="s">
        <v>21</v>
      </c>
      <c r="B2088" t="s">
        <v>47</v>
      </c>
      <c r="C2088" t="s">
        <v>53</v>
      </c>
      <c r="D2088" t="s">
        <v>53</v>
      </c>
      <c r="E2088" t="s">
        <v>207</v>
      </c>
      <c r="F2088" s="30">
        <v>41821</v>
      </c>
      <c r="G2088" s="29">
        <v>201504</v>
      </c>
      <c r="H2088" t="s">
        <v>319</v>
      </c>
      <c r="I2088" t="s">
        <v>342</v>
      </c>
      <c r="J2088" t="s">
        <v>317</v>
      </c>
      <c r="K2088">
        <v>1</v>
      </c>
      <c r="L2088">
        <v>6.67</v>
      </c>
      <c r="M2088" s="29">
        <v>6.67</v>
      </c>
      <c r="N2088" s="25" t="e">
        <f>IF($G2088&lt;=#REF!,"Y","N")</f>
        <v>#REF!</v>
      </c>
    </row>
    <row r="2089" spans="1:14">
      <c r="A2089" t="s">
        <v>21</v>
      </c>
      <c r="B2089" t="s">
        <v>47</v>
      </c>
      <c r="C2089" t="s">
        <v>53</v>
      </c>
      <c r="D2089" t="s">
        <v>53</v>
      </c>
      <c r="E2089" t="s">
        <v>207</v>
      </c>
      <c r="F2089" s="30">
        <v>41821</v>
      </c>
      <c r="G2089" s="29">
        <v>201504</v>
      </c>
      <c r="H2089" t="s">
        <v>319</v>
      </c>
      <c r="I2089" t="s">
        <v>299</v>
      </c>
      <c r="J2089" t="s">
        <v>163</v>
      </c>
      <c r="K2089">
        <v>1</v>
      </c>
      <c r="L2089">
        <v>11.7</v>
      </c>
      <c r="M2089" s="29">
        <v>11.7</v>
      </c>
      <c r="N2089" s="25" t="e">
        <f>IF($G2089&lt;=#REF!,"Y","N")</f>
        <v>#REF!</v>
      </c>
    </row>
    <row r="2090" spans="1:14">
      <c r="A2090" t="s">
        <v>21</v>
      </c>
      <c r="B2090" t="s">
        <v>47</v>
      </c>
      <c r="C2090" t="s">
        <v>53</v>
      </c>
      <c r="D2090" t="s">
        <v>53</v>
      </c>
      <c r="E2090" t="s">
        <v>207</v>
      </c>
      <c r="F2090" s="14">
        <v>41852</v>
      </c>
      <c r="G2090">
        <v>201505</v>
      </c>
      <c r="H2090" t="s">
        <v>319</v>
      </c>
      <c r="I2090" t="s">
        <v>292</v>
      </c>
      <c r="J2090" t="s">
        <v>163</v>
      </c>
      <c r="K2090">
        <v>1</v>
      </c>
      <c r="L2090">
        <v>1.32</v>
      </c>
      <c r="M2090">
        <v>1.32</v>
      </c>
      <c r="N2090" s="25" t="e">
        <f>IF($G2090&lt;=#REF!,"Y","N")</f>
        <v>#REF!</v>
      </c>
    </row>
    <row r="2091" spans="1:14">
      <c r="A2091" t="s">
        <v>21</v>
      </c>
      <c r="B2091" t="s">
        <v>47</v>
      </c>
      <c r="C2091" t="s">
        <v>53</v>
      </c>
      <c r="D2091" t="s">
        <v>53</v>
      </c>
      <c r="E2091" t="s">
        <v>207</v>
      </c>
      <c r="F2091" s="14">
        <v>41852</v>
      </c>
      <c r="G2091">
        <v>201505</v>
      </c>
      <c r="H2091" t="s">
        <v>319</v>
      </c>
      <c r="I2091" t="s">
        <v>295</v>
      </c>
      <c r="J2091" t="s">
        <v>163</v>
      </c>
      <c r="K2091">
        <v>5</v>
      </c>
      <c r="L2091">
        <v>9.06</v>
      </c>
      <c r="M2091">
        <v>45.300000000000004</v>
      </c>
      <c r="N2091" s="25" t="e">
        <f>IF($G2091&lt;=#REF!,"Y","N")</f>
        <v>#REF!</v>
      </c>
    </row>
    <row r="2092" spans="1:14">
      <c r="A2092" t="s">
        <v>21</v>
      </c>
      <c r="B2092" t="s">
        <v>47</v>
      </c>
      <c r="C2092" t="s">
        <v>53</v>
      </c>
      <c r="D2092" t="s">
        <v>53</v>
      </c>
      <c r="E2092" t="s">
        <v>207</v>
      </c>
      <c r="F2092" s="14">
        <v>41852</v>
      </c>
      <c r="G2092">
        <v>201505</v>
      </c>
      <c r="H2092" t="s">
        <v>319</v>
      </c>
      <c r="I2092" t="s">
        <v>337</v>
      </c>
      <c r="J2092" t="s">
        <v>163</v>
      </c>
      <c r="K2092">
        <v>20</v>
      </c>
      <c r="L2092">
        <v>0.35</v>
      </c>
      <c r="M2092">
        <v>7</v>
      </c>
      <c r="N2092" s="25" t="e">
        <f>IF($G2092&lt;=#REF!,"Y","N")</f>
        <v>#REF!</v>
      </c>
    </row>
    <row r="2093" spans="1:14">
      <c r="A2093" t="s">
        <v>21</v>
      </c>
      <c r="B2093" t="s">
        <v>47</v>
      </c>
      <c r="C2093" t="s">
        <v>53</v>
      </c>
      <c r="D2093" t="s">
        <v>53</v>
      </c>
      <c r="E2093" t="s">
        <v>207</v>
      </c>
      <c r="F2093" s="14">
        <v>41883</v>
      </c>
      <c r="G2093">
        <v>201506</v>
      </c>
      <c r="H2093" t="s">
        <v>319</v>
      </c>
      <c r="I2093" t="s">
        <v>343</v>
      </c>
      <c r="J2093" t="s">
        <v>163</v>
      </c>
      <c r="K2093">
        <v>1</v>
      </c>
      <c r="L2093">
        <v>8.4</v>
      </c>
      <c r="M2093">
        <v>8.4</v>
      </c>
      <c r="N2093" s="25" t="e">
        <f>IF($G2093&lt;=#REF!,"Y","N")</f>
        <v>#REF!</v>
      </c>
    </row>
    <row r="2094" spans="1:14">
      <c r="A2094" t="s">
        <v>21</v>
      </c>
      <c r="B2094" t="s">
        <v>47</v>
      </c>
      <c r="C2094" t="s">
        <v>53</v>
      </c>
      <c r="D2094" t="s">
        <v>53</v>
      </c>
      <c r="E2094" t="s">
        <v>207</v>
      </c>
      <c r="F2094" s="14">
        <v>41883</v>
      </c>
      <c r="G2094">
        <v>201506</v>
      </c>
      <c r="H2094" t="s">
        <v>319</v>
      </c>
      <c r="I2094" t="s">
        <v>298</v>
      </c>
      <c r="J2094" t="s">
        <v>163</v>
      </c>
      <c r="K2094">
        <v>2</v>
      </c>
      <c r="L2094">
        <v>10.35</v>
      </c>
      <c r="M2094">
        <v>20.7</v>
      </c>
      <c r="N2094" s="25" t="e">
        <f>IF($G2094&lt;=#REF!,"Y","N")</f>
        <v>#REF!</v>
      </c>
    </row>
    <row r="2095" spans="1:14">
      <c r="A2095" t="s">
        <v>21</v>
      </c>
      <c r="B2095" t="s">
        <v>47</v>
      </c>
      <c r="C2095" t="s">
        <v>53</v>
      </c>
      <c r="D2095" t="s">
        <v>53</v>
      </c>
      <c r="E2095" t="s">
        <v>207</v>
      </c>
      <c r="F2095" s="14">
        <v>41883</v>
      </c>
      <c r="G2095">
        <v>201506</v>
      </c>
      <c r="H2095" t="s">
        <v>319</v>
      </c>
      <c r="I2095" t="s">
        <v>340</v>
      </c>
      <c r="J2095" t="s">
        <v>163</v>
      </c>
      <c r="K2095">
        <v>20</v>
      </c>
      <c r="L2095">
        <v>0.57999999999999996</v>
      </c>
      <c r="M2095">
        <v>11.6</v>
      </c>
      <c r="N2095" s="25" t="e">
        <f>IF($G2095&lt;=#REF!,"Y","N")</f>
        <v>#REF!</v>
      </c>
    </row>
    <row r="2096" spans="1:14">
      <c r="A2096" t="s">
        <v>21</v>
      </c>
      <c r="B2096" t="s">
        <v>47</v>
      </c>
      <c r="C2096" t="s">
        <v>53</v>
      </c>
      <c r="D2096" t="s">
        <v>53</v>
      </c>
      <c r="E2096" t="s">
        <v>207</v>
      </c>
      <c r="F2096" s="14">
        <v>41913</v>
      </c>
      <c r="G2096">
        <v>201507</v>
      </c>
      <c r="H2096" t="s">
        <v>319</v>
      </c>
      <c r="I2096" t="s">
        <v>295</v>
      </c>
      <c r="J2096" t="s">
        <v>163</v>
      </c>
      <c r="K2096">
        <v>2</v>
      </c>
      <c r="L2096">
        <v>9.06</v>
      </c>
      <c r="M2096">
        <v>18.12</v>
      </c>
      <c r="N2096" s="25" t="e">
        <f>IF($G2096&lt;=#REF!,"Y","N")</f>
        <v>#REF!</v>
      </c>
    </row>
    <row r="2097" spans="1:14">
      <c r="A2097" t="s">
        <v>21</v>
      </c>
      <c r="B2097" t="s">
        <v>47</v>
      </c>
      <c r="C2097" t="s">
        <v>53</v>
      </c>
      <c r="D2097" t="s">
        <v>53</v>
      </c>
      <c r="E2097" t="s">
        <v>207</v>
      </c>
      <c r="F2097" s="14">
        <v>41913</v>
      </c>
      <c r="G2097">
        <v>201507</v>
      </c>
      <c r="H2097" t="s">
        <v>319</v>
      </c>
      <c r="I2097" t="s">
        <v>337</v>
      </c>
      <c r="J2097" t="s">
        <v>163</v>
      </c>
      <c r="K2097">
        <v>86</v>
      </c>
      <c r="L2097">
        <v>5.25</v>
      </c>
      <c r="M2097">
        <v>451.5</v>
      </c>
      <c r="N2097" s="25" t="e">
        <f>IF($G2097&lt;=#REF!,"Y","N")</f>
        <v>#REF!</v>
      </c>
    </row>
    <row r="2098" spans="1:14">
      <c r="A2098" t="s">
        <v>21</v>
      </c>
      <c r="B2098" t="s">
        <v>47</v>
      </c>
      <c r="C2098" t="s">
        <v>53</v>
      </c>
      <c r="D2098" t="s">
        <v>53</v>
      </c>
      <c r="E2098" t="s">
        <v>207</v>
      </c>
      <c r="F2098" s="32">
        <v>41944</v>
      </c>
      <c r="G2098" s="31">
        <v>201508</v>
      </c>
      <c r="H2098" t="s">
        <v>319</v>
      </c>
      <c r="I2098" t="s">
        <v>292</v>
      </c>
      <c r="J2098" t="s">
        <v>163</v>
      </c>
      <c r="K2098">
        <v>2</v>
      </c>
      <c r="L2098">
        <v>1.32</v>
      </c>
      <c r="M2098" s="31">
        <v>2.64</v>
      </c>
      <c r="N2098" s="25" t="e">
        <f>IF($G2098&lt;=#REF!,"Y","N")</f>
        <v>#REF!</v>
      </c>
    </row>
    <row r="2099" spans="1:14">
      <c r="A2099" t="s">
        <v>21</v>
      </c>
      <c r="B2099" t="s">
        <v>47</v>
      </c>
      <c r="C2099" t="s">
        <v>53</v>
      </c>
      <c r="D2099" t="s">
        <v>53</v>
      </c>
      <c r="E2099" t="s">
        <v>207</v>
      </c>
      <c r="F2099" s="32">
        <v>41944</v>
      </c>
      <c r="G2099" s="31">
        <v>201508</v>
      </c>
      <c r="H2099" t="s">
        <v>319</v>
      </c>
      <c r="I2099" t="s">
        <v>337</v>
      </c>
      <c r="J2099" t="s">
        <v>163</v>
      </c>
      <c r="K2099">
        <v>92</v>
      </c>
      <c r="L2099">
        <v>5.25</v>
      </c>
      <c r="M2099" s="31">
        <v>483</v>
      </c>
      <c r="N2099" s="25" t="e">
        <f>IF($G2099&lt;=#REF!,"Y","N")</f>
        <v>#REF!</v>
      </c>
    </row>
    <row r="2100" spans="1:14">
      <c r="A2100" t="s">
        <v>21</v>
      </c>
      <c r="B2100" t="s">
        <v>47</v>
      </c>
      <c r="C2100" t="s">
        <v>53</v>
      </c>
      <c r="D2100" t="s">
        <v>53</v>
      </c>
      <c r="E2100" t="s">
        <v>207</v>
      </c>
      <c r="F2100" s="32">
        <v>41944</v>
      </c>
      <c r="G2100" s="31">
        <v>201508</v>
      </c>
      <c r="H2100" t="s">
        <v>319</v>
      </c>
      <c r="I2100" t="s">
        <v>340</v>
      </c>
      <c r="J2100" t="s">
        <v>163</v>
      </c>
      <c r="K2100">
        <v>42</v>
      </c>
      <c r="L2100">
        <v>0.57999999999999996</v>
      </c>
      <c r="M2100" s="31">
        <v>24.36</v>
      </c>
      <c r="N2100" s="25" t="e">
        <f>IF($G2100&lt;=#REF!,"Y","N")</f>
        <v>#REF!</v>
      </c>
    </row>
    <row r="2101" spans="1:14">
      <c r="A2101" t="s">
        <v>21</v>
      </c>
      <c r="B2101" t="s">
        <v>47</v>
      </c>
      <c r="C2101" t="s">
        <v>53</v>
      </c>
      <c r="D2101" t="s">
        <v>53</v>
      </c>
      <c r="E2101" t="s">
        <v>207</v>
      </c>
      <c r="F2101" s="14">
        <v>41974</v>
      </c>
      <c r="G2101">
        <v>201509</v>
      </c>
      <c r="H2101" t="s">
        <v>319</v>
      </c>
      <c r="I2101" t="s">
        <v>337</v>
      </c>
      <c r="J2101" t="s">
        <v>163</v>
      </c>
      <c r="K2101">
        <v>12</v>
      </c>
      <c r="L2101">
        <v>5.25</v>
      </c>
      <c r="M2101">
        <v>63</v>
      </c>
      <c r="N2101" s="25" t="e">
        <f>IF($G2101&lt;=#REF!,"Y","N")</f>
        <v>#REF!</v>
      </c>
    </row>
    <row r="2102" spans="1:14">
      <c r="A2102" t="s">
        <v>21</v>
      </c>
      <c r="B2102" t="s">
        <v>47</v>
      </c>
      <c r="C2102" t="s">
        <v>53</v>
      </c>
      <c r="D2102" t="s">
        <v>53</v>
      </c>
      <c r="E2102" t="s">
        <v>207</v>
      </c>
      <c r="F2102" s="14">
        <v>41883</v>
      </c>
      <c r="G2102">
        <v>201506</v>
      </c>
      <c r="H2102" t="s">
        <v>1</v>
      </c>
      <c r="I2102" t="s">
        <v>111</v>
      </c>
      <c r="J2102" t="s">
        <v>66</v>
      </c>
      <c r="K2102">
        <v>4</v>
      </c>
      <c r="L2102">
        <v>8.06</v>
      </c>
      <c r="M2102">
        <v>32.24</v>
      </c>
      <c r="N2102" s="25" t="e">
        <f>IF($G2102&lt;=#REF!,"Y","N")</f>
        <v>#REF!</v>
      </c>
    </row>
    <row r="2103" spans="1:14">
      <c r="A2103" t="s">
        <v>21</v>
      </c>
      <c r="B2103" t="s">
        <v>47</v>
      </c>
      <c r="C2103" t="s">
        <v>53</v>
      </c>
      <c r="D2103" t="s">
        <v>53</v>
      </c>
      <c r="E2103" t="s">
        <v>207</v>
      </c>
      <c r="F2103" s="14">
        <v>41913</v>
      </c>
      <c r="G2103">
        <v>201507</v>
      </c>
      <c r="H2103" t="s">
        <v>1</v>
      </c>
      <c r="I2103" t="s">
        <v>111</v>
      </c>
      <c r="J2103" t="s">
        <v>66</v>
      </c>
      <c r="K2103">
        <v>5.25</v>
      </c>
      <c r="L2103" s="31">
        <v>8.06</v>
      </c>
      <c r="M2103" s="31">
        <v>42.315000000000005</v>
      </c>
      <c r="N2103" s="25" t="e">
        <f>IF($G2103&lt;=#REF!,"Y","N")</f>
        <v>#REF!</v>
      </c>
    </row>
    <row r="2104" spans="1:14">
      <c r="A2104" t="s">
        <v>21</v>
      </c>
      <c r="B2104" t="s">
        <v>47</v>
      </c>
      <c r="C2104" t="s">
        <v>53</v>
      </c>
      <c r="D2104" t="s">
        <v>53</v>
      </c>
      <c r="E2104" t="s">
        <v>207</v>
      </c>
      <c r="F2104" s="14">
        <v>41944</v>
      </c>
      <c r="G2104">
        <v>201508</v>
      </c>
      <c r="H2104" t="s">
        <v>1</v>
      </c>
      <c r="I2104" t="s">
        <v>111</v>
      </c>
      <c r="J2104" t="s">
        <v>66</v>
      </c>
      <c r="K2104">
        <v>2</v>
      </c>
      <c r="L2104">
        <v>8.06</v>
      </c>
      <c r="M2104">
        <v>16.12</v>
      </c>
      <c r="N2104" s="25" t="e">
        <f>IF($G2104&lt;=#REF!,"Y","N")</f>
        <v>#REF!</v>
      </c>
    </row>
    <row r="2105" spans="1:14">
      <c r="A2105" t="s">
        <v>22</v>
      </c>
      <c r="B2105" t="s">
        <v>48</v>
      </c>
      <c r="C2105" t="s">
        <v>53</v>
      </c>
      <c r="D2105" t="s">
        <v>53</v>
      </c>
      <c r="E2105" t="s">
        <v>208</v>
      </c>
      <c r="F2105" s="14">
        <v>41730</v>
      </c>
      <c r="G2105">
        <v>201501</v>
      </c>
      <c r="H2105" t="s">
        <v>0</v>
      </c>
      <c r="I2105" t="s">
        <v>65</v>
      </c>
      <c r="J2105" t="s">
        <v>66</v>
      </c>
      <c r="K2105">
        <v>0</v>
      </c>
      <c r="L2105">
        <v>30.64</v>
      </c>
      <c r="M2105">
        <v>0</v>
      </c>
      <c r="N2105" s="25" t="e">
        <f>IF($G2105&lt;=#REF!,"Y","N")</f>
        <v>#REF!</v>
      </c>
    </row>
    <row r="2106" spans="1:14">
      <c r="A2106" t="s">
        <v>22</v>
      </c>
      <c r="B2106" t="s">
        <v>48</v>
      </c>
      <c r="C2106" t="s">
        <v>53</v>
      </c>
      <c r="D2106" t="s">
        <v>53</v>
      </c>
      <c r="E2106" t="s">
        <v>208</v>
      </c>
      <c r="F2106" s="14">
        <v>41730</v>
      </c>
      <c r="G2106">
        <v>201501</v>
      </c>
      <c r="H2106" t="s">
        <v>2</v>
      </c>
      <c r="I2106" t="s">
        <v>131</v>
      </c>
      <c r="J2106" t="s">
        <v>132</v>
      </c>
      <c r="K2106">
        <v>3</v>
      </c>
      <c r="L2106">
        <v>18.28</v>
      </c>
      <c r="M2106">
        <v>54.84</v>
      </c>
      <c r="N2106" s="25" t="e">
        <f>IF($G2106&lt;=#REF!,"Y","N")</f>
        <v>#REF!</v>
      </c>
    </row>
    <row r="2107" spans="1:14">
      <c r="A2107" t="s">
        <v>22</v>
      </c>
      <c r="B2107" t="s">
        <v>48</v>
      </c>
      <c r="C2107" t="s">
        <v>53</v>
      </c>
      <c r="D2107" t="s">
        <v>53</v>
      </c>
      <c r="E2107" t="s">
        <v>208</v>
      </c>
      <c r="F2107" s="14">
        <v>41730</v>
      </c>
      <c r="G2107">
        <v>201501</v>
      </c>
      <c r="H2107" t="s">
        <v>2</v>
      </c>
      <c r="I2107" t="s">
        <v>275</v>
      </c>
      <c r="J2107" t="s">
        <v>163</v>
      </c>
      <c r="K2107">
        <v>1</v>
      </c>
      <c r="L2107">
        <v>1230.79</v>
      </c>
      <c r="M2107">
        <v>1230.79</v>
      </c>
      <c r="N2107" s="25" t="e">
        <f>IF($G2107&lt;=#REF!,"Y","N")</f>
        <v>#REF!</v>
      </c>
    </row>
    <row r="2108" spans="1:14">
      <c r="A2108" t="s">
        <v>22</v>
      </c>
      <c r="B2108" t="s">
        <v>48</v>
      </c>
      <c r="C2108" t="s">
        <v>53</v>
      </c>
      <c r="D2108" t="s">
        <v>53</v>
      </c>
      <c r="E2108" t="s">
        <v>208</v>
      </c>
      <c r="F2108" s="14">
        <v>41730</v>
      </c>
      <c r="G2108">
        <v>201501</v>
      </c>
      <c r="H2108" t="s">
        <v>3</v>
      </c>
      <c r="I2108" t="s">
        <v>87</v>
      </c>
      <c r="J2108" t="s">
        <v>98</v>
      </c>
      <c r="K2108">
        <v>0</v>
      </c>
      <c r="L2108">
        <v>1.24</v>
      </c>
      <c r="M2108">
        <v>0</v>
      </c>
      <c r="N2108" s="25" t="e">
        <f>IF($G2108&lt;=#REF!,"Y","N")</f>
        <v>#REF!</v>
      </c>
    </row>
    <row r="2109" spans="1:14">
      <c r="A2109" t="s">
        <v>22</v>
      </c>
      <c r="B2109" t="s">
        <v>48</v>
      </c>
      <c r="C2109" t="s">
        <v>53</v>
      </c>
      <c r="D2109" t="s">
        <v>53</v>
      </c>
      <c r="E2109" t="s">
        <v>208</v>
      </c>
      <c r="F2109" s="14">
        <v>41730</v>
      </c>
      <c r="G2109">
        <v>201501</v>
      </c>
      <c r="H2109" t="s">
        <v>3</v>
      </c>
      <c r="I2109" t="s">
        <v>88</v>
      </c>
      <c r="J2109" t="s">
        <v>98</v>
      </c>
      <c r="K2109">
        <v>0</v>
      </c>
      <c r="L2109" s="29">
        <v>2.4300000000000002</v>
      </c>
      <c r="M2109">
        <v>0</v>
      </c>
      <c r="N2109" s="25" t="e">
        <f>IF($G2109&lt;=#REF!,"Y","N")</f>
        <v>#REF!</v>
      </c>
    </row>
    <row r="2110" spans="1:14">
      <c r="A2110" t="s">
        <v>22</v>
      </c>
      <c r="B2110" t="s">
        <v>48</v>
      </c>
      <c r="C2110" t="s">
        <v>53</v>
      </c>
      <c r="D2110" t="s">
        <v>53</v>
      </c>
      <c r="E2110" t="s">
        <v>208</v>
      </c>
      <c r="F2110" s="14">
        <v>41760</v>
      </c>
      <c r="G2110">
        <v>201502</v>
      </c>
      <c r="H2110" t="s">
        <v>2</v>
      </c>
      <c r="I2110" t="s">
        <v>131</v>
      </c>
      <c r="J2110" t="s">
        <v>132</v>
      </c>
      <c r="K2110">
        <v>6</v>
      </c>
      <c r="L2110">
        <v>18.28</v>
      </c>
      <c r="M2110">
        <v>109.68</v>
      </c>
      <c r="N2110" s="25" t="e">
        <f>IF($G2110&lt;=#REF!,"Y","N")</f>
        <v>#REF!</v>
      </c>
    </row>
    <row r="2111" spans="1:14">
      <c r="A2111" t="s">
        <v>22</v>
      </c>
      <c r="B2111" t="s">
        <v>48</v>
      </c>
      <c r="C2111" t="s">
        <v>53</v>
      </c>
      <c r="D2111" t="s">
        <v>53</v>
      </c>
      <c r="E2111" t="s">
        <v>208</v>
      </c>
      <c r="F2111" s="14">
        <v>41760</v>
      </c>
      <c r="G2111">
        <v>201502</v>
      </c>
      <c r="H2111" t="s">
        <v>3</v>
      </c>
      <c r="I2111" t="s">
        <v>87</v>
      </c>
      <c r="J2111" t="s">
        <v>98</v>
      </c>
      <c r="K2111">
        <v>0</v>
      </c>
      <c r="L2111">
        <v>1.24</v>
      </c>
      <c r="M2111">
        <v>0</v>
      </c>
      <c r="N2111" s="25" t="e">
        <f>IF($G2111&lt;=#REF!,"Y","N")</f>
        <v>#REF!</v>
      </c>
    </row>
    <row r="2112" spans="1:14">
      <c r="A2112" t="s">
        <v>22</v>
      </c>
      <c r="B2112" t="s">
        <v>48</v>
      </c>
      <c r="C2112" t="s">
        <v>53</v>
      </c>
      <c r="D2112" t="s">
        <v>53</v>
      </c>
      <c r="E2112" t="s">
        <v>208</v>
      </c>
      <c r="F2112" s="14">
        <v>41760</v>
      </c>
      <c r="G2112">
        <v>201502</v>
      </c>
      <c r="H2112" t="s">
        <v>3</v>
      </c>
      <c r="I2112" t="s">
        <v>88</v>
      </c>
      <c r="J2112" t="s">
        <v>98</v>
      </c>
      <c r="K2112">
        <v>0</v>
      </c>
      <c r="L2112" s="29">
        <v>2.4300000000000002</v>
      </c>
      <c r="M2112">
        <v>0</v>
      </c>
      <c r="N2112" s="25" t="e">
        <f>IF($G2112&lt;=#REF!,"Y","N")</f>
        <v>#REF!</v>
      </c>
    </row>
    <row r="2113" spans="1:14">
      <c r="A2113" t="s">
        <v>22</v>
      </c>
      <c r="B2113" t="s">
        <v>48</v>
      </c>
      <c r="C2113" t="s">
        <v>53</v>
      </c>
      <c r="D2113" t="s">
        <v>53</v>
      </c>
      <c r="E2113" t="s">
        <v>208</v>
      </c>
      <c r="F2113" s="14">
        <v>41730</v>
      </c>
      <c r="G2113">
        <v>201501</v>
      </c>
      <c r="H2113" t="s">
        <v>319</v>
      </c>
      <c r="I2113" t="s">
        <v>337</v>
      </c>
      <c r="J2113" t="s">
        <v>163</v>
      </c>
      <c r="K2113">
        <v>22</v>
      </c>
      <c r="L2113">
        <v>0.35</v>
      </c>
      <c r="M2113">
        <v>7.6999999999999993</v>
      </c>
      <c r="N2113" s="25" t="e">
        <f>IF($G2113&lt;=#REF!,"Y","N")</f>
        <v>#REF!</v>
      </c>
    </row>
    <row r="2114" spans="1:14">
      <c r="A2114" t="s">
        <v>22</v>
      </c>
      <c r="B2114" t="s">
        <v>48</v>
      </c>
      <c r="C2114" t="s">
        <v>53</v>
      </c>
      <c r="D2114" t="s">
        <v>53</v>
      </c>
      <c r="E2114" t="s">
        <v>208</v>
      </c>
      <c r="F2114" s="14">
        <v>41791</v>
      </c>
      <c r="G2114">
        <v>201503</v>
      </c>
      <c r="H2114" t="s">
        <v>2</v>
      </c>
      <c r="I2114" t="s">
        <v>131</v>
      </c>
      <c r="J2114" t="s">
        <v>132</v>
      </c>
      <c r="K2114">
        <v>2</v>
      </c>
      <c r="L2114">
        <v>18.28</v>
      </c>
      <c r="M2114">
        <v>36.56</v>
      </c>
      <c r="N2114" s="25" t="e">
        <f>IF($G2114&lt;=#REF!,"Y","N")</f>
        <v>#REF!</v>
      </c>
    </row>
    <row r="2115" spans="1:14">
      <c r="A2115" t="s">
        <v>22</v>
      </c>
      <c r="B2115" t="s">
        <v>48</v>
      </c>
      <c r="C2115" t="s">
        <v>53</v>
      </c>
      <c r="D2115" t="s">
        <v>53</v>
      </c>
      <c r="E2115" t="s">
        <v>208</v>
      </c>
      <c r="F2115" s="14">
        <v>41791</v>
      </c>
      <c r="G2115">
        <v>201503</v>
      </c>
      <c r="H2115" t="s">
        <v>2</v>
      </c>
      <c r="I2115" t="s">
        <v>270</v>
      </c>
      <c r="J2115" t="s">
        <v>271</v>
      </c>
      <c r="K2115">
        <v>1</v>
      </c>
      <c r="L2115">
        <v>922</v>
      </c>
      <c r="M2115">
        <v>922</v>
      </c>
      <c r="N2115" s="25" t="e">
        <f>IF($G2115&lt;=#REF!,"Y","N")</f>
        <v>#REF!</v>
      </c>
    </row>
    <row r="2116" spans="1:14">
      <c r="A2116" t="s">
        <v>22</v>
      </c>
      <c r="B2116" t="s">
        <v>48</v>
      </c>
      <c r="C2116" t="s">
        <v>53</v>
      </c>
      <c r="D2116" t="s">
        <v>53</v>
      </c>
      <c r="E2116" t="s">
        <v>208</v>
      </c>
      <c r="F2116" s="14">
        <v>41760</v>
      </c>
      <c r="G2116">
        <v>201502</v>
      </c>
      <c r="H2116" t="s">
        <v>0</v>
      </c>
      <c r="I2116" t="s">
        <v>65</v>
      </c>
      <c r="J2116" t="s">
        <v>66</v>
      </c>
      <c r="K2116">
        <v>0</v>
      </c>
      <c r="L2116">
        <v>30.64</v>
      </c>
      <c r="M2116">
        <v>0</v>
      </c>
      <c r="N2116" s="25" t="e">
        <f>IF($G2116&lt;=#REF!,"Y","N")</f>
        <v>#REF!</v>
      </c>
    </row>
    <row r="2117" spans="1:14">
      <c r="A2117" t="s">
        <v>22</v>
      </c>
      <c r="B2117" t="s">
        <v>48</v>
      </c>
      <c r="C2117" t="s">
        <v>53</v>
      </c>
      <c r="D2117" t="s">
        <v>53</v>
      </c>
      <c r="E2117" t="s">
        <v>208</v>
      </c>
      <c r="F2117" s="14">
        <v>41791</v>
      </c>
      <c r="G2117">
        <v>201503</v>
      </c>
      <c r="H2117" t="s">
        <v>0</v>
      </c>
      <c r="I2117" t="s">
        <v>65</v>
      </c>
      <c r="J2117" t="s">
        <v>66</v>
      </c>
      <c r="K2117">
        <v>0</v>
      </c>
      <c r="L2117">
        <v>30.64</v>
      </c>
      <c r="M2117">
        <v>0</v>
      </c>
      <c r="N2117" s="25" t="e">
        <f>IF($G2117&lt;=#REF!,"Y","N")</f>
        <v>#REF!</v>
      </c>
    </row>
    <row r="2118" spans="1:14">
      <c r="A2118" t="s">
        <v>22</v>
      </c>
      <c r="B2118" t="s">
        <v>48</v>
      </c>
      <c r="C2118" t="s">
        <v>53</v>
      </c>
      <c r="D2118" t="s">
        <v>53</v>
      </c>
      <c r="E2118" t="s">
        <v>208</v>
      </c>
      <c r="F2118" s="14">
        <v>41791</v>
      </c>
      <c r="G2118">
        <v>201503</v>
      </c>
      <c r="H2118" t="s">
        <v>3</v>
      </c>
      <c r="I2118" t="s">
        <v>87</v>
      </c>
      <c r="J2118" t="s">
        <v>98</v>
      </c>
      <c r="K2118">
        <v>0</v>
      </c>
      <c r="L2118">
        <v>1.24</v>
      </c>
      <c r="M2118">
        <v>0</v>
      </c>
      <c r="N2118" s="25" t="e">
        <f>IF($G2118&lt;=#REF!,"Y","N")</f>
        <v>#REF!</v>
      </c>
    </row>
    <row r="2119" spans="1:14">
      <c r="A2119" t="s">
        <v>22</v>
      </c>
      <c r="B2119" t="s">
        <v>48</v>
      </c>
      <c r="C2119" t="s">
        <v>53</v>
      </c>
      <c r="D2119" t="s">
        <v>53</v>
      </c>
      <c r="E2119" t="s">
        <v>208</v>
      </c>
      <c r="F2119" s="14">
        <v>41791</v>
      </c>
      <c r="G2119">
        <v>201503</v>
      </c>
      <c r="H2119" t="s">
        <v>3</v>
      </c>
      <c r="I2119" t="s">
        <v>88</v>
      </c>
      <c r="J2119" t="s">
        <v>98</v>
      </c>
      <c r="K2119">
        <v>0</v>
      </c>
      <c r="L2119">
        <v>2.4300000000000002</v>
      </c>
      <c r="M2119">
        <v>0</v>
      </c>
      <c r="N2119" s="25" t="e">
        <f>IF($G2119&lt;=#REF!,"Y","N")</f>
        <v>#REF!</v>
      </c>
    </row>
    <row r="2120" spans="1:14">
      <c r="A2120" t="s">
        <v>22</v>
      </c>
      <c r="B2120" t="s">
        <v>48</v>
      </c>
      <c r="C2120" t="s">
        <v>53</v>
      </c>
      <c r="D2120" t="s">
        <v>53</v>
      </c>
      <c r="E2120" t="s">
        <v>208</v>
      </c>
      <c r="F2120" s="14">
        <v>41821</v>
      </c>
      <c r="G2120">
        <v>201504</v>
      </c>
      <c r="H2120" t="s">
        <v>3</v>
      </c>
      <c r="I2120" t="s">
        <v>87</v>
      </c>
      <c r="J2120" t="s">
        <v>98</v>
      </c>
      <c r="K2120">
        <v>0</v>
      </c>
      <c r="L2120">
        <v>1.24</v>
      </c>
      <c r="M2120">
        <v>0</v>
      </c>
      <c r="N2120" s="25" t="e">
        <f>IF($G2120&lt;=#REF!,"Y","N")</f>
        <v>#REF!</v>
      </c>
    </row>
    <row r="2121" spans="1:14">
      <c r="A2121" t="s">
        <v>22</v>
      </c>
      <c r="B2121" t="s">
        <v>48</v>
      </c>
      <c r="C2121" t="s">
        <v>53</v>
      </c>
      <c r="D2121" t="s">
        <v>53</v>
      </c>
      <c r="E2121" t="s">
        <v>208</v>
      </c>
      <c r="F2121" s="14">
        <v>41821</v>
      </c>
      <c r="G2121">
        <v>201504</v>
      </c>
      <c r="H2121" t="s">
        <v>3</v>
      </c>
      <c r="I2121" t="s">
        <v>88</v>
      </c>
      <c r="J2121" t="s">
        <v>98</v>
      </c>
      <c r="K2121">
        <v>0</v>
      </c>
      <c r="L2121">
        <v>2.4300000000000002</v>
      </c>
      <c r="M2121">
        <v>0</v>
      </c>
      <c r="N2121" s="25" t="e">
        <f>IF($G2121&lt;=#REF!,"Y","N")</f>
        <v>#REF!</v>
      </c>
    </row>
    <row r="2122" spans="1:14">
      <c r="A2122" t="s">
        <v>22</v>
      </c>
      <c r="B2122" t="s">
        <v>48</v>
      </c>
      <c r="C2122" t="s">
        <v>53</v>
      </c>
      <c r="D2122" t="s">
        <v>53</v>
      </c>
      <c r="E2122" t="s">
        <v>208</v>
      </c>
      <c r="F2122" s="14">
        <v>41852</v>
      </c>
      <c r="G2122">
        <v>201505</v>
      </c>
      <c r="H2122" t="s">
        <v>3</v>
      </c>
      <c r="I2122" t="s">
        <v>87</v>
      </c>
      <c r="J2122" t="s">
        <v>98</v>
      </c>
      <c r="K2122">
        <v>0</v>
      </c>
      <c r="L2122">
        <v>1.24</v>
      </c>
      <c r="M2122">
        <v>0</v>
      </c>
      <c r="N2122" s="25" t="e">
        <f>IF($G2122&lt;=#REF!,"Y","N")</f>
        <v>#REF!</v>
      </c>
    </row>
    <row r="2123" spans="1:14">
      <c r="A2123" t="s">
        <v>22</v>
      </c>
      <c r="B2123" t="s">
        <v>48</v>
      </c>
      <c r="C2123" t="s">
        <v>53</v>
      </c>
      <c r="D2123" t="s">
        <v>53</v>
      </c>
      <c r="E2123" t="s">
        <v>208</v>
      </c>
      <c r="F2123" s="14">
        <v>41852</v>
      </c>
      <c r="G2123">
        <v>201505</v>
      </c>
      <c r="H2123" t="s">
        <v>3</v>
      </c>
      <c r="I2123" t="s">
        <v>88</v>
      </c>
      <c r="J2123" t="s">
        <v>98</v>
      </c>
      <c r="K2123">
        <v>0</v>
      </c>
      <c r="L2123">
        <v>2.4300000000000002</v>
      </c>
      <c r="M2123">
        <v>0</v>
      </c>
      <c r="N2123" s="25" t="e">
        <f>IF($G2123&lt;=#REF!,"Y","N")</f>
        <v>#REF!</v>
      </c>
    </row>
    <row r="2124" spans="1:14">
      <c r="A2124" t="s">
        <v>22</v>
      </c>
      <c r="B2124" t="s">
        <v>48</v>
      </c>
      <c r="C2124" t="s">
        <v>53</v>
      </c>
      <c r="D2124" t="s">
        <v>53</v>
      </c>
      <c r="E2124" t="s">
        <v>208</v>
      </c>
      <c r="F2124" s="14">
        <v>41883</v>
      </c>
      <c r="G2124">
        <v>201506</v>
      </c>
      <c r="H2124" t="s">
        <v>3</v>
      </c>
      <c r="I2124" t="s">
        <v>87</v>
      </c>
      <c r="J2124" t="s">
        <v>98</v>
      </c>
      <c r="K2124">
        <v>0</v>
      </c>
      <c r="L2124">
        <v>1.24</v>
      </c>
      <c r="M2124">
        <v>0</v>
      </c>
      <c r="N2124" s="25" t="e">
        <f>IF($G2124&lt;=#REF!,"Y","N")</f>
        <v>#REF!</v>
      </c>
    </row>
    <row r="2125" spans="1:14">
      <c r="A2125" t="s">
        <v>22</v>
      </c>
      <c r="B2125" t="s">
        <v>48</v>
      </c>
      <c r="C2125" t="s">
        <v>53</v>
      </c>
      <c r="D2125" t="s">
        <v>53</v>
      </c>
      <c r="E2125" t="s">
        <v>208</v>
      </c>
      <c r="F2125" s="14">
        <v>41883</v>
      </c>
      <c r="G2125">
        <v>201506</v>
      </c>
      <c r="H2125" t="s">
        <v>3</v>
      </c>
      <c r="I2125" t="s">
        <v>88</v>
      </c>
      <c r="J2125" t="s">
        <v>98</v>
      </c>
      <c r="K2125">
        <v>0</v>
      </c>
      <c r="L2125" s="29">
        <v>2.4300000000000002</v>
      </c>
      <c r="M2125">
        <v>0</v>
      </c>
      <c r="N2125" s="25" t="e">
        <f>IF($G2125&lt;=#REF!,"Y","N")</f>
        <v>#REF!</v>
      </c>
    </row>
    <row r="2126" spans="1:14">
      <c r="A2126" t="s">
        <v>22</v>
      </c>
      <c r="B2126" t="s">
        <v>48</v>
      </c>
      <c r="C2126" t="s">
        <v>53</v>
      </c>
      <c r="D2126" t="s">
        <v>53</v>
      </c>
      <c r="E2126" t="s">
        <v>208</v>
      </c>
      <c r="F2126" s="14">
        <v>41913</v>
      </c>
      <c r="G2126">
        <v>201507</v>
      </c>
      <c r="H2126" t="s">
        <v>3</v>
      </c>
      <c r="I2126" t="s">
        <v>87</v>
      </c>
      <c r="J2126" t="s">
        <v>98</v>
      </c>
      <c r="K2126">
        <v>0</v>
      </c>
      <c r="L2126">
        <v>1.24</v>
      </c>
      <c r="M2126">
        <v>0</v>
      </c>
      <c r="N2126" s="25" t="e">
        <f>IF($G2126&lt;=#REF!,"Y","N")</f>
        <v>#REF!</v>
      </c>
    </row>
    <row r="2127" spans="1:14">
      <c r="A2127" t="s">
        <v>22</v>
      </c>
      <c r="B2127" t="s">
        <v>48</v>
      </c>
      <c r="C2127" t="s">
        <v>53</v>
      </c>
      <c r="D2127" t="s">
        <v>53</v>
      </c>
      <c r="E2127" t="s">
        <v>208</v>
      </c>
      <c r="F2127" s="14">
        <v>41913</v>
      </c>
      <c r="G2127">
        <v>201507</v>
      </c>
      <c r="H2127" t="s">
        <v>3</v>
      </c>
      <c r="I2127" t="s">
        <v>88</v>
      </c>
      <c r="J2127" t="s">
        <v>98</v>
      </c>
      <c r="K2127">
        <v>0</v>
      </c>
      <c r="L2127" s="29">
        <v>2.4300000000000002</v>
      </c>
      <c r="M2127">
        <v>0</v>
      </c>
      <c r="N2127" s="25" t="e">
        <f>IF($G2127&lt;=#REF!,"Y","N")</f>
        <v>#REF!</v>
      </c>
    </row>
    <row r="2128" spans="1:14">
      <c r="A2128" t="s">
        <v>22</v>
      </c>
      <c r="B2128" t="s">
        <v>48</v>
      </c>
      <c r="C2128" t="s">
        <v>53</v>
      </c>
      <c r="D2128" t="s">
        <v>53</v>
      </c>
      <c r="E2128" t="s">
        <v>208</v>
      </c>
      <c r="F2128" s="14">
        <v>41944</v>
      </c>
      <c r="G2128">
        <v>201508</v>
      </c>
      <c r="H2128" t="s">
        <v>3</v>
      </c>
      <c r="I2128" t="s">
        <v>87</v>
      </c>
      <c r="J2128" t="s">
        <v>98</v>
      </c>
      <c r="K2128">
        <v>0</v>
      </c>
      <c r="L2128">
        <v>1.24</v>
      </c>
      <c r="M2128">
        <v>0</v>
      </c>
      <c r="N2128" s="25" t="e">
        <f>IF($G2128&lt;=#REF!,"Y","N")</f>
        <v>#REF!</v>
      </c>
    </row>
    <row r="2129" spans="1:14">
      <c r="A2129" t="s">
        <v>22</v>
      </c>
      <c r="B2129" t="s">
        <v>48</v>
      </c>
      <c r="C2129" t="s">
        <v>53</v>
      </c>
      <c r="D2129" t="s">
        <v>53</v>
      </c>
      <c r="E2129" t="s">
        <v>208</v>
      </c>
      <c r="F2129" s="14">
        <v>41944</v>
      </c>
      <c r="G2129">
        <v>201508</v>
      </c>
      <c r="H2129" t="s">
        <v>3</v>
      </c>
      <c r="I2129" t="s">
        <v>88</v>
      </c>
      <c r="J2129" t="s">
        <v>98</v>
      </c>
      <c r="K2129">
        <v>0</v>
      </c>
      <c r="L2129">
        <v>2.4300000000000002</v>
      </c>
      <c r="M2129">
        <v>0</v>
      </c>
      <c r="N2129" s="25" t="e">
        <f>IF($G2129&lt;=#REF!,"Y","N")</f>
        <v>#REF!</v>
      </c>
    </row>
    <row r="2130" spans="1:14">
      <c r="A2130" t="s">
        <v>22</v>
      </c>
      <c r="B2130" t="s">
        <v>48</v>
      </c>
      <c r="C2130" t="s">
        <v>53</v>
      </c>
      <c r="D2130" t="s">
        <v>53</v>
      </c>
      <c r="E2130" t="s">
        <v>208</v>
      </c>
      <c r="F2130" s="14">
        <v>41974</v>
      </c>
      <c r="G2130">
        <v>201509</v>
      </c>
      <c r="H2130" t="s">
        <v>3</v>
      </c>
      <c r="I2130" t="s">
        <v>87</v>
      </c>
      <c r="J2130" t="s">
        <v>98</v>
      </c>
      <c r="K2130">
        <v>0</v>
      </c>
      <c r="L2130">
        <v>1.24</v>
      </c>
      <c r="M2130">
        <v>0</v>
      </c>
      <c r="N2130" s="25" t="e">
        <f>IF($G2130&lt;=#REF!,"Y","N")</f>
        <v>#REF!</v>
      </c>
    </row>
    <row r="2131" spans="1:14">
      <c r="A2131" t="s">
        <v>22</v>
      </c>
      <c r="B2131" t="s">
        <v>48</v>
      </c>
      <c r="C2131" t="s">
        <v>53</v>
      </c>
      <c r="D2131" t="s">
        <v>53</v>
      </c>
      <c r="E2131" t="s">
        <v>208</v>
      </c>
      <c r="F2131" s="14">
        <v>41974</v>
      </c>
      <c r="G2131">
        <v>201509</v>
      </c>
      <c r="H2131" t="s">
        <v>3</v>
      </c>
      <c r="I2131" t="s">
        <v>88</v>
      </c>
      <c r="J2131" t="s">
        <v>98</v>
      </c>
      <c r="K2131">
        <v>0</v>
      </c>
      <c r="L2131">
        <v>2.4300000000000002</v>
      </c>
      <c r="M2131">
        <v>0</v>
      </c>
      <c r="N2131" s="25" t="e">
        <f>IF($G2131&lt;=#REF!,"Y","N")</f>
        <v>#REF!</v>
      </c>
    </row>
    <row r="2132" spans="1:14">
      <c r="A2132" t="s">
        <v>22</v>
      </c>
      <c r="B2132" t="s">
        <v>48</v>
      </c>
      <c r="C2132" t="s">
        <v>53</v>
      </c>
      <c r="D2132" t="s">
        <v>53</v>
      </c>
      <c r="E2132" t="s">
        <v>208</v>
      </c>
      <c r="F2132" s="14">
        <v>41821</v>
      </c>
      <c r="G2132">
        <v>201504</v>
      </c>
      <c r="H2132" t="s">
        <v>6</v>
      </c>
      <c r="I2132" t="s">
        <v>232</v>
      </c>
      <c r="J2132" t="s">
        <v>233</v>
      </c>
      <c r="K2132">
        <v>0</v>
      </c>
      <c r="L2132">
        <v>0.82</v>
      </c>
      <c r="M2132">
        <v>0</v>
      </c>
      <c r="N2132" s="25" t="e">
        <f>IF($G2132&lt;=#REF!,"Y","N")</f>
        <v>#REF!</v>
      </c>
    </row>
    <row r="2133" spans="1:14">
      <c r="A2133" t="s">
        <v>22</v>
      </c>
      <c r="B2133" t="s">
        <v>48</v>
      </c>
      <c r="C2133" t="s">
        <v>53</v>
      </c>
      <c r="D2133" t="s">
        <v>53</v>
      </c>
      <c r="E2133" t="s">
        <v>208</v>
      </c>
      <c r="F2133" s="14">
        <v>41852</v>
      </c>
      <c r="G2133">
        <v>201505</v>
      </c>
      <c r="H2133" t="s">
        <v>6</v>
      </c>
      <c r="I2133" t="s">
        <v>112</v>
      </c>
      <c r="J2133" t="s">
        <v>114</v>
      </c>
      <c r="K2133">
        <v>0</v>
      </c>
      <c r="L2133">
        <v>0.41</v>
      </c>
      <c r="M2133">
        <v>0</v>
      </c>
      <c r="N2133" s="25" t="e">
        <f>IF($G2133&lt;=#REF!,"Y","N")</f>
        <v>#REF!</v>
      </c>
    </row>
    <row r="2134" spans="1:14">
      <c r="A2134" t="s">
        <v>22</v>
      </c>
      <c r="B2134" t="s">
        <v>48</v>
      </c>
      <c r="C2134" t="s">
        <v>53</v>
      </c>
      <c r="D2134" t="s">
        <v>53</v>
      </c>
      <c r="E2134" t="s">
        <v>208</v>
      </c>
      <c r="F2134" s="14">
        <v>41852</v>
      </c>
      <c r="G2134">
        <v>201505</v>
      </c>
      <c r="H2134" t="s">
        <v>6</v>
      </c>
      <c r="I2134" t="s">
        <v>113</v>
      </c>
      <c r="J2134" t="s">
        <v>66</v>
      </c>
      <c r="K2134">
        <v>0</v>
      </c>
      <c r="L2134">
        <v>15.36</v>
      </c>
      <c r="M2134">
        <v>0</v>
      </c>
      <c r="N2134" s="25" t="e">
        <f>IF($G2134&lt;=#REF!,"Y","N")</f>
        <v>#REF!</v>
      </c>
    </row>
    <row r="2135" spans="1:14">
      <c r="A2135" t="s">
        <v>22</v>
      </c>
      <c r="B2135" t="s">
        <v>48</v>
      </c>
      <c r="C2135" t="s">
        <v>53</v>
      </c>
      <c r="D2135" t="s">
        <v>53</v>
      </c>
      <c r="E2135" t="s">
        <v>208</v>
      </c>
      <c r="F2135" s="14">
        <v>41852</v>
      </c>
      <c r="G2135">
        <v>201505</v>
      </c>
      <c r="H2135" t="s">
        <v>6</v>
      </c>
      <c r="I2135" t="s">
        <v>232</v>
      </c>
      <c r="J2135" t="s">
        <v>233</v>
      </c>
      <c r="K2135">
        <v>0</v>
      </c>
      <c r="L2135">
        <v>0.82</v>
      </c>
      <c r="M2135">
        <v>0</v>
      </c>
      <c r="N2135" s="25" t="e">
        <f>IF($G2135&lt;=#REF!,"Y","N")</f>
        <v>#REF!</v>
      </c>
    </row>
    <row r="2136" spans="1:14">
      <c r="A2136" t="s">
        <v>22</v>
      </c>
      <c r="B2136" t="s">
        <v>48</v>
      </c>
      <c r="C2136" t="s">
        <v>53</v>
      </c>
      <c r="D2136" t="s">
        <v>53</v>
      </c>
      <c r="E2136" t="s">
        <v>208</v>
      </c>
      <c r="F2136" s="14">
        <v>41883</v>
      </c>
      <c r="G2136">
        <v>201506</v>
      </c>
      <c r="H2136" t="s">
        <v>6</v>
      </c>
      <c r="I2136" t="s">
        <v>112</v>
      </c>
      <c r="J2136" t="s">
        <v>114</v>
      </c>
      <c r="K2136">
        <v>0</v>
      </c>
      <c r="L2136">
        <v>0.41</v>
      </c>
      <c r="M2136">
        <v>0</v>
      </c>
      <c r="N2136" s="25" t="e">
        <f>IF($G2136&lt;=#REF!,"Y","N")</f>
        <v>#REF!</v>
      </c>
    </row>
    <row r="2137" spans="1:14">
      <c r="A2137" t="s">
        <v>22</v>
      </c>
      <c r="B2137" t="s">
        <v>48</v>
      </c>
      <c r="C2137" t="s">
        <v>53</v>
      </c>
      <c r="D2137" t="s">
        <v>53</v>
      </c>
      <c r="E2137" t="s">
        <v>208</v>
      </c>
      <c r="F2137" s="14">
        <v>41883</v>
      </c>
      <c r="G2137">
        <v>201506</v>
      </c>
      <c r="H2137" t="s">
        <v>6</v>
      </c>
      <c r="I2137" t="s">
        <v>232</v>
      </c>
      <c r="J2137" t="s">
        <v>233</v>
      </c>
      <c r="K2137">
        <v>0</v>
      </c>
      <c r="L2137">
        <v>0.82</v>
      </c>
      <c r="M2137">
        <v>0</v>
      </c>
      <c r="N2137" s="25" t="e">
        <f>IF($G2137&lt;=#REF!,"Y","N")</f>
        <v>#REF!</v>
      </c>
    </row>
    <row r="2138" spans="1:14">
      <c r="A2138" t="s">
        <v>22</v>
      </c>
      <c r="B2138" t="s">
        <v>48</v>
      </c>
      <c r="C2138" t="s">
        <v>53</v>
      </c>
      <c r="D2138" t="s">
        <v>53</v>
      </c>
      <c r="E2138" t="s">
        <v>208</v>
      </c>
      <c r="F2138" s="14">
        <v>41913</v>
      </c>
      <c r="G2138">
        <v>201507</v>
      </c>
      <c r="H2138" t="s">
        <v>6</v>
      </c>
      <c r="I2138" t="s">
        <v>112</v>
      </c>
      <c r="J2138" t="s">
        <v>114</v>
      </c>
      <c r="K2138">
        <v>0</v>
      </c>
      <c r="L2138">
        <v>0.41</v>
      </c>
      <c r="M2138">
        <v>0</v>
      </c>
      <c r="N2138" s="25" t="e">
        <f>IF($G2138&lt;=#REF!,"Y","N")</f>
        <v>#REF!</v>
      </c>
    </row>
    <row r="2139" spans="1:14">
      <c r="A2139" t="s">
        <v>22</v>
      </c>
      <c r="B2139" t="s">
        <v>48</v>
      </c>
      <c r="C2139" t="s">
        <v>53</v>
      </c>
      <c r="D2139" t="s">
        <v>53</v>
      </c>
      <c r="E2139" t="s">
        <v>208</v>
      </c>
      <c r="F2139" s="14">
        <v>41913</v>
      </c>
      <c r="G2139">
        <v>201507</v>
      </c>
      <c r="H2139" t="s">
        <v>6</v>
      </c>
      <c r="I2139" t="s">
        <v>232</v>
      </c>
      <c r="J2139" t="s">
        <v>233</v>
      </c>
      <c r="K2139">
        <v>0</v>
      </c>
      <c r="L2139">
        <v>0.82</v>
      </c>
      <c r="M2139">
        <v>0</v>
      </c>
      <c r="N2139" s="25" t="e">
        <f>IF($G2139&lt;=#REF!,"Y","N")</f>
        <v>#REF!</v>
      </c>
    </row>
    <row r="2140" spans="1:14">
      <c r="A2140" t="s">
        <v>22</v>
      </c>
      <c r="B2140" t="s">
        <v>48</v>
      </c>
      <c r="C2140" t="s">
        <v>53</v>
      </c>
      <c r="D2140" t="s">
        <v>53</v>
      </c>
      <c r="E2140" t="s">
        <v>208</v>
      </c>
      <c r="F2140" s="14">
        <v>41821</v>
      </c>
      <c r="G2140">
        <v>201504</v>
      </c>
      <c r="H2140" t="s">
        <v>319</v>
      </c>
      <c r="I2140" t="s">
        <v>294</v>
      </c>
      <c r="J2140" t="s">
        <v>163</v>
      </c>
      <c r="K2140">
        <v>1</v>
      </c>
      <c r="L2140">
        <v>23.32</v>
      </c>
      <c r="M2140">
        <v>23.32</v>
      </c>
      <c r="N2140" s="25" t="e">
        <f>IF($G2140&lt;=#REF!,"Y","N")</f>
        <v>#REF!</v>
      </c>
    </row>
    <row r="2141" spans="1:14">
      <c r="A2141" t="s">
        <v>22</v>
      </c>
      <c r="B2141" t="s">
        <v>48</v>
      </c>
      <c r="C2141" t="s">
        <v>53</v>
      </c>
      <c r="D2141" t="s">
        <v>53</v>
      </c>
      <c r="E2141" t="s">
        <v>208</v>
      </c>
      <c r="F2141" s="14">
        <v>41883</v>
      </c>
      <c r="G2141">
        <v>201506</v>
      </c>
      <c r="H2141" t="s">
        <v>319</v>
      </c>
      <c r="I2141" t="s">
        <v>334</v>
      </c>
      <c r="J2141" t="s">
        <v>163</v>
      </c>
      <c r="K2141">
        <v>60</v>
      </c>
      <c r="L2141">
        <v>0.57999999999999996</v>
      </c>
      <c r="M2141">
        <v>34.799999999999997</v>
      </c>
      <c r="N2141" s="25" t="e">
        <f>IF($G2141&lt;=#REF!,"Y","N")</f>
        <v>#REF!</v>
      </c>
    </row>
    <row r="2142" spans="1:14">
      <c r="A2142" t="s">
        <v>23</v>
      </c>
      <c r="B2142" t="s">
        <v>49</v>
      </c>
      <c r="C2142" t="s">
        <v>53</v>
      </c>
      <c r="D2142" t="s">
        <v>53</v>
      </c>
      <c r="E2142" t="s">
        <v>209</v>
      </c>
      <c r="F2142" s="14">
        <v>41730</v>
      </c>
      <c r="G2142">
        <v>201501</v>
      </c>
      <c r="H2142" t="s">
        <v>6</v>
      </c>
      <c r="I2142" t="s">
        <v>112</v>
      </c>
      <c r="J2142" t="s">
        <v>114</v>
      </c>
      <c r="K2142">
        <v>4103</v>
      </c>
      <c r="L2142">
        <v>0.41</v>
      </c>
      <c r="M2142">
        <v>1682.2299999999998</v>
      </c>
      <c r="N2142" s="25" t="e">
        <f>IF($G2142&lt;=#REF!,"Y","N")</f>
        <v>#REF!</v>
      </c>
    </row>
    <row r="2143" spans="1:14">
      <c r="A2143" t="s">
        <v>23</v>
      </c>
      <c r="B2143" t="s">
        <v>49</v>
      </c>
      <c r="C2143" t="s">
        <v>53</v>
      </c>
      <c r="D2143" t="s">
        <v>53</v>
      </c>
      <c r="E2143" t="s">
        <v>209</v>
      </c>
      <c r="F2143" s="14">
        <v>41730</v>
      </c>
      <c r="G2143">
        <v>201501</v>
      </c>
      <c r="H2143" t="s">
        <v>6</v>
      </c>
      <c r="I2143" t="s">
        <v>113</v>
      </c>
      <c r="J2143" t="s">
        <v>66</v>
      </c>
      <c r="K2143">
        <v>1.25</v>
      </c>
      <c r="L2143">
        <v>15.36</v>
      </c>
      <c r="M2143">
        <v>19.2</v>
      </c>
      <c r="N2143" s="25" t="e">
        <f>IF($G2143&lt;=#REF!,"Y","N")</f>
        <v>#REF!</v>
      </c>
    </row>
    <row r="2144" spans="1:14">
      <c r="A2144" t="s">
        <v>23</v>
      </c>
      <c r="B2144" t="s">
        <v>49</v>
      </c>
      <c r="C2144" t="s">
        <v>53</v>
      </c>
      <c r="D2144" t="s">
        <v>53</v>
      </c>
      <c r="E2144" t="s">
        <v>209</v>
      </c>
      <c r="F2144" s="14">
        <v>41730</v>
      </c>
      <c r="G2144">
        <v>201501</v>
      </c>
      <c r="H2144" t="s">
        <v>0</v>
      </c>
      <c r="I2144" t="s">
        <v>65</v>
      </c>
      <c r="J2144" t="s">
        <v>66</v>
      </c>
      <c r="K2144">
        <v>1.25</v>
      </c>
      <c r="L2144">
        <v>30.64</v>
      </c>
      <c r="M2144">
        <v>38.299999999999997</v>
      </c>
      <c r="N2144" s="25" t="e">
        <f>IF($G2144&lt;=#REF!,"Y","N")</f>
        <v>#REF!</v>
      </c>
    </row>
    <row r="2145" spans="1:14">
      <c r="A2145" t="s">
        <v>23</v>
      </c>
      <c r="B2145" t="s">
        <v>49</v>
      </c>
      <c r="C2145" t="s">
        <v>53</v>
      </c>
      <c r="D2145" t="s">
        <v>53</v>
      </c>
      <c r="E2145" t="s">
        <v>209</v>
      </c>
      <c r="F2145" s="14">
        <v>41730</v>
      </c>
      <c r="G2145">
        <v>201501</v>
      </c>
      <c r="H2145" t="s">
        <v>6</v>
      </c>
      <c r="I2145" t="s">
        <v>232</v>
      </c>
      <c r="J2145" t="s">
        <v>233</v>
      </c>
      <c r="K2145">
        <v>2</v>
      </c>
      <c r="L2145">
        <v>0.82</v>
      </c>
      <c r="M2145">
        <v>1.64</v>
      </c>
      <c r="N2145" s="25" t="e">
        <f>IF($G2145&lt;=#REF!,"Y","N")</f>
        <v>#REF!</v>
      </c>
    </row>
    <row r="2146" spans="1:14">
      <c r="A2146" t="s">
        <v>23</v>
      </c>
      <c r="B2146" t="s">
        <v>49</v>
      </c>
      <c r="C2146" t="s">
        <v>53</v>
      </c>
      <c r="D2146" t="s">
        <v>53</v>
      </c>
      <c r="E2146" t="s">
        <v>209</v>
      </c>
      <c r="F2146" s="14">
        <v>41730</v>
      </c>
      <c r="G2146">
        <v>201501</v>
      </c>
      <c r="H2146" t="s">
        <v>1</v>
      </c>
      <c r="I2146" t="s">
        <v>107</v>
      </c>
      <c r="J2146" t="s">
        <v>66</v>
      </c>
      <c r="K2146">
        <v>3</v>
      </c>
      <c r="L2146">
        <v>44.33</v>
      </c>
      <c r="M2146">
        <v>132.99</v>
      </c>
      <c r="N2146" s="25" t="e">
        <f>IF($G2146&lt;=#REF!,"Y","N")</f>
        <v>#REF!</v>
      </c>
    </row>
    <row r="2147" spans="1:14">
      <c r="A2147" t="s">
        <v>23</v>
      </c>
      <c r="B2147" t="s">
        <v>49</v>
      </c>
      <c r="C2147" t="s">
        <v>53</v>
      </c>
      <c r="D2147" t="s">
        <v>53</v>
      </c>
      <c r="E2147" t="s">
        <v>209</v>
      </c>
      <c r="F2147" s="14">
        <v>41730</v>
      </c>
      <c r="G2147">
        <v>201501</v>
      </c>
      <c r="H2147" t="s">
        <v>1</v>
      </c>
      <c r="I2147" t="s">
        <v>108</v>
      </c>
      <c r="J2147" t="s">
        <v>66</v>
      </c>
      <c r="K2147">
        <v>1</v>
      </c>
      <c r="L2147" s="29">
        <v>6.56</v>
      </c>
      <c r="M2147">
        <v>6.56</v>
      </c>
      <c r="N2147" s="25" t="e">
        <f>IF($G2147&lt;=#REF!,"Y","N")</f>
        <v>#REF!</v>
      </c>
    </row>
    <row r="2148" spans="1:14">
      <c r="A2148" t="s">
        <v>23</v>
      </c>
      <c r="B2148" t="s">
        <v>49</v>
      </c>
      <c r="C2148" t="s">
        <v>53</v>
      </c>
      <c r="D2148" t="s">
        <v>53</v>
      </c>
      <c r="E2148" t="s">
        <v>209</v>
      </c>
      <c r="F2148" s="14">
        <v>41730</v>
      </c>
      <c r="G2148">
        <v>201501</v>
      </c>
      <c r="H2148" t="s">
        <v>1</v>
      </c>
      <c r="I2148" t="s">
        <v>110</v>
      </c>
      <c r="J2148" t="s">
        <v>66</v>
      </c>
      <c r="K2148">
        <v>19</v>
      </c>
      <c r="L2148">
        <v>45.04</v>
      </c>
      <c r="M2148">
        <v>855.76</v>
      </c>
      <c r="N2148" s="25" t="e">
        <f>IF($G2148&lt;=#REF!,"Y","N")</f>
        <v>#REF!</v>
      </c>
    </row>
    <row r="2149" spans="1:14">
      <c r="A2149" t="s">
        <v>23</v>
      </c>
      <c r="B2149" t="s">
        <v>49</v>
      </c>
      <c r="C2149" t="s">
        <v>53</v>
      </c>
      <c r="D2149" t="s">
        <v>53</v>
      </c>
      <c r="E2149" t="s">
        <v>209</v>
      </c>
      <c r="F2149" s="14">
        <v>41730</v>
      </c>
      <c r="G2149">
        <v>201501</v>
      </c>
      <c r="H2149" t="s">
        <v>1</v>
      </c>
      <c r="I2149" t="s">
        <v>111</v>
      </c>
      <c r="J2149" t="s">
        <v>66</v>
      </c>
      <c r="K2149">
        <v>1</v>
      </c>
      <c r="L2149">
        <v>8.06</v>
      </c>
      <c r="M2149">
        <v>8.06</v>
      </c>
      <c r="N2149" s="25" t="e">
        <f>IF($G2149&lt;=#REF!,"Y","N")</f>
        <v>#REF!</v>
      </c>
    </row>
    <row r="2150" spans="1:14">
      <c r="A2150" t="s">
        <v>23</v>
      </c>
      <c r="B2150" t="s">
        <v>49</v>
      </c>
      <c r="C2150" t="s">
        <v>53</v>
      </c>
      <c r="D2150" t="s">
        <v>53</v>
      </c>
      <c r="E2150" t="s">
        <v>209</v>
      </c>
      <c r="F2150" s="14">
        <v>41730</v>
      </c>
      <c r="G2150">
        <v>201501</v>
      </c>
      <c r="H2150" t="s">
        <v>2</v>
      </c>
      <c r="I2150" t="s">
        <v>263</v>
      </c>
      <c r="J2150" t="s">
        <v>261</v>
      </c>
      <c r="K2150">
        <v>23</v>
      </c>
      <c r="L2150" s="29">
        <v>57.83</v>
      </c>
      <c r="M2150">
        <v>1330.09</v>
      </c>
      <c r="N2150" s="25" t="e">
        <f>IF($G2150&lt;=#REF!,"Y","N")</f>
        <v>#REF!</v>
      </c>
    </row>
    <row r="2151" spans="1:14">
      <c r="A2151" t="s">
        <v>23</v>
      </c>
      <c r="B2151" t="s">
        <v>49</v>
      </c>
      <c r="C2151" t="s">
        <v>53</v>
      </c>
      <c r="D2151" t="s">
        <v>53</v>
      </c>
      <c r="E2151" t="s">
        <v>209</v>
      </c>
      <c r="F2151" s="14">
        <v>41730</v>
      </c>
      <c r="G2151">
        <v>201501</v>
      </c>
      <c r="H2151" t="s">
        <v>2</v>
      </c>
      <c r="I2151" t="s">
        <v>275</v>
      </c>
      <c r="J2151" t="s">
        <v>163</v>
      </c>
      <c r="K2151">
        <v>6</v>
      </c>
      <c r="L2151">
        <v>1230.79</v>
      </c>
      <c r="M2151">
        <v>7384.74</v>
      </c>
      <c r="N2151" s="25" t="e">
        <f>IF($G2151&lt;=#REF!,"Y","N")</f>
        <v>#REF!</v>
      </c>
    </row>
    <row r="2152" spans="1:14">
      <c r="A2152" t="s">
        <v>23</v>
      </c>
      <c r="B2152" t="s">
        <v>49</v>
      </c>
      <c r="C2152" t="s">
        <v>53</v>
      </c>
      <c r="D2152" t="s">
        <v>53</v>
      </c>
      <c r="E2152" t="s">
        <v>209</v>
      </c>
      <c r="F2152" s="14">
        <v>41730</v>
      </c>
      <c r="G2152">
        <v>201501</v>
      </c>
      <c r="H2152" t="s">
        <v>3</v>
      </c>
      <c r="I2152" t="s">
        <v>81</v>
      </c>
      <c r="J2152" t="s">
        <v>97</v>
      </c>
      <c r="K2152">
        <v>26</v>
      </c>
      <c r="L2152">
        <v>0.48</v>
      </c>
      <c r="M2152">
        <v>12.48</v>
      </c>
      <c r="N2152" s="25" t="e">
        <f>IF($G2152&lt;=#REF!,"Y","N")</f>
        <v>#REF!</v>
      </c>
    </row>
    <row r="2153" spans="1:14">
      <c r="A2153" t="s">
        <v>23</v>
      </c>
      <c r="B2153" t="s">
        <v>49</v>
      </c>
      <c r="C2153" t="s">
        <v>53</v>
      </c>
      <c r="D2153" t="s">
        <v>53</v>
      </c>
      <c r="E2153" t="s">
        <v>209</v>
      </c>
      <c r="F2153" s="14">
        <v>41730</v>
      </c>
      <c r="G2153">
        <v>201501</v>
      </c>
      <c r="H2153" t="s">
        <v>3</v>
      </c>
      <c r="I2153" t="s">
        <v>87</v>
      </c>
      <c r="J2153" t="s">
        <v>98</v>
      </c>
      <c r="K2153">
        <v>76</v>
      </c>
      <c r="L2153">
        <v>1.24</v>
      </c>
      <c r="M2153">
        <v>94.24</v>
      </c>
      <c r="N2153" s="25" t="e">
        <f>IF($G2153&lt;=#REF!,"Y","N")</f>
        <v>#REF!</v>
      </c>
    </row>
    <row r="2154" spans="1:14">
      <c r="A2154" t="s">
        <v>23</v>
      </c>
      <c r="B2154" t="s">
        <v>49</v>
      </c>
      <c r="C2154" t="s">
        <v>53</v>
      </c>
      <c r="D2154" t="s">
        <v>53</v>
      </c>
      <c r="E2154" t="s">
        <v>209</v>
      </c>
      <c r="F2154" s="14">
        <v>41730</v>
      </c>
      <c r="G2154">
        <v>201501</v>
      </c>
      <c r="H2154" t="s">
        <v>3</v>
      </c>
      <c r="I2154" t="s">
        <v>88</v>
      </c>
      <c r="J2154" t="s">
        <v>98</v>
      </c>
      <c r="K2154">
        <v>52</v>
      </c>
      <c r="L2154">
        <v>2.4300000000000002</v>
      </c>
      <c r="M2154">
        <v>126.36000000000001</v>
      </c>
      <c r="N2154" s="25" t="e">
        <f>IF($G2154&lt;=#REF!,"Y","N")</f>
        <v>#REF!</v>
      </c>
    </row>
    <row r="2155" spans="1:14">
      <c r="A2155" t="s">
        <v>23</v>
      </c>
      <c r="B2155" t="s">
        <v>49</v>
      </c>
      <c r="C2155" t="s">
        <v>53</v>
      </c>
      <c r="D2155" t="s">
        <v>53</v>
      </c>
      <c r="E2155" t="s">
        <v>209</v>
      </c>
      <c r="F2155" s="14">
        <v>41730</v>
      </c>
      <c r="G2155">
        <v>201501</v>
      </c>
      <c r="H2155" t="s">
        <v>3</v>
      </c>
      <c r="I2155" t="s">
        <v>83</v>
      </c>
      <c r="J2155" t="s">
        <v>96</v>
      </c>
      <c r="K2155">
        <v>1</v>
      </c>
      <c r="L2155">
        <v>1.97</v>
      </c>
      <c r="M2155">
        <v>1.97</v>
      </c>
      <c r="N2155" s="25" t="e">
        <f>IF($G2155&lt;=#REF!,"Y","N")</f>
        <v>#REF!</v>
      </c>
    </row>
    <row r="2156" spans="1:14">
      <c r="A2156" t="s">
        <v>23</v>
      </c>
      <c r="B2156" t="s">
        <v>49</v>
      </c>
      <c r="C2156" t="s">
        <v>53</v>
      </c>
      <c r="D2156" t="s">
        <v>53</v>
      </c>
      <c r="E2156" t="s">
        <v>209</v>
      </c>
      <c r="F2156" s="14">
        <v>41730</v>
      </c>
      <c r="G2156">
        <v>201501</v>
      </c>
      <c r="H2156" t="s">
        <v>3</v>
      </c>
      <c r="I2156" t="s">
        <v>89</v>
      </c>
      <c r="J2156" t="s">
        <v>98</v>
      </c>
      <c r="K2156">
        <v>2</v>
      </c>
      <c r="L2156">
        <v>0.62</v>
      </c>
      <c r="M2156">
        <v>1.24</v>
      </c>
      <c r="N2156" s="25" t="e">
        <f>IF($G2156&lt;=#REF!,"Y","N")</f>
        <v>#REF!</v>
      </c>
    </row>
    <row r="2157" spans="1:14">
      <c r="A2157" t="s">
        <v>23</v>
      </c>
      <c r="B2157" t="s">
        <v>49</v>
      </c>
      <c r="C2157" t="s">
        <v>53</v>
      </c>
      <c r="D2157" t="s">
        <v>53</v>
      </c>
      <c r="E2157" t="s">
        <v>209</v>
      </c>
      <c r="F2157" s="14">
        <v>41730</v>
      </c>
      <c r="G2157">
        <v>201501</v>
      </c>
      <c r="H2157" t="s">
        <v>3</v>
      </c>
      <c r="I2157" t="s">
        <v>85</v>
      </c>
      <c r="J2157" t="s">
        <v>97</v>
      </c>
      <c r="K2157">
        <v>6</v>
      </c>
      <c r="L2157">
        <v>2.0699999999999998</v>
      </c>
      <c r="M2157">
        <v>12.419999999999998</v>
      </c>
      <c r="N2157" s="25" t="e">
        <f>IF($G2157&lt;=#REF!,"Y","N")</f>
        <v>#REF!</v>
      </c>
    </row>
    <row r="2158" spans="1:14">
      <c r="A2158" t="s">
        <v>23</v>
      </c>
      <c r="B2158" t="s">
        <v>49</v>
      </c>
      <c r="C2158" t="s">
        <v>53</v>
      </c>
      <c r="D2158" t="s">
        <v>53</v>
      </c>
      <c r="E2158" t="s">
        <v>209</v>
      </c>
      <c r="F2158" s="14">
        <v>41730</v>
      </c>
      <c r="G2158">
        <v>201501</v>
      </c>
      <c r="H2158" t="s">
        <v>3</v>
      </c>
      <c r="I2158" t="s">
        <v>80</v>
      </c>
      <c r="J2158" t="s">
        <v>97</v>
      </c>
      <c r="K2158">
        <v>2</v>
      </c>
      <c r="L2158">
        <v>2.08</v>
      </c>
      <c r="M2158">
        <v>4.16</v>
      </c>
      <c r="N2158" s="25" t="e">
        <f>IF($G2158&lt;=#REF!,"Y","N")</f>
        <v>#REF!</v>
      </c>
    </row>
    <row r="2159" spans="1:14">
      <c r="A2159" t="s">
        <v>23</v>
      </c>
      <c r="B2159" t="s">
        <v>49</v>
      </c>
      <c r="C2159" t="s">
        <v>53</v>
      </c>
      <c r="D2159" t="s">
        <v>53</v>
      </c>
      <c r="E2159" t="s">
        <v>209</v>
      </c>
      <c r="F2159" s="14">
        <v>41730</v>
      </c>
      <c r="G2159">
        <v>201501</v>
      </c>
      <c r="H2159" t="s">
        <v>3</v>
      </c>
      <c r="I2159" t="s">
        <v>79</v>
      </c>
      <c r="J2159" t="s">
        <v>96</v>
      </c>
      <c r="K2159">
        <v>7</v>
      </c>
      <c r="L2159">
        <v>1.1200000000000001</v>
      </c>
      <c r="M2159">
        <v>7.8400000000000007</v>
      </c>
      <c r="N2159" s="25" t="e">
        <f>IF($G2159&lt;=#REF!,"Y","N")</f>
        <v>#REF!</v>
      </c>
    </row>
    <row r="2160" spans="1:14">
      <c r="A2160" t="s">
        <v>23</v>
      </c>
      <c r="B2160" t="s">
        <v>49</v>
      </c>
      <c r="C2160" t="s">
        <v>53</v>
      </c>
      <c r="D2160" t="s">
        <v>53</v>
      </c>
      <c r="E2160" t="s">
        <v>209</v>
      </c>
      <c r="F2160" s="14">
        <v>41730</v>
      </c>
      <c r="G2160">
        <v>201501</v>
      </c>
      <c r="H2160" t="s">
        <v>3</v>
      </c>
      <c r="I2160" t="s">
        <v>94</v>
      </c>
      <c r="J2160" t="s">
        <v>98</v>
      </c>
      <c r="K2160">
        <v>96</v>
      </c>
      <c r="L2160">
        <v>6.15</v>
      </c>
      <c r="M2160">
        <v>590.40000000000009</v>
      </c>
      <c r="N2160" s="25" t="e">
        <f>IF($G2160&lt;=#REF!,"Y","N")</f>
        <v>#REF!</v>
      </c>
    </row>
    <row r="2161" spans="1:14">
      <c r="A2161" t="s">
        <v>23</v>
      </c>
      <c r="B2161" t="s">
        <v>49</v>
      </c>
      <c r="C2161" t="s">
        <v>53</v>
      </c>
      <c r="D2161" t="s">
        <v>53</v>
      </c>
      <c r="E2161" t="s">
        <v>209</v>
      </c>
      <c r="F2161" s="14">
        <v>41730</v>
      </c>
      <c r="G2161">
        <v>201501</v>
      </c>
      <c r="H2161" t="s">
        <v>4</v>
      </c>
      <c r="I2161" t="s">
        <v>102</v>
      </c>
      <c r="J2161" t="s">
        <v>66</v>
      </c>
      <c r="K2161">
        <v>14</v>
      </c>
      <c r="L2161">
        <v>27.43</v>
      </c>
      <c r="M2161">
        <v>384.02</v>
      </c>
      <c r="N2161" s="25" t="e">
        <f>IF($G2161&lt;=#REF!,"Y","N")</f>
        <v>#REF!</v>
      </c>
    </row>
    <row r="2162" spans="1:14">
      <c r="A2162" t="s">
        <v>23</v>
      </c>
      <c r="B2162" t="s">
        <v>49</v>
      </c>
      <c r="C2162" t="s">
        <v>53</v>
      </c>
      <c r="D2162" t="s">
        <v>53</v>
      </c>
      <c r="E2162" t="s">
        <v>209</v>
      </c>
      <c r="F2162" s="14">
        <v>41730</v>
      </c>
      <c r="G2162">
        <v>201501</v>
      </c>
      <c r="H2162" t="s">
        <v>4</v>
      </c>
      <c r="I2162" t="s">
        <v>104</v>
      </c>
      <c r="J2162" t="s">
        <v>66</v>
      </c>
      <c r="K2162">
        <v>12</v>
      </c>
      <c r="L2162">
        <v>14.02</v>
      </c>
      <c r="M2162">
        <v>168.24</v>
      </c>
      <c r="N2162" s="25" t="e">
        <f>IF($G2162&lt;=#REF!,"Y","N")</f>
        <v>#REF!</v>
      </c>
    </row>
    <row r="2163" spans="1:14">
      <c r="A2163" t="s">
        <v>23</v>
      </c>
      <c r="B2163" t="s">
        <v>49</v>
      </c>
      <c r="C2163" t="s">
        <v>53</v>
      </c>
      <c r="D2163" t="s">
        <v>53</v>
      </c>
      <c r="E2163" t="s">
        <v>209</v>
      </c>
      <c r="F2163" s="14">
        <v>41760</v>
      </c>
      <c r="G2163">
        <v>201502</v>
      </c>
      <c r="H2163" t="s">
        <v>1</v>
      </c>
      <c r="I2163" t="s">
        <v>107</v>
      </c>
      <c r="J2163" t="s">
        <v>66</v>
      </c>
      <c r="K2163">
        <v>9.75</v>
      </c>
      <c r="L2163" s="29">
        <v>44.33</v>
      </c>
      <c r="M2163">
        <v>432.21749999999997</v>
      </c>
      <c r="N2163" s="25" t="e">
        <f>IF($G2163&lt;=#REF!,"Y","N")</f>
        <v>#REF!</v>
      </c>
    </row>
    <row r="2164" spans="1:14">
      <c r="A2164" t="s">
        <v>23</v>
      </c>
      <c r="B2164" t="s">
        <v>49</v>
      </c>
      <c r="C2164" t="s">
        <v>53</v>
      </c>
      <c r="D2164" t="s">
        <v>53</v>
      </c>
      <c r="E2164" t="s">
        <v>209</v>
      </c>
      <c r="F2164" s="14">
        <v>41760</v>
      </c>
      <c r="G2164">
        <v>201502</v>
      </c>
      <c r="H2164" t="s">
        <v>1</v>
      </c>
      <c r="I2164" t="s">
        <v>109</v>
      </c>
      <c r="J2164" t="s">
        <v>66</v>
      </c>
      <c r="K2164">
        <v>25.5</v>
      </c>
      <c r="L2164">
        <v>28.74</v>
      </c>
      <c r="M2164">
        <v>732.87</v>
      </c>
      <c r="N2164" s="25" t="e">
        <f>IF($G2164&lt;=#REF!,"Y","N")</f>
        <v>#REF!</v>
      </c>
    </row>
    <row r="2165" spans="1:14">
      <c r="A2165" t="s">
        <v>23</v>
      </c>
      <c r="B2165" t="s">
        <v>49</v>
      </c>
      <c r="C2165" t="s">
        <v>53</v>
      </c>
      <c r="D2165" t="s">
        <v>53</v>
      </c>
      <c r="E2165" t="s">
        <v>209</v>
      </c>
      <c r="F2165" s="14">
        <v>41760</v>
      </c>
      <c r="G2165">
        <v>201502</v>
      </c>
      <c r="H2165" t="s">
        <v>1</v>
      </c>
      <c r="I2165" t="s">
        <v>110</v>
      </c>
      <c r="J2165" t="s">
        <v>66</v>
      </c>
      <c r="K2165">
        <v>18</v>
      </c>
      <c r="L2165" s="29">
        <v>45.04</v>
      </c>
      <c r="M2165">
        <v>810.72</v>
      </c>
      <c r="N2165" s="25" t="e">
        <f>IF($G2165&lt;=#REF!,"Y","N")</f>
        <v>#REF!</v>
      </c>
    </row>
    <row r="2166" spans="1:14">
      <c r="A2166" t="s">
        <v>23</v>
      </c>
      <c r="B2166" t="s">
        <v>49</v>
      </c>
      <c r="C2166" t="s">
        <v>53</v>
      </c>
      <c r="D2166" t="s">
        <v>53</v>
      </c>
      <c r="E2166" t="s">
        <v>209</v>
      </c>
      <c r="F2166" s="14">
        <v>41760</v>
      </c>
      <c r="G2166">
        <v>201502</v>
      </c>
      <c r="H2166" t="s">
        <v>1</v>
      </c>
      <c r="I2166" t="s">
        <v>111</v>
      </c>
      <c r="J2166" t="s">
        <v>66</v>
      </c>
      <c r="K2166">
        <v>3</v>
      </c>
      <c r="L2166">
        <v>8.06</v>
      </c>
      <c r="M2166">
        <v>24.18</v>
      </c>
      <c r="N2166" s="25" t="e">
        <f>IF($G2166&lt;=#REF!,"Y","N")</f>
        <v>#REF!</v>
      </c>
    </row>
    <row r="2167" spans="1:14">
      <c r="A2167" t="s">
        <v>23</v>
      </c>
      <c r="B2167" t="s">
        <v>49</v>
      </c>
      <c r="C2167" t="s">
        <v>53</v>
      </c>
      <c r="D2167" t="s">
        <v>53</v>
      </c>
      <c r="E2167" t="s">
        <v>209</v>
      </c>
      <c r="F2167" s="14">
        <v>41760</v>
      </c>
      <c r="G2167">
        <v>201502</v>
      </c>
      <c r="H2167" t="s">
        <v>6</v>
      </c>
      <c r="I2167" t="s">
        <v>112</v>
      </c>
      <c r="J2167" t="s">
        <v>114</v>
      </c>
      <c r="K2167">
        <v>566</v>
      </c>
      <c r="L2167">
        <v>0.41</v>
      </c>
      <c r="M2167">
        <v>232.05999999999997</v>
      </c>
      <c r="N2167" s="25" t="e">
        <f>IF($G2167&lt;=#REF!,"Y","N")</f>
        <v>#REF!</v>
      </c>
    </row>
    <row r="2168" spans="1:14">
      <c r="A2168" t="s">
        <v>23</v>
      </c>
      <c r="B2168" t="s">
        <v>49</v>
      </c>
      <c r="C2168" t="s">
        <v>53</v>
      </c>
      <c r="D2168" t="s">
        <v>53</v>
      </c>
      <c r="E2168" t="s">
        <v>209</v>
      </c>
      <c r="F2168" s="14">
        <v>41760</v>
      </c>
      <c r="G2168">
        <v>201502</v>
      </c>
      <c r="H2168" t="s">
        <v>6</v>
      </c>
      <c r="I2168" t="s">
        <v>232</v>
      </c>
      <c r="J2168" t="s">
        <v>233</v>
      </c>
      <c r="K2168">
        <v>3</v>
      </c>
      <c r="L2168">
        <v>0.82</v>
      </c>
      <c r="M2168">
        <v>2.46</v>
      </c>
      <c r="N2168" s="25" t="e">
        <f>IF($G2168&lt;=#REF!,"Y","N")</f>
        <v>#REF!</v>
      </c>
    </row>
    <row r="2169" spans="1:14">
      <c r="A2169" t="s">
        <v>23</v>
      </c>
      <c r="B2169" t="s">
        <v>49</v>
      </c>
      <c r="C2169" t="s">
        <v>53</v>
      </c>
      <c r="D2169" t="s">
        <v>53</v>
      </c>
      <c r="E2169" t="s">
        <v>209</v>
      </c>
      <c r="F2169" s="14">
        <v>41760</v>
      </c>
      <c r="G2169">
        <v>201502</v>
      </c>
      <c r="H2169" t="s">
        <v>2</v>
      </c>
      <c r="I2169" t="s">
        <v>275</v>
      </c>
      <c r="J2169" t="s">
        <v>163</v>
      </c>
      <c r="K2169">
        <v>4</v>
      </c>
      <c r="L2169">
        <v>1230.79</v>
      </c>
      <c r="M2169">
        <v>4923.16</v>
      </c>
      <c r="N2169" s="25" t="e">
        <f>IF($G2169&lt;=#REF!,"Y","N")</f>
        <v>#REF!</v>
      </c>
    </row>
    <row r="2170" spans="1:14">
      <c r="A2170" t="s">
        <v>23</v>
      </c>
      <c r="B2170" t="s">
        <v>49</v>
      </c>
      <c r="C2170" t="s">
        <v>53</v>
      </c>
      <c r="D2170" t="s">
        <v>53</v>
      </c>
      <c r="E2170" t="s">
        <v>209</v>
      </c>
      <c r="F2170" s="14">
        <v>41760</v>
      </c>
      <c r="G2170">
        <v>201502</v>
      </c>
      <c r="H2170" t="s">
        <v>3</v>
      </c>
      <c r="I2170" t="s">
        <v>81</v>
      </c>
      <c r="J2170" t="s">
        <v>97</v>
      </c>
      <c r="K2170">
        <v>30</v>
      </c>
      <c r="L2170">
        <v>0.48</v>
      </c>
      <c r="M2170">
        <v>14.399999999999999</v>
      </c>
      <c r="N2170" s="25" t="e">
        <f>IF($G2170&lt;=#REF!,"Y","N")</f>
        <v>#REF!</v>
      </c>
    </row>
    <row r="2171" spans="1:14">
      <c r="A2171" t="s">
        <v>23</v>
      </c>
      <c r="B2171" t="s">
        <v>49</v>
      </c>
      <c r="C2171" t="s">
        <v>53</v>
      </c>
      <c r="D2171" t="s">
        <v>53</v>
      </c>
      <c r="E2171" t="s">
        <v>209</v>
      </c>
      <c r="F2171" s="14">
        <v>41760</v>
      </c>
      <c r="G2171">
        <v>201502</v>
      </c>
      <c r="H2171" t="s">
        <v>3</v>
      </c>
      <c r="I2171" t="s">
        <v>87</v>
      </c>
      <c r="J2171" t="s">
        <v>98</v>
      </c>
      <c r="K2171">
        <v>60</v>
      </c>
      <c r="L2171">
        <v>1.24</v>
      </c>
      <c r="M2171">
        <v>74.400000000000006</v>
      </c>
      <c r="N2171" s="25" t="e">
        <f>IF($G2171&lt;=#REF!,"Y","N")</f>
        <v>#REF!</v>
      </c>
    </row>
    <row r="2172" spans="1:14">
      <c r="A2172" t="s">
        <v>23</v>
      </c>
      <c r="B2172" t="s">
        <v>49</v>
      </c>
      <c r="C2172" t="s">
        <v>53</v>
      </c>
      <c r="D2172" t="s">
        <v>53</v>
      </c>
      <c r="E2172" t="s">
        <v>209</v>
      </c>
      <c r="F2172" s="14">
        <v>41760</v>
      </c>
      <c r="G2172">
        <v>201502</v>
      </c>
      <c r="H2172" t="s">
        <v>3</v>
      </c>
      <c r="I2172" t="s">
        <v>88</v>
      </c>
      <c r="J2172" t="s">
        <v>98</v>
      </c>
      <c r="K2172">
        <v>0</v>
      </c>
      <c r="L2172">
        <v>2.4300000000000002</v>
      </c>
      <c r="M2172">
        <v>0</v>
      </c>
      <c r="N2172" s="25" t="e">
        <f>IF($G2172&lt;=#REF!,"Y","N")</f>
        <v>#REF!</v>
      </c>
    </row>
    <row r="2173" spans="1:14">
      <c r="A2173" t="s">
        <v>23</v>
      </c>
      <c r="B2173" t="s">
        <v>49</v>
      </c>
      <c r="C2173" t="s">
        <v>53</v>
      </c>
      <c r="D2173" t="s">
        <v>53</v>
      </c>
      <c r="E2173" t="s">
        <v>209</v>
      </c>
      <c r="F2173" s="14">
        <v>41760</v>
      </c>
      <c r="G2173">
        <v>201502</v>
      </c>
      <c r="H2173" t="s">
        <v>3</v>
      </c>
      <c r="I2173" t="s">
        <v>89</v>
      </c>
      <c r="J2173" t="s">
        <v>98</v>
      </c>
      <c r="K2173">
        <v>10</v>
      </c>
      <c r="L2173">
        <v>0.62</v>
      </c>
      <c r="M2173">
        <v>6.2</v>
      </c>
      <c r="N2173" s="25" t="e">
        <f>IF($G2173&lt;=#REF!,"Y","N")</f>
        <v>#REF!</v>
      </c>
    </row>
    <row r="2174" spans="1:14">
      <c r="A2174" t="s">
        <v>23</v>
      </c>
      <c r="B2174" t="s">
        <v>49</v>
      </c>
      <c r="C2174" t="s">
        <v>53</v>
      </c>
      <c r="D2174" t="s">
        <v>53</v>
      </c>
      <c r="E2174" t="s">
        <v>209</v>
      </c>
      <c r="F2174" s="14">
        <v>41760</v>
      </c>
      <c r="G2174">
        <v>201502</v>
      </c>
      <c r="H2174" t="s">
        <v>3</v>
      </c>
      <c r="I2174" t="s">
        <v>80</v>
      </c>
      <c r="J2174" t="s">
        <v>97</v>
      </c>
      <c r="K2174">
        <v>10</v>
      </c>
      <c r="L2174">
        <v>2.08</v>
      </c>
      <c r="M2174">
        <v>20.8</v>
      </c>
      <c r="N2174" s="25" t="e">
        <f>IF($G2174&lt;=#REF!,"Y","N")</f>
        <v>#REF!</v>
      </c>
    </row>
    <row r="2175" spans="1:14">
      <c r="A2175" t="s">
        <v>23</v>
      </c>
      <c r="B2175" t="s">
        <v>49</v>
      </c>
      <c r="C2175" t="s">
        <v>53</v>
      </c>
      <c r="D2175" t="s">
        <v>53</v>
      </c>
      <c r="E2175" t="s">
        <v>209</v>
      </c>
      <c r="F2175" s="14">
        <v>41760</v>
      </c>
      <c r="G2175">
        <v>201502</v>
      </c>
      <c r="H2175" t="s">
        <v>3</v>
      </c>
      <c r="I2175" t="s">
        <v>79</v>
      </c>
      <c r="J2175" t="s">
        <v>96</v>
      </c>
      <c r="K2175">
        <v>12</v>
      </c>
      <c r="L2175">
        <v>1.1200000000000001</v>
      </c>
      <c r="M2175">
        <v>13.440000000000001</v>
      </c>
      <c r="N2175" s="25" t="e">
        <f>IF($G2175&lt;=#REF!,"Y","N")</f>
        <v>#REF!</v>
      </c>
    </row>
    <row r="2176" spans="1:14">
      <c r="A2176" t="s">
        <v>23</v>
      </c>
      <c r="B2176" t="s">
        <v>49</v>
      </c>
      <c r="C2176" t="s">
        <v>53</v>
      </c>
      <c r="D2176" t="s">
        <v>53</v>
      </c>
      <c r="E2176" t="s">
        <v>209</v>
      </c>
      <c r="F2176" s="14">
        <v>41760</v>
      </c>
      <c r="G2176">
        <v>201502</v>
      </c>
      <c r="H2176" t="s">
        <v>3</v>
      </c>
      <c r="I2176" t="s">
        <v>94</v>
      </c>
      <c r="J2176" t="s">
        <v>98</v>
      </c>
      <c r="K2176">
        <v>54</v>
      </c>
      <c r="L2176">
        <v>6.15</v>
      </c>
      <c r="M2176">
        <v>332.1</v>
      </c>
      <c r="N2176" s="25" t="e">
        <f>IF($G2176&lt;=#REF!,"Y","N")</f>
        <v>#REF!</v>
      </c>
    </row>
    <row r="2177" spans="1:14">
      <c r="A2177" t="s">
        <v>23</v>
      </c>
      <c r="B2177" t="s">
        <v>49</v>
      </c>
      <c r="C2177" t="s">
        <v>53</v>
      </c>
      <c r="D2177" t="s">
        <v>53</v>
      </c>
      <c r="E2177" t="s">
        <v>209</v>
      </c>
      <c r="F2177" s="14">
        <v>41730</v>
      </c>
      <c r="G2177">
        <v>201501</v>
      </c>
      <c r="H2177" t="s">
        <v>319</v>
      </c>
      <c r="I2177" t="s">
        <v>295</v>
      </c>
      <c r="J2177" t="s">
        <v>163</v>
      </c>
      <c r="K2177">
        <v>1</v>
      </c>
      <c r="L2177">
        <v>9.06</v>
      </c>
      <c r="M2177">
        <v>9.06</v>
      </c>
      <c r="N2177" s="25" t="e">
        <f>IF($G2177&lt;=#REF!,"Y","N")</f>
        <v>#REF!</v>
      </c>
    </row>
    <row r="2178" spans="1:14">
      <c r="A2178" t="s">
        <v>23</v>
      </c>
      <c r="B2178" t="s">
        <v>49</v>
      </c>
      <c r="C2178" t="s">
        <v>53</v>
      </c>
      <c r="D2178" t="s">
        <v>53</v>
      </c>
      <c r="E2178" t="s">
        <v>209</v>
      </c>
      <c r="F2178" s="14">
        <v>41791</v>
      </c>
      <c r="G2178">
        <v>201503</v>
      </c>
      <c r="H2178" t="s">
        <v>6</v>
      </c>
      <c r="I2178" t="s">
        <v>112</v>
      </c>
      <c r="J2178" t="s">
        <v>114</v>
      </c>
      <c r="K2178">
        <v>4332</v>
      </c>
      <c r="L2178">
        <v>0.41</v>
      </c>
      <c r="M2178">
        <v>1776.12</v>
      </c>
      <c r="N2178" s="25" t="e">
        <f>IF($G2178&lt;=#REF!,"Y","N")</f>
        <v>#REF!</v>
      </c>
    </row>
    <row r="2179" spans="1:14">
      <c r="A2179" t="s">
        <v>23</v>
      </c>
      <c r="B2179" t="s">
        <v>49</v>
      </c>
      <c r="C2179" t="s">
        <v>53</v>
      </c>
      <c r="D2179" t="s">
        <v>53</v>
      </c>
      <c r="E2179" t="s">
        <v>209</v>
      </c>
      <c r="F2179" s="14">
        <v>41791</v>
      </c>
      <c r="G2179">
        <v>201503</v>
      </c>
      <c r="H2179" t="s">
        <v>6</v>
      </c>
      <c r="I2179" t="s">
        <v>232</v>
      </c>
      <c r="J2179" t="s">
        <v>233</v>
      </c>
      <c r="K2179">
        <v>4</v>
      </c>
      <c r="L2179">
        <v>0.82</v>
      </c>
      <c r="M2179">
        <v>3.28</v>
      </c>
      <c r="N2179" s="25" t="e">
        <f>IF($G2179&lt;=#REF!,"Y","N")</f>
        <v>#REF!</v>
      </c>
    </row>
    <row r="2180" spans="1:14">
      <c r="A2180" t="s">
        <v>23</v>
      </c>
      <c r="B2180" t="s">
        <v>49</v>
      </c>
      <c r="C2180" t="s">
        <v>53</v>
      </c>
      <c r="D2180" t="s">
        <v>53</v>
      </c>
      <c r="E2180" t="s">
        <v>209</v>
      </c>
      <c r="F2180" s="14">
        <v>41791</v>
      </c>
      <c r="G2180">
        <v>201503</v>
      </c>
      <c r="H2180" t="s">
        <v>1</v>
      </c>
      <c r="I2180" t="s">
        <v>107</v>
      </c>
      <c r="J2180" t="s">
        <v>66</v>
      </c>
      <c r="K2180">
        <v>3.5</v>
      </c>
      <c r="L2180">
        <v>44.33</v>
      </c>
      <c r="M2180">
        <v>155.155</v>
      </c>
      <c r="N2180" s="25" t="e">
        <f>IF($G2180&lt;=#REF!,"Y","N")</f>
        <v>#REF!</v>
      </c>
    </row>
    <row r="2181" spans="1:14">
      <c r="A2181" t="s">
        <v>23</v>
      </c>
      <c r="B2181" t="s">
        <v>49</v>
      </c>
      <c r="C2181" t="s">
        <v>53</v>
      </c>
      <c r="D2181" t="s">
        <v>53</v>
      </c>
      <c r="E2181" t="s">
        <v>209</v>
      </c>
      <c r="F2181" s="14">
        <v>41791</v>
      </c>
      <c r="G2181">
        <v>201503</v>
      </c>
      <c r="H2181" t="s">
        <v>1</v>
      </c>
      <c r="I2181" t="s">
        <v>110</v>
      </c>
      <c r="J2181" t="s">
        <v>66</v>
      </c>
      <c r="K2181">
        <v>18.5</v>
      </c>
      <c r="L2181">
        <v>45.04</v>
      </c>
      <c r="M2181">
        <v>833.24</v>
      </c>
      <c r="N2181" s="25" t="e">
        <f>IF($G2181&lt;=#REF!,"Y","N")</f>
        <v>#REF!</v>
      </c>
    </row>
    <row r="2182" spans="1:14">
      <c r="A2182" t="s">
        <v>23</v>
      </c>
      <c r="B2182" t="s">
        <v>49</v>
      </c>
      <c r="C2182" t="s">
        <v>53</v>
      </c>
      <c r="D2182" t="s">
        <v>53</v>
      </c>
      <c r="E2182" t="s">
        <v>209</v>
      </c>
      <c r="F2182" s="14">
        <v>41791</v>
      </c>
      <c r="G2182">
        <v>201503</v>
      </c>
      <c r="H2182" t="s">
        <v>1</v>
      </c>
      <c r="I2182" t="s">
        <v>111</v>
      </c>
      <c r="J2182" t="s">
        <v>66</v>
      </c>
      <c r="K2182">
        <v>2</v>
      </c>
      <c r="L2182">
        <v>8.06</v>
      </c>
      <c r="M2182">
        <v>16.12</v>
      </c>
      <c r="N2182" s="25" t="e">
        <f>IF($G2182&lt;=#REF!,"Y","N")</f>
        <v>#REF!</v>
      </c>
    </row>
    <row r="2183" spans="1:14">
      <c r="A2183" t="s">
        <v>23</v>
      </c>
      <c r="B2183" t="s">
        <v>49</v>
      </c>
      <c r="C2183" t="s">
        <v>53</v>
      </c>
      <c r="D2183" t="s">
        <v>53</v>
      </c>
      <c r="E2183" t="s">
        <v>209</v>
      </c>
      <c r="F2183" s="14">
        <v>41760</v>
      </c>
      <c r="G2183">
        <v>201502</v>
      </c>
      <c r="H2183" t="s">
        <v>0</v>
      </c>
      <c r="I2183" t="s">
        <v>65</v>
      </c>
      <c r="J2183" t="s">
        <v>66</v>
      </c>
      <c r="K2183">
        <v>5.5</v>
      </c>
      <c r="L2183">
        <v>30.64</v>
      </c>
      <c r="M2183">
        <v>168.52</v>
      </c>
      <c r="N2183" s="25" t="e">
        <f>IF($G2183&lt;=#REF!,"Y","N")</f>
        <v>#REF!</v>
      </c>
    </row>
    <row r="2184" spans="1:14">
      <c r="A2184" t="s">
        <v>23</v>
      </c>
      <c r="B2184" t="s">
        <v>49</v>
      </c>
      <c r="C2184" t="s">
        <v>53</v>
      </c>
      <c r="D2184" t="s">
        <v>53</v>
      </c>
      <c r="E2184" t="s">
        <v>209</v>
      </c>
      <c r="F2184" s="14">
        <v>41791</v>
      </c>
      <c r="G2184">
        <v>201503</v>
      </c>
      <c r="H2184" t="s">
        <v>0</v>
      </c>
      <c r="I2184" t="s">
        <v>65</v>
      </c>
      <c r="J2184" t="s">
        <v>66</v>
      </c>
      <c r="K2184">
        <v>19.75</v>
      </c>
      <c r="L2184">
        <v>30.64</v>
      </c>
      <c r="M2184">
        <v>605.14</v>
      </c>
      <c r="N2184" s="25" t="e">
        <f>IF($G2184&lt;=#REF!,"Y","N")</f>
        <v>#REF!</v>
      </c>
    </row>
    <row r="2185" spans="1:14">
      <c r="A2185" t="s">
        <v>23</v>
      </c>
      <c r="B2185" t="s">
        <v>49</v>
      </c>
      <c r="C2185" t="s">
        <v>53</v>
      </c>
      <c r="D2185" t="s">
        <v>53</v>
      </c>
      <c r="E2185" t="s">
        <v>209</v>
      </c>
      <c r="F2185" s="14">
        <v>41791</v>
      </c>
      <c r="G2185">
        <v>201503</v>
      </c>
      <c r="H2185" t="s">
        <v>3</v>
      </c>
      <c r="I2185" t="s">
        <v>81</v>
      </c>
      <c r="J2185" t="s">
        <v>97</v>
      </c>
      <c r="K2185">
        <v>58</v>
      </c>
      <c r="L2185">
        <v>0.48</v>
      </c>
      <c r="M2185">
        <v>27.84</v>
      </c>
      <c r="N2185" s="25" t="e">
        <f>IF($G2185&lt;=#REF!,"Y","N")</f>
        <v>#REF!</v>
      </c>
    </row>
    <row r="2186" spans="1:14">
      <c r="A2186" t="s">
        <v>23</v>
      </c>
      <c r="B2186" t="s">
        <v>49</v>
      </c>
      <c r="C2186" t="s">
        <v>53</v>
      </c>
      <c r="D2186" t="s">
        <v>53</v>
      </c>
      <c r="E2186" t="s">
        <v>209</v>
      </c>
      <c r="F2186" s="14">
        <v>41791</v>
      </c>
      <c r="G2186">
        <v>201503</v>
      </c>
      <c r="H2186" t="s">
        <v>3</v>
      </c>
      <c r="I2186" t="s">
        <v>87</v>
      </c>
      <c r="J2186" t="s">
        <v>98</v>
      </c>
      <c r="K2186">
        <v>24</v>
      </c>
      <c r="L2186">
        <v>1.24</v>
      </c>
      <c r="M2186">
        <v>29.759999999999998</v>
      </c>
      <c r="N2186" s="25" t="e">
        <f>IF($G2186&lt;=#REF!,"Y","N")</f>
        <v>#REF!</v>
      </c>
    </row>
    <row r="2187" spans="1:14">
      <c r="A2187" t="s">
        <v>23</v>
      </c>
      <c r="B2187" t="s">
        <v>49</v>
      </c>
      <c r="C2187" t="s">
        <v>53</v>
      </c>
      <c r="D2187" t="s">
        <v>53</v>
      </c>
      <c r="E2187" t="s">
        <v>209</v>
      </c>
      <c r="F2187" s="14">
        <v>41791</v>
      </c>
      <c r="G2187">
        <v>201503</v>
      </c>
      <c r="H2187" t="s">
        <v>3</v>
      </c>
      <c r="I2187" t="s">
        <v>88</v>
      </c>
      <c r="J2187" t="s">
        <v>98</v>
      </c>
      <c r="K2187">
        <v>0</v>
      </c>
      <c r="L2187">
        <v>2.4300000000000002</v>
      </c>
      <c r="M2187">
        <v>0</v>
      </c>
      <c r="N2187" s="25" t="e">
        <f>IF($G2187&lt;=#REF!,"Y","N")</f>
        <v>#REF!</v>
      </c>
    </row>
    <row r="2188" spans="1:14">
      <c r="A2188" t="s">
        <v>23</v>
      </c>
      <c r="B2188" t="s">
        <v>49</v>
      </c>
      <c r="C2188" t="s">
        <v>53</v>
      </c>
      <c r="D2188" t="s">
        <v>53</v>
      </c>
      <c r="E2188" t="s">
        <v>209</v>
      </c>
      <c r="F2188" s="14">
        <v>41791</v>
      </c>
      <c r="G2188">
        <v>201503</v>
      </c>
      <c r="H2188" t="s">
        <v>3</v>
      </c>
      <c r="I2188" t="s">
        <v>89</v>
      </c>
      <c r="J2188" t="s">
        <v>98</v>
      </c>
      <c r="K2188">
        <v>16</v>
      </c>
      <c r="L2188">
        <v>0.62</v>
      </c>
      <c r="M2188">
        <v>9.92</v>
      </c>
      <c r="N2188" s="25" t="e">
        <f>IF($G2188&lt;=#REF!,"Y","N")</f>
        <v>#REF!</v>
      </c>
    </row>
    <row r="2189" spans="1:14">
      <c r="A2189" t="s">
        <v>23</v>
      </c>
      <c r="B2189" t="s">
        <v>49</v>
      </c>
      <c r="C2189" t="s">
        <v>53</v>
      </c>
      <c r="D2189" t="s">
        <v>53</v>
      </c>
      <c r="E2189" t="s">
        <v>209</v>
      </c>
      <c r="F2189" s="14">
        <v>41791</v>
      </c>
      <c r="G2189">
        <v>201503</v>
      </c>
      <c r="H2189" t="s">
        <v>3</v>
      </c>
      <c r="I2189" t="s">
        <v>80</v>
      </c>
      <c r="J2189" t="s">
        <v>97</v>
      </c>
      <c r="K2189">
        <v>16</v>
      </c>
      <c r="L2189" s="29">
        <v>2.08</v>
      </c>
      <c r="M2189">
        <v>33.28</v>
      </c>
      <c r="N2189" s="25" t="e">
        <f>IF($G2189&lt;=#REF!,"Y","N")</f>
        <v>#REF!</v>
      </c>
    </row>
    <row r="2190" spans="1:14">
      <c r="A2190" t="s">
        <v>23</v>
      </c>
      <c r="B2190" t="s">
        <v>49</v>
      </c>
      <c r="C2190" t="s">
        <v>53</v>
      </c>
      <c r="D2190" t="s">
        <v>53</v>
      </c>
      <c r="E2190" t="s">
        <v>209</v>
      </c>
      <c r="F2190" s="14">
        <v>41791</v>
      </c>
      <c r="G2190">
        <v>201503</v>
      </c>
      <c r="H2190" t="s">
        <v>3</v>
      </c>
      <c r="I2190" t="s">
        <v>79</v>
      </c>
      <c r="J2190" t="s">
        <v>96</v>
      </c>
      <c r="K2190">
        <v>20</v>
      </c>
      <c r="L2190">
        <v>1.1200000000000001</v>
      </c>
      <c r="M2190">
        <v>22.400000000000002</v>
      </c>
      <c r="N2190" s="25" t="e">
        <f>IF($G2190&lt;=#REF!,"Y","N")</f>
        <v>#REF!</v>
      </c>
    </row>
    <row r="2191" spans="1:14">
      <c r="A2191" t="s">
        <v>23</v>
      </c>
      <c r="B2191" t="s">
        <v>49</v>
      </c>
      <c r="C2191" t="s">
        <v>53</v>
      </c>
      <c r="D2191" t="s">
        <v>53</v>
      </c>
      <c r="E2191" t="s">
        <v>209</v>
      </c>
      <c r="F2191" s="14">
        <v>41791</v>
      </c>
      <c r="G2191">
        <v>201503</v>
      </c>
      <c r="H2191" t="s">
        <v>3</v>
      </c>
      <c r="I2191" t="s">
        <v>94</v>
      </c>
      <c r="J2191" t="s">
        <v>98</v>
      </c>
      <c r="K2191">
        <v>51</v>
      </c>
      <c r="L2191">
        <v>6.15</v>
      </c>
      <c r="M2191">
        <v>313.65000000000003</v>
      </c>
      <c r="N2191" s="25" t="e">
        <f>IF($G2191&lt;=#REF!,"Y","N")</f>
        <v>#REF!</v>
      </c>
    </row>
    <row r="2192" spans="1:14">
      <c r="A2192" t="s">
        <v>23</v>
      </c>
      <c r="B2192" t="s">
        <v>49</v>
      </c>
      <c r="C2192" t="s">
        <v>53</v>
      </c>
      <c r="D2192" t="s">
        <v>53</v>
      </c>
      <c r="E2192" t="s">
        <v>209</v>
      </c>
      <c r="F2192" s="14">
        <v>41821</v>
      </c>
      <c r="G2192">
        <v>201504</v>
      </c>
      <c r="H2192" t="s">
        <v>3</v>
      </c>
      <c r="I2192" t="s">
        <v>81</v>
      </c>
      <c r="J2192" t="s">
        <v>97</v>
      </c>
      <c r="K2192">
        <v>49</v>
      </c>
      <c r="L2192" s="29">
        <v>0.48</v>
      </c>
      <c r="M2192">
        <v>23.52</v>
      </c>
      <c r="N2192" s="25" t="e">
        <f>IF($G2192&lt;=#REF!,"Y","N")</f>
        <v>#REF!</v>
      </c>
    </row>
    <row r="2193" spans="1:14">
      <c r="A2193" t="s">
        <v>23</v>
      </c>
      <c r="B2193" t="s">
        <v>49</v>
      </c>
      <c r="C2193" t="s">
        <v>53</v>
      </c>
      <c r="D2193" t="s">
        <v>53</v>
      </c>
      <c r="E2193" t="s">
        <v>209</v>
      </c>
      <c r="F2193" s="14">
        <v>41821</v>
      </c>
      <c r="G2193">
        <v>201504</v>
      </c>
      <c r="H2193" t="s">
        <v>3</v>
      </c>
      <c r="I2193" t="s">
        <v>87</v>
      </c>
      <c r="J2193" t="s">
        <v>98</v>
      </c>
      <c r="K2193">
        <v>36</v>
      </c>
      <c r="L2193">
        <v>1.24</v>
      </c>
      <c r="M2193">
        <v>44.64</v>
      </c>
      <c r="N2193" s="25" t="e">
        <f>IF($G2193&lt;=#REF!,"Y","N")</f>
        <v>#REF!</v>
      </c>
    </row>
    <row r="2194" spans="1:14">
      <c r="A2194" t="s">
        <v>23</v>
      </c>
      <c r="B2194" t="s">
        <v>49</v>
      </c>
      <c r="C2194" t="s">
        <v>53</v>
      </c>
      <c r="D2194" t="s">
        <v>53</v>
      </c>
      <c r="E2194" t="s">
        <v>209</v>
      </c>
      <c r="F2194" s="14">
        <v>41821</v>
      </c>
      <c r="G2194">
        <v>201504</v>
      </c>
      <c r="H2194" t="s">
        <v>3</v>
      </c>
      <c r="I2194" t="s">
        <v>88</v>
      </c>
      <c r="J2194" t="s">
        <v>98</v>
      </c>
      <c r="K2194">
        <v>0</v>
      </c>
      <c r="L2194">
        <v>2.4300000000000002</v>
      </c>
      <c r="M2194">
        <v>0</v>
      </c>
      <c r="N2194" s="25" t="e">
        <f>IF($G2194&lt;=#REF!,"Y","N")</f>
        <v>#REF!</v>
      </c>
    </row>
    <row r="2195" spans="1:14">
      <c r="A2195" t="s">
        <v>23</v>
      </c>
      <c r="B2195" t="s">
        <v>49</v>
      </c>
      <c r="C2195" t="s">
        <v>53</v>
      </c>
      <c r="D2195" t="s">
        <v>53</v>
      </c>
      <c r="E2195" t="s">
        <v>209</v>
      </c>
      <c r="F2195" s="14">
        <v>41821</v>
      </c>
      <c r="G2195">
        <v>201504</v>
      </c>
      <c r="H2195" t="s">
        <v>3</v>
      </c>
      <c r="I2195" t="s">
        <v>89</v>
      </c>
      <c r="J2195" t="s">
        <v>98</v>
      </c>
      <c r="K2195">
        <v>15</v>
      </c>
      <c r="L2195">
        <v>0.62</v>
      </c>
      <c r="M2195">
        <v>9.3000000000000007</v>
      </c>
      <c r="N2195" s="25" t="e">
        <f>IF($G2195&lt;=#REF!,"Y","N")</f>
        <v>#REF!</v>
      </c>
    </row>
    <row r="2196" spans="1:14">
      <c r="A2196" t="s">
        <v>23</v>
      </c>
      <c r="B2196" t="s">
        <v>49</v>
      </c>
      <c r="C2196" t="s">
        <v>53</v>
      </c>
      <c r="D2196" t="s">
        <v>53</v>
      </c>
      <c r="E2196" t="s">
        <v>209</v>
      </c>
      <c r="F2196" s="14">
        <v>41821</v>
      </c>
      <c r="G2196">
        <v>201504</v>
      </c>
      <c r="H2196" t="s">
        <v>3</v>
      </c>
      <c r="I2196" t="s">
        <v>80</v>
      </c>
      <c r="J2196" t="s">
        <v>97</v>
      </c>
      <c r="K2196">
        <v>15</v>
      </c>
      <c r="L2196">
        <v>2.08</v>
      </c>
      <c r="M2196">
        <v>31.200000000000003</v>
      </c>
      <c r="N2196" s="25" t="e">
        <f>IF($G2196&lt;=#REF!,"Y","N")</f>
        <v>#REF!</v>
      </c>
    </row>
    <row r="2197" spans="1:14">
      <c r="A2197" t="s">
        <v>23</v>
      </c>
      <c r="B2197" t="s">
        <v>49</v>
      </c>
      <c r="C2197" t="s">
        <v>53</v>
      </c>
      <c r="D2197" t="s">
        <v>53</v>
      </c>
      <c r="E2197" t="s">
        <v>209</v>
      </c>
      <c r="F2197" s="14">
        <v>41821</v>
      </c>
      <c r="G2197">
        <v>201504</v>
      </c>
      <c r="H2197" t="s">
        <v>3</v>
      </c>
      <c r="I2197" t="s">
        <v>79</v>
      </c>
      <c r="J2197" t="s">
        <v>96</v>
      </c>
      <c r="K2197">
        <v>5</v>
      </c>
      <c r="L2197">
        <v>1.1200000000000001</v>
      </c>
      <c r="M2197">
        <v>5.6000000000000005</v>
      </c>
      <c r="N2197" s="25" t="e">
        <f>IF($G2197&lt;=#REF!,"Y","N")</f>
        <v>#REF!</v>
      </c>
    </row>
    <row r="2198" spans="1:14">
      <c r="A2198" t="s">
        <v>23</v>
      </c>
      <c r="B2198" t="s">
        <v>49</v>
      </c>
      <c r="C2198" t="s">
        <v>53</v>
      </c>
      <c r="D2198" t="s">
        <v>53</v>
      </c>
      <c r="E2198" t="s">
        <v>209</v>
      </c>
      <c r="F2198" s="14">
        <v>41821</v>
      </c>
      <c r="G2198">
        <v>201504</v>
      </c>
      <c r="H2198" t="s">
        <v>3</v>
      </c>
      <c r="I2198" t="s">
        <v>94</v>
      </c>
      <c r="J2198" t="s">
        <v>98</v>
      </c>
      <c r="K2198">
        <v>15</v>
      </c>
      <c r="L2198">
        <v>6.15</v>
      </c>
      <c r="M2198">
        <v>92.25</v>
      </c>
      <c r="N2198" s="25" t="e">
        <f>IF($G2198&lt;=#REF!,"Y","N")</f>
        <v>#REF!</v>
      </c>
    </row>
    <row r="2199" spans="1:14">
      <c r="A2199" t="s">
        <v>23</v>
      </c>
      <c r="B2199" t="s">
        <v>49</v>
      </c>
      <c r="C2199" t="s">
        <v>53</v>
      </c>
      <c r="D2199" t="s">
        <v>53</v>
      </c>
      <c r="E2199" t="s">
        <v>209</v>
      </c>
      <c r="F2199" s="14">
        <v>41852</v>
      </c>
      <c r="G2199">
        <v>201505</v>
      </c>
      <c r="H2199" t="s">
        <v>3</v>
      </c>
      <c r="I2199" t="s">
        <v>87</v>
      </c>
      <c r="J2199" t="s">
        <v>98</v>
      </c>
      <c r="K2199">
        <v>25</v>
      </c>
      <c r="L2199">
        <v>1.24</v>
      </c>
      <c r="M2199">
        <v>31</v>
      </c>
      <c r="N2199" s="25" t="e">
        <f>IF($G2199&lt;=#REF!,"Y","N")</f>
        <v>#REF!</v>
      </c>
    </row>
    <row r="2200" spans="1:14">
      <c r="A2200" t="s">
        <v>23</v>
      </c>
      <c r="B2200" t="s">
        <v>49</v>
      </c>
      <c r="C2200" t="s">
        <v>53</v>
      </c>
      <c r="D2200" t="s">
        <v>53</v>
      </c>
      <c r="E2200" t="s">
        <v>209</v>
      </c>
      <c r="F2200" s="14">
        <v>41852</v>
      </c>
      <c r="G2200">
        <v>201505</v>
      </c>
      <c r="H2200" t="s">
        <v>3</v>
      </c>
      <c r="I2200" t="s">
        <v>88</v>
      </c>
      <c r="J2200" t="s">
        <v>98</v>
      </c>
      <c r="K2200">
        <v>0</v>
      </c>
      <c r="L2200">
        <v>2.4300000000000002</v>
      </c>
      <c r="M2200">
        <v>0</v>
      </c>
      <c r="N2200" s="25" t="e">
        <f>IF($G2200&lt;=#REF!,"Y","N")</f>
        <v>#REF!</v>
      </c>
    </row>
    <row r="2201" spans="1:14">
      <c r="A2201" t="s">
        <v>23</v>
      </c>
      <c r="B2201" t="s">
        <v>49</v>
      </c>
      <c r="C2201" t="s">
        <v>53</v>
      </c>
      <c r="D2201" t="s">
        <v>53</v>
      </c>
      <c r="E2201" t="s">
        <v>209</v>
      </c>
      <c r="F2201" s="14">
        <v>41852</v>
      </c>
      <c r="G2201">
        <v>201505</v>
      </c>
      <c r="H2201" t="s">
        <v>3</v>
      </c>
      <c r="I2201" t="s">
        <v>94</v>
      </c>
      <c r="J2201" t="s">
        <v>98</v>
      </c>
      <c r="K2201">
        <v>23</v>
      </c>
      <c r="L2201">
        <v>6.15</v>
      </c>
      <c r="M2201">
        <v>141.45000000000002</v>
      </c>
      <c r="N2201" s="25" t="e">
        <f>IF($G2201&lt;=#REF!,"Y","N")</f>
        <v>#REF!</v>
      </c>
    </row>
    <row r="2202" spans="1:14" s="29" customFormat="1">
      <c r="A2202" s="29" t="s">
        <v>23</v>
      </c>
      <c r="B2202" s="29" t="s">
        <v>49</v>
      </c>
      <c r="C2202" s="29" t="s">
        <v>53</v>
      </c>
      <c r="D2202" s="29" t="s">
        <v>53</v>
      </c>
      <c r="E2202" s="29" t="s">
        <v>209</v>
      </c>
      <c r="F2202" s="30">
        <v>41883</v>
      </c>
      <c r="G2202" s="29">
        <v>201506</v>
      </c>
      <c r="H2202" s="29" t="s">
        <v>3</v>
      </c>
      <c r="I2202" s="29" t="s">
        <v>81</v>
      </c>
      <c r="J2202" s="29" t="s">
        <v>97</v>
      </c>
      <c r="K2202" s="29">
        <v>20</v>
      </c>
      <c r="L2202" s="29">
        <v>0.48</v>
      </c>
      <c r="M2202" s="29">
        <v>9.6</v>
      </c>
      <c r="N2202" s="25" t="e">
        <f>IF($G2202&lt;=#REF!,"Y","N")</f>
        <v>#REF!</v>
      </c>
    </row>
    <row r="2203" spans="1:14" s="29" customFormat="1">
      <c r="A2203" s="29" t="s">
        <v>23</v>
      </c>
      <c r="B2203" s="29" t="s">
        <v>49</v>
      </c>
      <c r="C2203" s="29" t="s">
        <v>53</v>
      </c>
      <c r="D2203" s="29" t="s">
        <v>53</v>
      </c>
      <c r="E2203" s="29" t="s">
        <v>209</v>
      </c>
      <c r="F2203" s="30">
        <v>41883</v>
      </c>
      <c r="G2203" s="29">
        <v>201506</v>
      </c>
      <c r="H2203" s="29" t="s">
        <v>3</v>
      </c>
      <c r="I2203" s="29" t="s">
        <v>87</v>
      </c>
      <c r="J2203" s="29" t="s">
        <v>98</v>
      </c>
      <c r="K2203" s="29">
        <v>16</v>
      </c>
      <c r="L2203" s="29">
        <v>1.24</v>
      </c>
      <c r="M2203" s="29">
        <v>19.84</v>
      </c>
      <c r="N2203" s="25" t="e">
        <f>IF($G2203&lt;=#REF!,"Y","N")</f>
        <v>#REF!</v>
      </c>
    </row>
    <row r="2204" spans="1:14">
      <c r="A2204" t="s">
        <v>23</v>
      </c>
      <c r="B2204" t="s">
        <v>49</v>
      </c>
      <c r="C2204" t="s">
        <v>53</v>
      </c>
      <c r="D2204" t="s">
        <v>53</v>
      </c>
      <c r="E2204" t="s">
        <v>209</v>
      </c>
      <c r="F2204" s="14">
        <v>41883</v>
      </c>
      <c r="G2204">
        <v>201506</v>
      </c>
      <c r="H2204" t="s">
        <v>3</v>
      </c>
      <c r="I2204" t="s">
        <v>88</v>
      </c>
      <c r="J2204" t="s">
        <v>98</v>
      </c>
      <c r="K2204">
        <v>0</v>
      </c>
      <c r="L2204">
        <v>2.4300000000000002</v>
      </c>
      <c r="M2204">
        <v>0</v>
      </c>
      <c r="N2204" s="25" t="e">
        <f>IF($G2204&lt;=#REF!,"Y","N")</f>
        <v>#REF!</v>
      </c>
    </row>
    <row r="2205" spans="1:14">
      <c r="A2205" t="s">
        <v>23</v>
      </c>
      <c r="B2205" t="s">
        <v>49</v>
      </c>
      <c r="C2205" t="s">
        <v>53</v>
      </c>
      <c r="D2205" t="s">
        <v>53</v>
      </c>
      <c r="E2205" t="s">
        <v>209</v>
      </c>
      <c r="F2205" s="14">
        <v>41883</v>
      </c>
      <c r="G2205">
        <v>201506</v>
      </c>
      <c r="H2205" t="s">
        <v>3</v>
      </c>
      <c r="I2205" t="s">
        <v>89</v>
      </c>
      <c r="J2205" t="s">
        <v>98</v>
      </c>
      <c r="K2205">
        <v>4</v>
      </c>
      <c r="L2205" s="29">
        <v>0.62</v>
      </c>
      <c r="M2205">
        <v>2.48</v>
      </c>
      <c r="N2205" s="25" t="e">
        <f>IF($G2205&lt;=#REF!,"Y","N")</f>
        <v>#REF!</v>
      </c>
    </row>
    <row r="2206" spans="1:14">
      <c r="A2206" t="s">
        <v>23</v>
      </c>
      <c r="B2206" t="s">
        <v>49</v>
      </c>
      <c r="C2206" t="s">
        <v>53</v>
      </c>
      <c r="D2206" t="s">
        <v>53</v>
      </c>
      <c r="E2206" t="s">
        <v>209</v>
      </c>
      <c r="F2206" s="14">
        <v>41883</v>
      </c>
      <c r="G2206">
        <v>201506</v>
      </c>
      <c r="H2206" t="s">
        <v>3</v>
      </c>
      <c r="I2206" t="s">
        <v>80</v>
      </c>
      <c r="J2206" t="s">
        <v>97</v>
      </c>
      <c r="K2206">
        <v>4</v>
      </c>
      <c r="L2206">
        <v>2.08</v>
      </c>
      <c r="M2206">
        <v>8.32</v>
      </c>
      <c r="N2206" s="25" t="e">
        <f>IF($G2206&lt;=#REF!,"Y","N")</f>
        <v>#REF!</v>
      </c>
    </row>
    <row r="2207" spans="1:14">
      <c r="A2207" t="s">
        <v>23</v>
      </c>
      <c r="B2207" t="s">
        <v>49</v>
      </c>
      <c r="C2207" t="s">
        <v>53</v>
      </c>
      <c r="D2207" t="s">
        <v>53</v>
      </c>
      <c r="E2207" t="s">
        <v>209</v>
      </c>
      <c r="F2207" s="14">
        <v>41883</v>
      </c>
      <c r="G2207">
        <v>201506</v>
      </c>
      <c r="H2207" t="s">
        <v>3</v>
      </c>
      <c r="I2207" t="s">
        <v>79</v>
      </c>
      <c r="J2207" t="s">
        <v>96</v>
      </c>
      <c r="K2207">
        <v>4</v>
      </c>
      <c r="L2207" s="29">
        <v>1.1200000000000001</v>
      </c>
      <c r="M2207">
        <v>4.4800000000000004</v>
      </c>
      <c r="N2207" s="25" t="e">
        <f>IF($G2207&lt;=#REF!,"Y","N")</f>
        <v>#REF!</v>
      </c>
    </row>
    <row r="2208" spans="1:14">
      <c r="A2208" t="s">
        <v>23</v>
      </c>
      <c r="B2208" t="s">
        <v>49</v>
      </c>
      <c r="C2208" t="s">
        <v>53</v>
      </c>
      <c r="D2208" t="s">
        <v>53</v>
      </c>
      <c r="E2208" t="s">
        <v>209</v>
      </c>
      <c r="F2208" s="14">
        <v>41883</v>
      </c>
      <c r="G2208">
        <v>201506</v>
      </c>
      <c r="H2208" t="s">
        <v>3</v>
      </c>
      <c r="I2208" t="s">
        <v>94</v>
      </c>
      <c r="J2208" t="s">
        <v>98</v>
      </c>
      <c r="K2208">
        <v>3</v>
      </c>
      <c r="L2208">
        <v>6.15</v>
      </c>
      <c r="M2208">
        <v>18.450000000000003</v>
      </c>
      <c r="N2208" s="25" t="e">
        <f>IF($G2208&lt;=#REF!,"Y","N")</f>
        <v>#REF!</v>
      </c>
    </row>
    <row r="2209" spans="1:14">
      <c r="A2209" t="s">
        <v>23</v>
      </c>
      <c r="B2209" t="s">
        <v>49</v>
      </c>
      <c r="C2209" t="s">
        <v>53</v>
      </c>
      <c r="D2209" t="s">
        <v>53</v>
      </c>
      <c r="E2209" t="s">
        <v>209</v>
      </c>
      <c r="F2209" s="14">
        <v>41913</v>
      </c>
      <c r="G2209">
        <v>201507</v>
      </c>
      <c r="H2209" t="s">
        <v>3</v>
      </c>
      <c r="I2209" t="s">
        <v>81</v>
      </c>
      <c r="J2209" t="s">
        <v>97</v>
      </c>
      <c r="K2209">
        <v>16</v>
      </c>
      <c r="L2209">
        <v>0.48</v>
      </c>
      <c r="M2209">
        <v>7.68</v>
      </c>
      <c r="N2209" s="25" t="e">
        <f>IF($G2209&lt;=#REF!,"Y","N")</f>
        <v>#REF!</v>
      </c>
    </row>
    <row r="2210" spans="1:14">
      <c r="A2210" t="s">
        <v>23</v>
      </c>
      <c r="B2210" t="s">
        <v>49</v>
      </c>
      <c r="C2210" t="s">
        <v>53</v>
      </c>
      <c r="D2210" t="s">
        <v>53</v>
      </c>
      <c r="E2210" t="s">
        <v>209</v>
      </c>
      <c r="F2210" s="14">
        <v>41913</v>
      </c>
      <c r="G2210">
        <v>201507</v>
      </c>
      <c r="H2210" t="s">
        <v>3</v>
      </c>
      <c r="I2210" t="s">
        <v>87</v>
      </c>
      <c r="J2210" t="s">
        <v>98</v>
      </c>
      <c r="K2210">
        <v>0</v>
      </c>
      <c r="L2210">
        <v>1.24</v>
      </c>
      <c r="M2210">
        <v>0</v>
      </c>
      <c r="N2210" s="25" t="e">
        <f>IF($G2210&lt;=#REF!,"Y","N")</f>
        <v>#REF!</v>
      </c>
    </row>
    <row r="2211" spans="1:14">
      <c r="A2211" t="s">
        <v>23</v>
      </c>
      <c r="B2211" t="s">
        <v>49</v>
      </c>
      <c r="C2211" t="s">
        <v>53</v>
      </c>
      <c r="D2211" t="s">
        <v>53</v>
      </c>
      <c r="E2211" t="s">
        <v>209</v>
      </c>
      <c r="F2211" s="14">
        <v>41913</v>
      </c>
      <c r="G2211">
        <v>201507</v>
      </c>
      <c r="H2211" t="s">
        <v>3</v>
      </c>
      <c r="I2211" t="s">
        <v>88</v>
      </c>
      <c r="J2211" t="s">
        <v>98</v>
      </c>
      <c r="K2211">
        <v>0</v>
      </c>
      <c r="L2211">
        <v>2.4300000000000002</v>
      </c>
      <c r="M2211">
        <v>0</v>
      </c>
      <c r="N2211" s="25" t="e">
        <f>IF($G2211&lt;=#REF!,"Y","N")</f>
        <v>#REF!</v>
      </c>
    </row>
    <row r="2212" spans="1:14">
      <c r="A2212" t="s">
        <v>23</v>
      </c>
      <c r="B2212" t="s">
        <v>49</v>
      </c>
      <c r="C2212" t="s">
        <v>53</v>
      </c>
      <c r="D2212" t="s">
        <v>53</v>
      </c>
      <c r="E2212" t="s">
        <v>209</v>
      </c>
      <c r="F2212" s="14">
        <v>41913</v>
      </c>
      <c r="G2212">
        <v>201507</v>
      </c>
      <c r="H2212" t="s">
        <v>3</v>
      </c>
      <c r="I2212" t="s">
        <v>89</v>
      </c>
      <c r="J2212" t="s">
        <v>98</v>
      </c>
      <c r="K2212">
        <v>4</v>
      </c>
      <c r="L2212">
        <v>0.62</v>
      </c>
      <c r="M2212">
        <v>2.48</v>
      </c>
      <c r="N2212" s="25" t="e">
        <f>IF($G2212&lt;=#REF!,"Y","N")</f>
        <v>#REF!</v>
      </c>
    </row>
    <row r="2213" spans="1:14">
      <c r="A2213" t="s">
        <v>23</v>
      </c>
      <c r="B2213" t="s">
        <v>49</v>
      </c>
      <c r="C2213" t="s">
        <v>53</v>
      </c>
      <c r="D2213" t="s">
        <v>53</v>
      </c>
      <c r="E2213" t="s">
        <v>209</v>
      </c>
      <c r="F2213" s="14">
        <v>41913</v>
      </c>
      <c r="G2213">
        <v>201507</v>
      </c>
      <c r="H2213" t="s">
        <v>3</v>
      </c>
      <c r="I2213" t="s">
        <v>80</v>
      </c>
      <c r="J2213" t="s">
        <v>97</v>
      </c>
      <c r="K2213">
        <v>4</v>
      </c>
      <c r="L2213">
        <v>2.08</v>
      </c>
      <c r="M2213">
        <v>8.32</v>
      </c>
      <c r="N2213" s="25" t="e">
        <f>IF($G2213&lt;=#REF!,"Y","N")</f>
        <v>#REF!</v>
      </c>
    </row>
    <row r="2214" spans="1:14">
      <c r="A2214" t="s">
        <v>23</v>
      </c>
      <c r="B2214" t="s">
        <v>49</v>
      </c>
      <c r="C2214" t="s">
        <v>53</v>
      </c>
      <c r="D2214" t="s">
        <v>53</v>
      </c>
      <c r="E2214" t="s">
        <v>209</v>
      </c>
      <c r="F2214" s="14">
        <v>41913</v>
      </c>
      <c r="G2214">
        <v>201507</v>
      </c>
      <c r="H2214" t="s">
        <v>3</v>
      </c>
      <c r="I2214" t="s">
        <v>79</v>
      </c>
      <c r="J2214" t="s">
        <v>96</v>
      </c>
      <c r="K2214">
        <v>162</v>
      </c>
      <c r="L2214">
        <v>1.1200000000000001</v>
      </c>
      <c r="M2214">
        <v>181.44000000000003</v>
      </c>
      <c r="N2214" s="25" t="e">
        <f>IF($G2214&lt;=#REF!,"Y","N")</f>
        <v>#REF!</v>
      </c>
    </row>
    <row r="2215" spans="1:14">
      <c r="A2215" t="s">
        <v>23</v>
      </c>
      <c r="B2215" t="s">
        <v>49</v>
      </c>
      <c r="C2215" t="s">
        <v>53</v>
      </c>
      <c r="D2215" t="s">
        <v>53</v>
      </c>
      <c r="E2215" t="s">
        <v>209</v>
      </c>
      <c r="F2215" s="14">
        <v>41913</v>
      </c>
      <c r="G2215">
        <v>201507</v>
      </c>
      <c r="H2215" t="s">
        <v>3</v>
      </c>
      <c r="I2215" t="s">
        <v>94</v>
      </c>
      <c r="J2215" t="s">
        <v>98</v>
      </c>
      <c r="K2215">
        <v>28</v>
      </c>
      <c r="L2215">
        <v>6.15</v>
      </c>
      <c r="M2215">
        <v>172.20000000000002</v>
      </c>
      <c r="N2215" s="25" t="e">
        <f>IF($G2215&lt;=#REF!,"Y","N")</f>
        <v>#REF!</v>
      </c>
    </row>
    <row r="2216" spans="1:14">
      <c r="A2216" t="s">
        <v>23</v>
      </c>
      <c r="B2216" t="s">
        <v>49</v>
      </c>
      <c r="C2216" t="s">
        <v>53</v>
      </c>
      <c r="D2216" t="s">
        <v>53</v>
      </c>
      <c r="E2216" t="s">
        <v>209</v>
      </c>
      <c r="F2216" s="14">
        <v>41944</v>
      </c>
      <c r="G2216">
        <v>201508</v>
      </c>
      <c r="H2216" t="s">
        <v>3</v>
      </c>
      <c r="I2216" t="s">
        <v>81</v>
      </c>
      <c r="J2216" t="s">
        <v>97</v>
      </c>
      <c r="K2216">
        <v>184</v>
      </c>
      <c r="L2216">
        <v>0.48</v>
      </c>
      <c r="M2216">
        <v>88.32</v>
      </c>
      <c r="N2216" s="25" t="e">
        <f>IF($G2216&lt;=#REF!,"Y","N")</f>
        <v>#REF!</v>
      </c>
    </row>
    <row r="2217" spans="1:14">
      <c r="A2217" t="s">
        <v>23</v>
      </c>
      <c r="B2217" t="s">
        <v>49</v>
      </c>
      <c r="C2217" t="s">
        <v>53</v>
      </c>
      <c r="D2217" t="s">
        <v>53</v>
      </c>
      <c r="E2217" t="s">
        <v>209</v>
      </c>
      <c r="F2217" s="14">
        <v>41944</v>
      </c>
      <c r="G2217">
        <v>201508</v>
      </c>
      <c r="H2217" t="s">
        <v>3</v>
      </c>
      <c r="I2217" t="s">
        <v>87</v>
      </c>
      <c r="J2217" t="s">
        <v>98</v>
      </c>
      <c r="K2217">
        <v>14</v>
      </c>
      <c r="L2217">
        <v>1.24</v>
      </c>
      <c r="M2217">
        <v>17.36</v>
      </c>
      <c r="N2217" s="25" t="e">
        <f>IF($G2217&lt;=#REF!,"Y","N")</f>
        <v>#REF!</v>
      </c>
    </row>
    <row r="2218" spans="1:14">
      <c r="A2218" t="s">
        <v>23</v>
      </c>
      <c r="B2218" t="s">
        <v>49</v>
      </c>
      <c r="C2218" t="s">
        <v>53</v>
      </c>
      <c r="D2218" t="s">
        <v>53</v>
      </c>
      <c r="E2218" t="s">
        <v>209</v>
      </c>
      <c r="F2218" s="30">
        <v>41944</v>
      </c>
      <c r="G2218" s="29">
        <v>201508</v>
      </c>
      <c r="H2218" t="s">
        <v>3</v>
      </c>
      <c r="I2218" t="s">
        <v>88</v>
      </c>
      <c r="J2218" t="s">
        <v>98</v>
      </c>
      <c r="K2218">
        <v>14</v>
      </c>
      <c r="L2218">
        <v>2.4300000000000002</v>
      </c>
      <c r="M2218" s="29">
        <v>34.020000000000003</v>
      </c>
      <c r="N2218" s="25" t="e">
        <f>IF($G2218&lt;=#REF!,"Y","N")</f>
        <v>#REF!</v>
      </c>
    </row>
    <row r="2219" spans="1:14">
      <c r="A2219" t="s">
        <v>23</v>
      </c>
      <c r="B2219" t="s">
        <v>49</v>
      </c>
      <c r="C2219" t="s">
        <v>53</v>
      </c>
      <c r="D2219" t="s">
        <v>53</v>
      </c>
      <c r="E2219" t="s">
        <v>209</v>
      </c>
      <c r="F2219" s="30">
        <v>41944</v>
      </c>
      <c r="G2219" s="29">
        <v>201508</v>
      </c>
      <c r="H2219" t="s">
        <v>3</v>
      </c>
      <c r="I2219" t="s">
        <v>89</v>
      </c>
      <c r="J2219" t="s">
        <v>98</v>
      </c>
      <c r="K2219">
        <v>15</v>
      </c>
      <c r="L2219">
        <v>0.62</v>
      </c>
      <c r="M2219" s="29">
        <v>9.3000000000000007</v>
      </c>
      <c r="N2219" s="25" t="e">
        <f>IF($G2219&lt;=#REF!,"Y","N")</f>
        <v>#REF!</v>
      </c>
    </row>
    <row r="2220" spans="1:14">
      <c r="A2220" t="s">
        <v>23</v>
      </c>
      <c r="B2220" t="s">
        <v>49</v>
      </c>
      <c r="C2220" t="s">
        <v>53</v>
      </c>
      <c r="D2220" t="s">
        <v>53</v>
      </c>
      <c r="E2220" t="s">
        <v>209</v>
      </c>
      <c r="F2220" s="14">
        <v>41944</v>
      </c>
      <c r="G2220">
        <v>201508</v>
      </c>
      <c r="H2220" t="s">
        <v>3</v>
      </c>
      <c r="I2220" t="s">
        <v>80</v>
      </c>
      <c r="J2220" t="s">
        <v>97</v>
      </c>
      <c r="K2220">
        <v>19</v>
      </c>
      <c r="L2220">
        <v>2.08</v>
      </c>
      <c r="M2220">
        <v>39.520000000000003</v>
      </c>
      <c r="N2220" s="25" t="e">
        <f>IF($G2220&lt;=#REF!,"Y","N")</f>
        <v>#REF!</v>
      </c>
    </row>
    <row r="2221" spans="1:14">
      <c r="A2221" t="s">
        <v>23</v>
      </c>
      <c r="B2221" t="s">
        <v>49</v>
      </c>
      <c r="C2221" t="s">
        <v>53</v>
      </c>
      <c r="D2221" t="s">
        <v>53</v>
      </c>
      <c r="E2221" t="s">
        <v>209</v>
      </c>
      <c r="F2221" s="14">
        <v>41944</v>
      </c>
      <c r="G2221">
        <v>201508</v>
      </c>
      <c r="H2221" t="s">
        <v>3</v>
      </c>
      <c r="I2221" t="s">
        <v>79</v>
      </c>
      <c r="J2221" t="s">
        <v>96</v>
      </c>
      <c r="K2221">
        <v>22</v>
      </c>
      <c r="L2221">
        <v>1.1200000000000001</v>
      </c>
      <c r="M2221">
        <v>24.64</v>
      </c>
      <c r="N2221" s="25" t="e">
        <f>IF($G2221&lt;=#REF!,"Y","N")</f>
        <v>#REF!</v>
      </c>
    </row>
    <row r="2222" spans="1:14">
      <c r="A2222" t="s">
        <v>23</v>
      </c>
      <c r="B2222" t="s">
        <v>49</v>
      </c>
      <c r="C2222" t="s">
        <v>53</v>
      </c>
      <c r="D2222" t="s">
        <v>53</v>
      </c>
      <c r="E2222" t="s">
        <v>209</v>
      </c>
      <c r="F2222" s="14">
        <v>41974</v>
      </c>
      <c r="G2222">
        <v>201509</v>
      </c>
      <c r="H2222" t="s">
        <v>3</v>
      </c>
      <c r="I2222" t="s">
        <v>81</v>
      </c>
      <c r="J2222" t="s">
        <v>97</v>
      </c>
      <c r="K2222">
        <v>123</v>
      </c>
      <c r="L2222">
        <v>0.48</v>
      </c>
      <c r="M2222">
        <v>59.04</v>
      </c>
      <c r="N2222" s="25" t="e">
        <f>IF($G2222&lt;=#REF!,"Y","N")</f>
        <v>#REF!</v>
      </c>
    </row>
    <row r="2223" spans="1:14">
      <c r="A2223" t="s">
        <v>23</v>
      </c>
      <c r="B2223" t="s">
        <v>49</v>
      </c>
      <c r="C2223" t="s">
        <v>53</v>
      </c>
      <c r="D2223" t="s">
        <v>53</v>
      </c>
      <c r="E2223" t="s">
        <v>209</v>
      </c>
      <c r="F2223" s="14">
        <v>41974</v>
      </c>
      <c r="G2223">
        <v>201509</v>
      </c>
      <c r="H2223" t="s">
        <v>3</v>
      </c>
      <c r="I2223" t="s">
        <v>87</v>
      </c>
      <c r="J2223" t="s">
        <v>98</v>
      </c>
      <c r="K2223">
        <v>33</v>
      </c>
      <c r="L2223">
        <v>1.24</v>
      </c>
      <c r="M2223">
        <v>40.92</v>
      </c>
      <c r="N2223" s="25" t="e">
        <f>IF($G2223&lt;=#REF!,"Y","N")</f>
        <v>#REF!</v>
      </c>
    </row>
    <row r="2224" spans="1:14">
      <c r="A2224" t="s">
        <v>23</v>
      </c>
      <c r="B2224" t="s">
        <v>49</v>
      </c>
      <c r="C2224" t="s">
        <v>53</v>
      </c>
      <c r="D2224" t="s">
        <v>53</v>
      </c>
      <c r="E2224" t="s">
        <v>209</v>
      </c>
      <c r="F2224" s="14">
        <v>41974</v>
      </c>
      <c r="G2224">
        <v>201509</v>
      </c>
      <c r="H2224" t="s">
        <v>3</v>
      </c>
      <c r="I2224" t="s">
        <v>88</v>
      </c>
      <c r="J2224" t="s">
        <v>98</v>
      </c>
      <c r="K2224">
        <v>70</v>
      </c>
      <c r="L2224">
        <v>2.4300000000000002</v>
      </c>
      <c r="M2224">
        <v>170.10000000000002</v>
      </c>
      <c r="N2224" s="25" t="e">
        <f>IF($G2224&lt;=#REF!,"Y","N")</f>
        <v>#REF!</v>
      </c>
    </row>
    <row r="2225" spans="1:14">
      <c r="A2225" t="s">
        <v>23</v>
      </c>
      <c r="B2225" t="s">
        <v>49</v>
      </c>
      <c r="C2225" t="s">
        <v>53</v>
      </c>
      <c r="D2225" t="s">
        <v>53</v>
      </c>
      <c r="E2225" t="s">
        <v>209</v>
      </c>
      <c r="F2225" s="14">
        <v>41974</v>
      </c>
      <c r="G2225">
        <v>201509</v>
      </c>
      <c r="H2225" t="s">
        <v>3</v>
      </c>
      <c r="I2225" t="s">
        <v>89</v>
      </c>
      <c r="J2225" t="s">
        <v>98</v>
      </c>
      <c r="K2225">
        <v>53</v>
      </c>
      <c r="L2225">
        <v>0.62</v>
      </c>
      <c r="M2225">
        <v>32.86</v>
      </c>
      <c r="N2225" s="25" t="e">
        <f>IF($G2225&lt;=#REF!,"Y","N")</f>
        <v>#REF!</v>
      </c>
    </row>
    <row r="2226" spans="1:14">
      <c r="A2226" t="s">
        <v>23</v>
      </c>
      <c r="B2226" t="s">
        <v>49</v>
      </c>
      <c r="C2226" t="s">
        <v>53</v>
      </c>
      <c r="D2226" t="s">
        <v>53</v>
      </c>
      <c r="E2226" t="s">
        <v>209</v>
      </c>
      <c r="F2226" s="14">
        <v>41974</v>
      </c>
      <c r="G2226">
        <v>201509</v>
      </c>
      <c r="H2226" t="s">
        <v>3</v>
      </c>
      <c r="I2226" t="s">
        <v>80</v>
      </c>
      <c r="J2226" t="s">
        <v>97</v>
      </c>
      <c r="K2226">
        <v>25</v>
      </c>
      <c r="L2226">
        <v>2.08</v>
      </c>
      <c r="M2226">
        <v>52</v>
      </c>
      <c r="N2226" s="25" t="e">
        <f>IF($G2226&lt;=#REF!,"Y","N")</f>
        <v>#REF!</v>
      </c>
    </row>
    <row r="2227" spans="1:14">
      <c r="A2227" t="s">
        <v>23</v>
      </c>
      <c r="B2227" t="s">
        <v>49</v>
      </c>
      <c r="C2227" t="s">
        <v>53</v>
      </c>
      <c r="D2227" t="s">
        <v>53</v>
      </c>
      <c r="E2227" t="s">
        <v>209</v>
      </c>
      <c r="F2227" s="14">
        <v>41974</v>
      </c>
      <c r="G2227">
        <v>201509</v>
      </c>
      <c r="H2227" t="s">
        <v>3</v>
      </c>
      <c r="I2227" t="s">
        <v>79</v>
      </c>
      <c r="J2227" t="s">
        <v>96</v>
      </c>
      <c r="K2227">
        <v>96</v>
      </c>
      <c r="L2227">
        <v>1.1200000000000001</v>
      </c>
      <c r="M2227">
        <v>107.52000000000001</v>
      </c>
      <c r="N2227" s="25" t="e">
        <f>IF($G2227&lt;=#REF!,"Y","N")</f>
        <v>#REF!</v>
      </c>
    </row>
    <row r="2228" spans="1:14">
      <c r="A2228" t="s">
        <v>23</v>
      </c>
      <c r="B2228" t="s">
        <v>49</v>
      </c>
      <c r="C2228" t="s">
        <v>53</v>
      </c>
      <c r="D2228" t="s">
        <v>53</v>
      </c>
      <c r="E2228" t="s">
        <v>209</v>
      </c>
      <c r="F2228" s="14">
        <v>41974</v>
      </c>
      <c r="G2228">
        <v>201509</v>
      </c>
      <c r="H2228" t="s">
        <v>3</v>
      </c>
      <c r="I2228" t="s">
        <v>82</v>
      </c>
      <c r="J2228" t="s">
        <v>97</v>
      </c>
      <c r="K2228">
        <v>68</v>
      </c>
      <c r="L2228">
        <v>1.63</v>
      </c>
      <c r="M2228">
        <v>110.83999999999999</v>
      </c>
      <c r="N2228" s="25" t="e">
        <f>IF($G2228&lt;=#REF!,"Y","N")</f>
        <v>#REF!</v>
      </c>
    </row>
    <row r="2229" spans="1:14">
      <c r="A2229" t="s">
        <v>23</v>
      </c>
      <c r="B2229" t="s">
        <v>49</v>
      </c>
      <c r="C2229" t="s">
        <v>53</v>
      </c>
      <c r="D2229" t="s">
        <v>53</v>
      </c>
      <c r="E2229" t="s">
        <v>209</v>
      </c>
      <c r="F2229" s="14">
        <v>41974</v>
      </c>
      <c r="G2229">
        <v>201509</v>
      </c>
      <c r="H2229" t="s">
        <v>3</v>
      </c>
      <c r="I2229" t="s">
        <v>94</v>
      </c>
      <c r="J2229" t="s">
        <v>98</v>
      </c>
      <c r="K2229">
        <v>18</v>
      </c>
      <c r="L2229">
        <v>6.15</v>
      </c>
      <c r="M2229">
        <v>110.7</v>
      </c>
      <c r="N2229" s="25" t="e">
        <f>IF($G2229&lt;=#REF!,"Y","N")</f>
        <v>#REF!</v>
      </c>
    </row>
    <row r="2230" spans="1:14">
      <c r="A2230" t="s">
        <v>23</v>
      </c>
      <c r="B2230" t="s">
        <v>49</v>
      </c>
      <c r="C2230" t="s">
        <v>53</v>
      </c>
      <c r="D2230" t="s">
        <v>53</v>
      </c>
      <c r="E2230" t="s">
        <v>209</v>
      </c>
      <c r="F2230" s="14">
        <v>41821</v>
      </c>
      <c r="G2230">
        <v>201504</v>
      </c>
      <c r="H2230" t="s">
        <v>6</v>
      </c>
      <c r="I2230" t="s">
        <v>112</v>
      </c>
      <c r="J2230" t="s">
        <v>114</v>
      </c>
      <c r="K2230">
        <v>3302</v>
      </c>
      <c r="L2230">
        <v>0.41</v>
      </c>
      <c r="M2230">
        <v>1353.82</v>
      </c>
      <c r="N2230" s="25" t="e">
        <f>IF($G2230&lt;=#REF!,"Y","N")</f>
        <v>#REF!</v>
      </c>
    </row>
    <row r="2231" spans="1:14">
      <c r="A2231" t="s">
        <v>23</v>
      </c>
      <c r="B2231" t="s">
        <v>49</v>
      </c>
      <c r="C2231" t="s">
        <v>53</v>
      </c>
      <c r="D2231" t="s">
        <v>53</v>
      </c>
      <c r="E2231" t="s">
        <v>209</v>
      </c>
      <c r="F2231" s="14">
        <v>41821</v>
      </c>
      <c r="G2231">
        <v>201504</v>
      </c>
      <c r="H2231" t="s">
        <v>6</v>
      </c>
      <c r="I2231" t="s">
        <v>113</v>
      </c>
      <c r="J2231" t="s">
        <v>66</v>
      </c>
      <c r="K2231">
        <v>2</v>
      </c>
      <c r="L2231">
        <v>15.36</v>
      </c>
      <c r="M2231">
        <v>30.72</v>
      </c>
      <c r="N2231" s="25" t="e">
        <f>IF($G2231&lt;=#REF!,"Y","N")</f>
        <v>#REF!</v>
      </c>
    </row>
    <row r="2232" spans="1:14">
      <c r="A2232" t="s">
        <v>23</v>
      </c>
      <c r="B2232" t="s">
        <v>49</v>
      </c>
      <c r="C2232" t="s">
        <v>53</v>
      </c>
      <c r="D2232" t="s">
        <v>53</v>
      </c>
      <c r="E2232" t="s">
        <v>209</v>
      </c>
      <c r="F2232" s="14">
        <v>41821</v>
      </c>
      <c r="G2232">
        <v>201504</v>
      </c>
      <c r="H2232" t="s">
        <v>6</v>
      </c>
      <c r="I2232" t="s">
        <v>232</v>
      </c>
      <c r="J2232" t="s">
        <v>233</v>
      </c>
      <c r="K2232">
        <v>2</v>
      </c>
      <c r="L2232">
        <v>0.82</v>
      </c>
      <c r="M2232">
        <v>1.64</v>
      </c>
      <c r="N2232" s="25" t="e">
        <f>IF($G2232&lt;=#REF!,"Y","N")</f>
        <v>#REF!</v>
      </c>
    </row>
    <row r="2233" spans="1:14">
      <c r="A2233" t="s">
        <v>23</v>
      </c>
      <c r="B2233" t="s">
        <v>49</v>
      </c>
      <c r="C2233" t="s">
        <v>53</v>
      </c>
      <c r="D2233" t="s">
        <v>53</v>
      </c>
      <c r="E2233" t="s">
        <v>209</v>
      </c>
      <c r="F2233" s="14">
        <v>41852</v>
      </c>
      <c r="G2233">
        <v>201505</v>
      </c>
      <c r="H2233" t="s">
        <v>6</v>
      </c>
      <c r="I2233" t="s">
        <v>112</v>
      </c>
      <c r="J2233" t="s">
        <v>114</v>
      </c>
      <c r="K2233">
        <v>7620</v>
      </c>
      <c r="L2233">
        <v>0.41</v>
      </c>
      <c r="M2233">
        <v>3124.2</v>
      </c>
      <c r="N2233" s="25" t="e">
        <f>IF($G2233&lt;=#REF!,"Y","N")</f>
        <v>#REF!</v>
      </c>
    </row>
    <row r="2234" spans="1:14">
      <c r="A2234" t="s">
        <v>23</v>
      </c>
      <c r="B2234" t="s">
        <v>49</v>
      </c>
      <c r="C2234" t="s">
        <v>53</v>
      </c>
      <c r="D2234" t="s">
        <v>53</v>
      </c>
      <c r="E2234" t="s">
        <v>209</v>
      </c>
      <c r="F2234" s="14">
        <v>41852</v>
      </c>
      <c r="G2234">
        <v>201505</v>
      </c>
      <c r="H2234" t="s">
        <v>6</v>
      </c>
      <c r="I2234" t="s">
        <v>113</v>
      </c>
      <c r="J2234" t="s">
        <v>66</v>
      </c>
      <c r="K2234">
        <v>4.75</v>
      </c>
      <c r="L2234">
        <v>15.36</v>
      </c>
      <c r="M2234">
        <v>72.959999999999994</v>
      </c>
      <c r="N2234" s="25" t="e">
        <f>IF($G2234&lt;=#REF!,"Y","N")</f>
        <v>#REF!</v>
      </c>
    </row>
    <row r="2235" spans="1:14">
      <c r="A2235" t="s">
        <v>23</v>
      </c>
      <c r="B2235" t="s">
        <v>49</v>
      </c>
      <c r="C2235" t="s">
        <v>53</v>
      </c>
      <c r="D2235" t="s">
        <v>53</v>
      </c>
      <c r="E2235" t="s">
        <v>209</v>
      </c>
      <c r="F2235" s="14">
        <v>41852</v>
      </c>
      <c r="G2235">
        <v>201505</v>
      </c>
      <c r="H2235" t="s">
        <v>6</v>
      </c>
      <c r="I2235" t="s">
        <v>232</v>
      </c>
      <c r="J2235" t="s">
        <v>233</v>
      </c>
      <c r="K2235">
        <v>2</v>
      </c>
      <c r="L2235">
        <v>0.82</v>
      </c>
      <c r="M2235">
        <v>1.64</v>
      </c>
      <c r="N2235" s="25" t="e">
        <f>IF($G2235&lt;=#REF!,"Y","N")</f>
        <v>#REF!</v>
      </c>
    </row>
    <row r="2236" spans="1:14">
      <c r="A2236" t="s">
        <v>23</v>
      </c>
      <c r="B2236" t="s">
        <v>49</v>
      </c>
      <c r="C2236" t="s">
        <v>53</v>
      </c>
      <c r="D2236" t="s">
        <v>53</v>
      </c>
      <c r="E2236" t="s">
        <v>209</v>
      </c>
      <c r="F2236" s="14">
        <v>41883</v>
      </c>
      <c r="G2236">
        <v>201506</v>
      </c>
      <c r="H2236" t="s">
        <v>6</v>
      </c>
      <c r="I2236" t="s">
        <v>112</v>
      </c>
      <c r="J2236" t="s">
        <v>114</v>
      </c>
      <c r="K2236">
        <v>5106</v>
      </c>
      <c r="L2236" s="29">
        <v>0.41</v>
      </c>
      <c r="M2236">
        <v>2093.46</v>
      </c>
      <c r="N2236" s="25" t="e">
        <f>IF($G2236&lt;=#REF!,"Y","N")</f>
        <v>#REF!</v>
      </c>
    </row>
    <row r="2237" spans="1:14">
      <c r="A2237" t="s">
        <v>23</v>
      </c>
      <c r="B2237" t="s">
        <v>49</v>
      </c>
      <c r="C2237" t="s">
        <v>53</v>
      </c>
      <c r="D2237" t="s">
        <v>53</v>
      </c>
      <c r="E2237" t="s">
        <v>209</v>
      </c>
      <c r="F2237" s="14">
        <v>41883</v>
      </c>
      <c r="G2237">
        <v>201506</v>
      </c>
      <c r="H2237" t="s">
        <v>6</v>
      </c>
      <c r="I2237" t="s">
        <v>113</v>
      </c>
      <c r="J2237" t="s">
        <v>66</v>
      </c>
      <c r="K2237">
        <v>47</v>
      </c>
      <c r="L2237">
        <v>15.36</v>
      </c>
      <c r="M2237">
        <v>721.92</v>
      </c>
      <c r="N2237" s="25" t="e">
        <f>IF($G2237&lt;=#REF!,"Y","N")</f>
        <v>#REF!</v>
      </c>
    </row>
    <row r="2238" spans="1:14">
      <c r="A2238" t="s">
        <v>23</v>
      </c>
      <c r="B2238" t="s">
        <v>49</v>
      </c>
      <c r="C2238" t="s">
        <v>53</v>
      </c>
      <c r="D2238" t="s">
        <v>53</v>
      </c>
      <c r="E2238" t="s">
        <v>209</v>
      </c>
      <c r="F2238" s="14">
        <v>41883</v>
      </c>
      <c r="G2238">
        <v>201506</v>
      </c>
      <c r="H2238" t="s">
        <v>6</v>
      </c>
      <c r="I2238" t="s">
        <v>232</v>
      </c>
      <c r="J2238" t="s">
        <v>233</v>
      </c>
      <c r="K2238">
        <v>8</v>
      </c>
      <c r="L2238">
        <v>0.82</v>
      </c>
      <c r="M2238">
        <v>6.56</v>
      </c>
      <c r="N2238" s="25" t="e">
        <f>IF($G2238&lt;=#REF!,"Y","N")</f>
        <v>#REF!</v>
      </c>
    </row>
    <row r="2239" spans="1:14">
      <c r="A2239" t="s">
        <v>23</v>
      </c>
      <c r="B2239" t="s">
        <v>49</v>
      </c>
      <c r="C2239" t="s">
        <v>53</v>
      </c>
      <c r="D2239" t="s">
        <v>53</v>
      </c>
      <c r="E2239" t="s">
        <v>209</v>
      </c>
      <c r="F2239" s="14">
        <v>41913</v>
      </c>
      <c r="G2239">
        <v>201507</v>
      </c>
      <c r="H2239" t="s">
        <v>6</v>
      </c>
      <c r="I2239" t="s">
        <v>112</v>
      </c>
      <c r="J2239" t="s">
        <v>114</v>
      </c>
      <c r="K2239">
        <v>4488</v>
      </c>
      <c r="L2239" s="29">
        <v>0.41</v>
      </c>
      <c r="M2239">
        <v>1840.08</v>
      </c>
      <c r="N2239" s="25" t="e">
        <f>IF($G2239&lt;=#REF!,"Y","N")</f>
        <v>#REF!</v>
      </c>
    </row>
    <row r="2240" spans="1:14">
      <c r="A2240" t="s">
        <v>23</v>
      </c>
      <c r="B2240" t="s">
        <v>49</v>
      </c>
      <c r="C2240" t="s">
        <v>53</v>
      </c>
      <c r="D2240" t="s">
        <v>53</v>
      </c>
      <c r="E2240" t="s">
        <v>209</v>
      </c>
      <c r="F2240" s="14">
        <v>41913</v>
      </c>
      <c r="G2240">
        <v>201507</v>
      </c>
      <c r="H2240" t="s">
        <v>6</v>
      </c>
      <c r="I2240" t="s">
        <v>113</v>
      </c>
      <c r="J2240" t="s">
        <v>66</v>
      </c>
      <c r="K2240">
        <v>35.5</v>
      </c>
      <c r="L2240">
        <v>15.36</v>
      </c>
      <c r="M2240">
        <v>545.28</v>
      </c>
      <c r="N2240" s="25" t="e">
        <f>IF($G2240&lt;=#REF!,"Y","N")</f>
        <v>#REF!</v>
      </c>
    </row>
    <row r="2241" spans="1:14">
      <c r="A2241" t="s">
        <v>23</v>
      </c>
      <c r="B2241" t="s">
        <v>49</v>
      </c>
      <c r="C2241" t="s">
        <v>53</v>
      </c>
      <c r="D2241" t="s">
        <v>53</v>
      </c>
      <c r="E2241" t="s">
        <v>209</v>
      </c>
      <c r="F2241" s="14">
        <v>41913</v>
      </c>
      <c r="G2241">
        <v>201507</v>
      </c>
      <c r="H2241" t="s">
        <v>6</v>
      </c>
      <c r="I2241" t="s">
        <v>232</v>
      </c>
      <c r="J2241" t="s">
        <v>233</v>
      </c>
      <c r="K2241">
        <v>8</v>
      </c>
      <c r="L2241">
        <v>0.82</v>
      </c>
      <c r="M2241">
        <v>6.56</v>
      </c>
      <c r="N2241" s="25" t="e">
        <f>IF($G2241&lt;=#REF!,"Y","N")</f>
        <v>#REF!</v>
      </c>
    </row>
    <row r="2242" spans="1:14">
      <c r="A2242" t="s">
        <v>23</v>
      </c>
      <c r="B2242" t="s">
        <v>49</v>
      </c>
      <c r="C2242" t="s">
        <v>53</v>
      </c>
      <c r="D2242" t="s">
        <v>53</v>
      </c>
      <c r="E2242" t="s">
        <v>209</v>
      </c>
      <c r="F2242" s="14">
        <v>41974</v>
      </c>
      <c r="G2242">
        <v>201509</v>
      </c>
      <c r="H2242" t="s">
        <v>6</v>
      </c>
      <c r="I2242" t="s">
        <v>112</v>
      </c>
      <c r="J2242" t="s">
        <v>114</v>
      </c>
      <c r="K2242">
        <v>1674</v>
      </c>
      <c r="L2242">
        <v>0.41</v>
      </c>
      <c r="M2242">
        <v>686.33999999999992</v>
      </c>
      <c r="N2242" s="25" t="e">
        <f>IF($G2242&lt;=#REF!,"Y","N")</f>
        <v>#REF!</v>
      </c>
    </row>
    <row r="2243" spans="1:14">
      <c r="A2243" t="s">
        <v>23</v>
      </c>
      <c r="B2243" t="s">
        <v>49</v>
      </c>
      <c r="C2243" t="s">
        <v>53</v>
      </c>
      <c r="D2243" t="s">
        <v>53</v>
      </c>
      <c r="E2243" t="s">
        <v>209</v>
      </c>
      <c r="F2243" s="14">
        <v>41974</v>
      </c>
      <c r="G2243">
        <v>201509</v>
      </c>
      <c r="H2243" t="s">
        <v>6</v>
      </c>
      <c r="I2243" t="s">
        <v>232</v>
      </c>
      <c r="J2243" t="s">
        <v>233</v>
      </c>
      <c r="K2243">
        <v>93</v>
      </c>
      <c r="L2243">
        <v>0.82</v>
      </c>
      <c r="M2243">
        <v>76.259999999999991</v>
      </c>
      <c r="N2243" s="25" t="e">
        <f>IF($G2243&lt;=#REF!,"Y","N")</f>
        <v>#REF!</v>
      </c>
    </row>
    <row r="2244" spans="1:14">
      <c r="A2244" t="s">
        <v>23</v>
      </c>
      <c r="B2244" t="s">
        <v>49</v>
      </c>
      <c r="C2244" t="s">
        <v>53</v>
      </c>
      <c r="D2244" t="s">
        <v>53</v>
      </c>
      <c r="E2244" t="s">
        <v>209</v>
      </c>
      <c r="F2244" s="14">
        <v>41821</v>
      </c>
      <c r="G2244">
        <v>201504</v>
      </c>
      <c r="H2244" t="s">
        <v>1</v>
      </c>
      <c r="I2244" t="s">
        <v>107</v>
      </c>
      <c r="J2244" t="s">
        <v>66</v>
      </c>
      <c r="K2244">
        <v>6.5</v>
      </c>
      <c r="L2244">
        <v>44.33</v>
      </c>
      <c r="M2244">
        <v>288.14499999999998</v>
      </c>
      <c r="N2244" s="25" t="e">
        <f>IF($G2244&lt;=#REF!,"Y","N")</f>
        <v>#REF!</v>
      </c>
    </row>
    <row r="2245" spans="1:14">
      <c r="A2245" t="s">
        <v>23</v>
      </c>
      <c r="B2245" t="s">
        <v>49</v>
      </c>
      <c r="C2245" t="s">
        <v>53</v>
      </c>
      <c r="D2245" t="s">
        <v>53</v>
      </c>
      <c r="E2245" t="s">
        <v>209</v>
      </c>
      <c r="F2245" s="14">
        <v>41821</v>
      </c>
      <c r="G2245">
        <v>201504</v>
      </c>
      <c r="H2245" t="s">
        <v>1</v>
      </c>
      <c r="I2245" t="s">
        <v>108</v>
      </c>
      <c r="J2245" t="s">
        <v>66</v>
      </c>
      <c r="K2245">
        <v>2</v>
      </c>
      <c r="L2245">
        <v>6.56</v>
      </c>
      <c r="M2245">
        <v>13.12</v>
      </c>
      <c r="N2245" s="25" t="e">
        <f>IF($G2245&lt;=#REF!,"Y","N")</f>
        <v>#REF!</v>
      </c>
    </row>
    <row r="2246" spans="1:14">
      <c r="A2246" t="s">
        <v>23</v>
      </c>
      <c r="B2246" t="s">
        <v>49</v>
      </c>
      <c r="C2246" t="s">
        <v>53</v>
      </c>
      <c r="D2246" t="s">
        <v>53</v>
      </c>
      <c r="E2246" t="s">
        <v>209</v>
      </c>
      <c r="F2246" s="14">
        <v>41821</v>
      </c>
      <c r="G2246">
        <v>201504</v>
      </c>
      <c r="H2246" t="s">
        <v>1</v>
      </c>
      <c r="I2246" t="s">
        <v>109</v>
      </c>
      <c r="J2246" t="s">
        <v>66</v>
      </c>
      <c r="K2246">
        <v>7</v>
      </c>
      <c r="L2246">
        <v>28.74</v>
      </c>
      <c r="M2246">
        <v>201.17999999999998</v>
      </c>
      <c r="N2246" s="25" t="e">
        <f>IF($G2246&lt;=#REF!,"Y","N")</f>
        <v>#REF!</v>
      </c>
    </row>
    <row r="2247" spans="1:14">
      <c r="A2247" t="s">
        <v>23</v>
      </c>
      <c r="B2247" t="s">
        <v>49</v>
      </c>
      <c r="C2247" t="s">
        <v>53</v>
      </c>
      <c r="D2247" t="s">
        <v>53</v>
      </c>
      <c r="E2247" t="s">
        <v>209</v>
      </c>
      <c r="F2247" s="14">
        <v>41852</v>
      </c>
      <c r="G2247">
        <v>201505</v>
      </c>
      <c r="H2247" t="s">
        <v>1</v>
      </c>
      <c r="I2247" t="s">
        <v>107</v>
      </c>
      <c r="J2247" t="s">
        <v>66</v>
      </c>
      <c r="K2247">
        <v>3</v>
      </c>
      <c r="L2247">
        <v>44.33</v>
      </c>
      <c r="M2247">
        <v>132.99</v>
      </c>
      <c r="N2247" s="25" t="e">
        <f>IF($G2247&lt;=#REF!,"Y","N")</f>
        <v>#REF!</v>
      </c>
    </row>
    <row r="2248" spans="1:14">
      <c r="A2248" t="s">
        <v>23</v>
      </c>
      <c r="B2248" t="s">
        <v>49</v>
      </c>
      <c r="C2248" t="s">
        <v>53</v>
      </c>
      <c r="D2248" t="s">
        <v>53</v>
      </c>
      <c r="E2248" t="s">
        <v>209</v>
      </c>
      <c r="F2248" s="14">
        <v>41852</v>
      </c>
      <c r="G2248">
        <v>201505</v>
      </c>
      <c r="H2248" t="s">
        <v>1</v>
      </c>
      <c r="I2248" t="s">
        <v>108</v>
      </c>
      <c r="J2248" t="s">
        <v>66</v>
      </c>
      <c r="K2248">
        <v>1</v>
      </c>
      <c r="L2248">
        <v>6.56</v>
      </c>
      <c r="M2248">
        <v>6.56</v>
      </c>
      <c r="N2248" s="25" t="e">
        <f>IF($G2248&lt;=#REF!,"Y","N")</f>
        <v>#REF!</v>
      </c>
    </row>
    <row r="2249" spans="1:14">
      <c r="A2249" t="s">
        <v>23</v>
      </c>
      <c r="B2249" t="s">
        <v>49</v>
      </c>
      <c r="C2249" t="s">
        <v>53</v>
      </c>
      <c r="D2249" t="s">
        <v>53</v>
      </c>
      <c r="E2249" t="s">
        <v>209</v>
      </c>
      <c r="F2249" s="14">
        <v>41974</v>
      </c>
      <c r="G2249">
        <v>201509</v>
      </c>
      <c r="H2249" t="s">
        <v>1</v>
      </c>
      <c r="I2249" t="s">
        <v>110</v>
      </c>
      <c r="J2249" t="s">
        <v>66</v>
      </c>
      <c r="K2249">
        <v>3</v>
      </c>
      <c r="L2249">
        <v>45.04</v>
      </c>
      <c r="M2249">
        <v>135.12</v>
      </c>
      <c r="N2249" s="25" t="e">
        <f>IF($G2249&lt;=#REF!,"Y","N")</f>
        <v>#REF!</v>
      </c>
    </row>
    <row r="2250" spans="1:14">
      <c r="A2250" t="s">
        <v>23</v>
      </c>
      <c r="B2250" t="s">
        <v>49</v>
      </c>
      <c r="C2250" t="s">
        <v>53</v>
      </c>
      <c r="D2250" t="s">
        <v>53</v>
      </c>
      <c r="E2250" t="s">
        <v>209</v>
      </c>
      <c r="F2250" s="14">
        <v>41974</v>
      </c>
      <c r="G2250">
        <v>201509</v>
      </c>
      <c r="H2250" t="s">
        <v>1</v>
      </c>
      <c r="I2250" t="s">
        <v>111</v>
      </c>
      <c r="J2250" t="s">
        <v>66</v>
      </c>
      <c r="K2250">
        <v>12.5</v>
      </c>
      <c r="L2250">
        <v>8.06</v>
      </c>
      <c r="M2250">
        <v>100.75</v>
      </c>
      <c r="N2250" s="25" t="e">
        <f>IF($G2250&lt;=#REF!,"Y","N")</f>
        <v>#REF!</v>
      </c>
    </row>
    <row r="2251" spans="1:14">
      <c r="A2251" t="s">
        <v>23</v>
      </c>
      <c r="B2251" t="s">
        <v>49</v>
      </c>
      <c r="C2251" t="s">
        <v>53</v>
      </c>
      <c r="D2251" t="s">
        <v>53</v>
      </c>
      <c r="E2251" t="s">
        <v>209</v>
      </c>
      <c r="F2251" s="14">
        <v>41883</v>
      </c>
      <c r="G2251">
        <v>201506</v>
      </c>
      <c r="H2251" t="s">
        <v>1</v>
      </c>
      <c r="I2251" t="s">
        <v>107</v>
      </c>
      <c r="J2251" t="s">
        <v>66</v>
      </c>
      <c r="K2251">
        <v>1.5</v>
      </c>
      <c r="L2251">
        <v>44.33</v>
      </c>
      <c r="M2251">
        <v>66.495000000000005</v>
      </c>
      <c r="N2251" s="25" t="e">
        <f>IF($G2251&lt;=#REF!,"Y","N")</f>
        <v>#REF!</v>
      </c>
    </row>
    <row r="2252" spans="1:14">
      <c r="A2252" t="s">
        <v>23</v>
      </c>
      <c r="B2252" t="s">
        <v>49</v>
      </c>
      <c r="C2252" t="s">
        <v>53</v>
      </c>
      <c r="D2252" t="s">
        <v>53</v>
      </c>
      <c r="E2252" t="s">
        <v>209</v>
      </c>
      <c r="F2252" s="14">
        <v>41883</v>
      </c>
      <c r="G2252">
        <v>201506</v>
      </c>
      <c r="H2252" t="s">
        <v>1</v>
      </c>
      <c r="I2252" t="s">
        <v>108</v>
      </c>
      <c r="J2252" t="s">
        <v>66</v>
      </c>
      <c r="K2252">
        <v>2.5</v>
      </c>
      <c r="L2252" s="29">
        <v>6.56</v>
      </c>
      <c r="M2252">
        <v>16.399999999999999</v>
      </c>
      <c r="N2252" s="25" t="e">
        <f>IF($G2252&lt;=#REF!,"Y","N")</f>
        <v>#REF!</v>
      </c>
    </row>
    <row r="2253" spans="1:14">
      <c r="A2253" t="s">
        <v>23</v>
      </c>
      <c r="B2253" t="s">
        <v>49</v>
      </c>
      <c r="C2253" t="s">
        <v>53</v>
      </c>
      <c r="D2253" t="s">
        <v>53</v>
      </c>
      <c r="E2253" t="s">
        <v>209</v>
      </c>
      <c r="F2253" s="14">
        <v>41883</v>
      </c>
      <c r="G2253">
        <v>201506</v>
      </c>
      <c r="H2253" t="s">
        <v>1</v>
      </c>
      <c r="I2253" t="s">
        <v>110</v>
      </c>
      <c r="J2253" t="s">
        <v>66</v>
      </c>
      <c r="K2253">
        <v>9</v>
      </c>
      <c r="L2253">
        <v>45.04</v>
      </c>
      <c r="M2253">
        <v>405.36</v>
      </c>
      <c r="N2253" s="25" t="e">
        <f>IF($G2253&lt;=#REF!,"Y","N")</f>
        <v>#REF!</v>
      </c>
    </row>
    <row r="2254" spans="1:14">
      <c r="A2254" t="s">
        <v>23</v>
      </c>
      <c r="B2254" t="s">
        <v>49</v>
      </c>
      <c r="C2254" t="s">
        <v>53</v>
      </c>
      <c r="D2254" t="s">
        <v>53</v>
      </c>
      <c r="E2254" t="s">
        <v>209</v>
      </c>
      <c r="F2254" s="14">
        <v>41913</v>
      </c>
      <c r="G2254">
        <v>201507</v>
      </c>
      <c r="H2254" t="s">
        <v>1</v>
      </c>
      <c r="I2254" t="s">
        <v>107</v>
      </c>
      <c r="J2254" t="s">
        <v>66</v>
      </c>
      <c r="K2254">
        <v>8.5</v>
      </c>
      <c r="L2254" s="31">
        <v>44.33</v>
      </c>
      <c r="M2254" s="31">
        <v>376.80500000000001</v>
      </c>
      <c r="N2254" s="25" t="e">
        <f>IF($G2254&lt;=#REF!,"Y","N")</f>
        <v>#REF!</v>
      </c>
    </row>
    <row r="2255" spans="1:14">
      <c r="A2255" t="s">
        <v>23</v>
      </c>
      <c r="B2255" t="s">
        <v>49</v>
      </c>
      <c r="C2255" t="s">
        <v>53</v>
      </c>
      <c r="D2255" t="s">
        <v>53</v>
      </c>
      <c r="E2255" t="s">
        <v>209</v>
      </c>
      <c r="F2255" s="14">
        <v>41913</v>
      </c>
      <c r="G2255">
        <v>201507</v>
      </c>
      <c r="H2255" t="s">
        <v>1</v>
      </c>
      <c r="I2255" t="s">
        <v>110</v>
      </c>
      <c r="J2255" t="s">
        <v>66</v>
      </c>
      <c r="K2255">
        <v>7.5</v>
      </c>
      <c r="L2255" s="31">
        <v>45.04</v>
      </c>
      <c r="M2255" s="31">
        <v>337.8</v>
      </c>
      <c r="N2255" s="25" t="e">
        <f>IF($G2255&lt;=#REF!,"Y","N")</f>
        <v>#REF!</v>
      </c>
    </row>
    <row r="2256" spans="1:14">
      <c r="A2256" t="s">
        <v>23</v>
      </c>
      <c r="B2256" t="s">
        <v>49</v>
      </c>
      <c r="C2256" t="s">
        <v>53</v>
      </c>
      <c r="D2256" t="s">
        <v>53</v>
      </c>
      <c r="E2256" t="s">
        <v>209</v>
      </c>
      <c r="F2256" s="30">
        <v>41913</v>
      </c>
      <c r="G2256" s="29">
        <v>201507</v>
      </c>
      <c r="H2256" t="s">
        <v>1</v>
      </c>
      <c r="I2256" t="s">
        <v>111</v>
      </c>
      <c r="J2256" t="s">
        <v>66</v>
      </c>
      <c r="K2256">
        <v>1</v>
      </c>
      <c r="L2256" s="31">
        <v>8.06</v>
      </c>
      <c r="M2256" s="31">
        <v>8.06</v>
      </c>
      <c r="N2256" s="25" t="e">
        <f>IF($G2256&lt;=#REF!,"Y","N")</f>
        <v>#REF!</v>
      </c>
    </row>
    <row r="2257" spans="1:14">
      <c r="A2257" t="s">
        <v>23</v>
      </c>
      <c r="B2257" t="s">
        <v>49</v>
      </c>
      <c r="C2257" t="s">
        <v>53</v>
      </c>
      <c r="D2257" t="s">
        <v>53</v>
      </c>
      <c r="E2257" t="s">
        <v>209</v>
      </c>
      <c r="F2257" s="30">
        <v>41944</v>
      </c>
      <c r="G2257" s="29">
        <v>201508</v>
      </c>
      <c r="H2257" t="s">
        <v>1</v>
      </c>
      <c r="I2257" t="s">
        <v>107</v>
      </c>
      <c r="J2257" t="s">
        <v>66</v>
      </c>
      <c r="K2257">
        <v>7.5</v>
      </c>
      <c r="L2257">
        <v>44.33</v>
      </c>
      <c r="M2257" s="29">
        <v>332.47499999999997</v>
      </c>
      <c r="N2257" s="25" t="e">
        <f>IF($G2257&lt;=#REF!,"Y","N")</f>
        <v>#REF!</v>
      </c>
    </row>
    <row r="2258" spans="1:14">
      <c r="A2258" t="s">
        <v>23</v>
      </c>
      <c r="B2258" t="s">
        <v>49</v>
      </c>
      <c r="C2258" t="s">
        <v>53</v>
      </c>
      <c r="D2258" t="s">
        <v>53</v>
      </c>
      <c r="E2258" t="s">
        <v>209</v>
      </c>
      <c r="F2258" s="14">
        <v>41944</v>
      </c>
      <c r="G2258">
        <v>201508</v>
      </c>
      <c r="H2258" t="s">
        <v>1</v>
      </c>
      <c r="I2258" t="s">
        <v>110</v>
      </c>
      <c r="J2258" t="s">
        <v>66</v>
      </c>
      <c r="K2258">
        <v>4</v>
      </c>
      <c r="L2258">
        <v>45.04</v>
      </c>
      <c r="M2258">
        <v>180.16</v>
      </c>
      <c r="N2258" s="25" t="e">
        <f>IF($G2258&lt;=#REF!,"Y","N")</f>
        <v>#REF!</v>
      </c>
    </row>
    <row r="2259" spans="1:14">
      <c r="A2259" t="s">
        <v>23</v>
      </c>
      <c r="B2259" t="s">
        <v>49</v>
      </c>
      <c r="C2259" t="s">
        <v>53</v>
      </c>
      <c r="D2259" t="s">
        <v>53</v>
      </c>
      <c r="E2259" t="s">
        <v>209</v>
      </c>
      <c r="F2259" s="14">
        <v>41944</v>
      </c>
      <c r="G2259">
        <v>201508</v>
      </c>
      <c r="H2259" t="s">
        <v>1</v>
      </c>
      <c r="I2259" t="s">
        <v>111</v>
      </c>
      <c r="J2259" t="s">
        <v>66</v>
      </c>
      <c r="K2259">
        <v>13.25</v>
      </c>
      <c r="L2259">
        <v>8.06</v>
      </c>
      <c r="M2259">
        <v>106.795</v>
      </c>
      <c r="N2259" s="25" t="e">
        <f>IF($G2259&lt;=#REF!,"Y","N")</f>
        <v>#REF!</v>
      </c>
    </row>
    <row r="2260" spans="1:14">
      <c r="A2260" t="s">
        <v>23</v>
      </c>
      <c r="B2260" t="s">
        <v>49</v>
      </c>
      <c r="C2260" t="s">
        <v>53</v>
      </c>
      <c r="D2260" t="s">
        <v>53</v>
      </c>
      <c r="E2260" t="s">
        <v>209</v>
      </c>
      <c r="F2260" s="14">
        <v>41944</v>
      </c>
      <c r="G2260">
        <v>201508</v>
      </c>
      <c r="H2260" t="s">
        <v>1</v>
      </c>
      <c r="I2260" t="s">
        <v>123</v>
      </c>
      <c r="J2260" t="s">
        <v>124</v>
      </c>
      <c r="K2260">
        <v>2</v>
      </c>
      <c r="L2260">
        <v>35.17</v>
      </c>
      <c r="M2260">
        <v>70.34</v>
      </c>
      <c r="N2260" s="25" t="e">
        <f>IF($G2260&lt;=#REF!,"Y","N")</f>
        <v>#REF!</v>
      </c>
    </row>
    <row r="2261" spans="1:14">
      <c r="A2261" t="s">
        <v>23</v>
      </c>
      <c r="B2261" t="s">
        <v>49</v>
      </c>
      <c r="C2261" t="s">
        <v>53</v>
      </c>
      <c r="D2261" t="s">
        <v>53</v>
      </c>
      <c r="E2261" t="s">
        <v>209</v>
      </c>
      <c r="F2261" s="14">
        <v>41883</v>
      </c>
      <c r="G2261">
        <v>201506</v>
      </c>
      <c r="H2261" t="s">
        <v>126</v>
      </c>
      <c r="I2261" t="s">
        <v>127</v>
      </c>
      <c r="J2261" t="s">
        <v>128</v>
      </c>
      <c r="K2261">
        <v>2</v>
      </c>
      <c r="L2261">
        <v>260</v>
      </c>
      <c r="M2261">
        <v>520</v>
      </c>
      <c r="N2261" s="25" t="e">
        <f>IF($G2261&lt;=#REF!,"Y","N")</f>
        <v>#REF!</v>
      </c>
    </row>
    <row r="2262" spans="1:14">
      <c r="A2262" t="s">
        <v>23</v>
      </c>
      <c r="B2262" t="s">
        <v>49</v>
      </c>
      <c r="C2262" t="s">
        <v>53</v>
      </c>
      <c r="D2262" t="s">
        <v>53</v>
      </c>
      <c r="E2262" t="s">
        <v>209</v>
      </c>
      <c r="F2262" s="14">
        <v>41944</v>
      </c>
      <c r="G2262">
        <v>201508</v>
      </c>
      <c r="H2262" t="s">
        <v>126</v>
      </c>
      <c r="I2262" t="s">
        <v>127</v>
      </c>
      <c r="J2262" t="s">
        <v>128</v>
      </c>
      <c r="K2262">
        <v>1</v>
      </c>
      <c r="L2262">
        <v>260</v>
      </c>
      <c r="M2262">
        <v>260</v>
      </c>
      <c r="N2262" s="25" t="e">
        <f>IF($G2262&lt;=#REF!,"Y","N")</f>
        <v>#REF!</v>
      </c>
    </row>
    <row r="2263" spans="1:14">
      <c r="A2263" t="s">
        <v>23</v>
      </c>
      <c r="B2263" t="s">
        <v>49</v>
      </c>
      <c r="C2263" t="s">
        <v>53</v>
      </c>
      <c r="D2263" t="s">
        <v>53</v>
      </c>
      <c r="E2263" t="s">
        <v>209</v>
      </c>
      <c r="F2263" s="14">
        <v>41974</v>
      </c>
      <c r="G2263">
        <v>201509</v>
      </c>
      <c r="H2263" t="s">
        <v>126</v>
      </c>
      <c r="I2263" t="s">
        <v>127</v>
      </c>
      <c r="J2263" t="s">
        <v>128</v>
      </c>
      <c r="K2263">
        <v>1</v>
      </c>
      <c r="L2263">
        <v>260</v>
      </c>
      <c r="M2263">
        <v>260</v>
      </c>
      <c r="N2263" s="25" t="e">
        <f>IF($G2263&lt;=#REF!,"Y","N")</f>
        <v>#REF!</v>
      </c>
    </row>
    <row r="2264" spans="1:14">
      <c r="A2264" t="s">
        <v>24</v>
      </c>
      <c r="B2264" t="s">
        <v>50</v>
      </c>
      <c r="C2264" t="s">
        <v>53</v>
      </c>
      <c r="D2264" t="s">
        <v>53</v>
      </c>
      <c r="E2264" t="s">
        <v>210</v>
      </c>
      <c r="F2264" s="14">
        <v>41730</v>
      </c>
      <c r="G2264">
        <v>201501</v>
      </c>
      <c r="H2264" t="s">
        <v>0</v>
      </c>
      <c r="I2264" t="s">
        <v>65</v>
      </c>
      <c r="J2264" t="s">
        <v>66</v>
      </c>
      <c r="K2264">
        <v>41.75</v>
      </c>
      <c r="L2264">
        <v>30.64</v>
      </c>
      <c r="M2264">
        <v>1279.22</v>
      </c>
      <c r="N2264" s="25" t="e">
        <f>IF($G2264&lt;=#REF!,"Y","N")</f>
        <v>#REF!</v>
      </c>
    </row>
    <row r="2265" spans="1:14">
      <c r="A2265" t="s">
        <v>24</v>
      </c>
      <c r="B2265" t="s">
        <v>50</v>
      </c>
      <c r="C2265" t="s">
        <v>53</v>
      </c>
      <c r="D2265" t="s">
        <v>53</v>
      </c>
      <c r="E2265" t="s">
        <v>210</v>
      </c>
      <c r="F2265" s="14">
        <v>41730</v>
      </c>
      <c r="G2265">
        <v>201501</v>
      </c>
      <c r="H2265" t="s">
        <v>2</v>
      </c>
      <c r="I2265" t="s">
        <v>131</v>
      </c>
      <c r="J2265" t="s">
        <v>132</v>
      </c>
      <c r="K2265">
        <v>2</v>
      </c>
      <c r="L2265">
        <v>18.28</v>
      </c>
      <c r="M2265">
        <v>36.56</v>
      </c>
      <c r="N2265" s="25" t="e">
        <f>IF($G2265&lt;=#REF!,"Y","N")</f>
        <v>#REF!</v>
      </c>
    </row>
    <row r="2266" spans="1:14">
      <c r="A2266" t="s">
        <v>24</v>
      </c>
      <c r="B2266" t="s">
        <v>50</v>
      </c>
      <c r="C2266" t="s">
        <v>53</v>
      </c>
      <c r="D2266" t="s">
        <v>53</v>
      </c>
      <c r="E2266" t="s">
        <v>210</v>
      </c>
      <c r="F2266" s="14">
        <v>41730</v>
      </c>
      <c r="G2266">
        <v>201501</v>
      </c>
      <c r="H2266" t="s">
        <v>3</v>
      </c>
      <c r="I2266" t="s">
        <v>87</v>
      </c>
      <c r="J2266" t="s">
        <v>98</v>
      </c>
      <c r="K2266">
        <v>0</v>
      </c>
      <c r="L2266">
        <v>1.24</v>
      </c>
      <c r="M2266">
        <v>0</v>
      </c>
      <c r="N2266" s="25" t="e">
        <f>IF($G2266&lt;=#REF!,"Y","N")</f>
        <v>#REF!</v>
      </c>
    </row>
    <row r="2267" spans="1:14">
      <c r="A2267" t="s">
        <v>24</v>
      </c>
      <c r="B2267" t="s">
        <v>50</v>
      </c>
      <c r="C2267" t="s">
        <v>53</v>
      </c>
      <c r="D2267" t="s">
        <v>53</v>
      </c>
      <c r="E2267" t="s">
        <v>210</v>
      </c>
      <c r="F2267" s="14">
        <v>41730</v>
      </c>
      <c r="G2267">
        <v>201501</v>
      </c>
      <c r="H2267" t="s">
        <v>3</v>
      </c>
      <c r="I2267" t="s">
        <v>88</v>
      </c>
      <c r="J2267" t="s">
        <v>98</v>
      </c>
      <c r="K2267">
        <v>0</v>
      </c>
      <c r="L2267">
        <v>2.4300000000000002</v>
      </c>
      <c r="M2267">
        <v>0</v>
      </c>
      <c r="N2267" s="25" t="e">
        <f>IF($G2267&lt;=#REF!,"Y","N")</f>
        <v>#REF!</v>
      </c>
    </row>
    <row r="2268" spans="1:14">
      <c r="A2268" t="s">
        <v>24</v>
      </c>
      <c r="B2268" t="s">
        <v>50</v>
      </c>
      <c r="C2268" t="s">
        <v>53</v>
      </c>
      <c r="D2268" t="s">
        <v>53</v>
      </c>
      <c r="E2268" t="s">
        <v>210</v>
      </c>
      <c r="F2268" s="14">
        <v>41760</v>
      </c>
      <c r="G2268">
        <v>201502</v>
      </c>
      <c r="H2268" t="s">
        <v>3</v>
      </c>
      <c r="I2268" t="s">
        <v>87</v>
      </c>
      <c r="J2268" t="s">
        <v>98</v>
      </c>
      <c r="K2268">
        <v>0</v>
      </c>
      <c r="L2268">
        <v>1.24</v>
      </c>
      <c r="M2268">
        <v>0</v>
      </c>
      <c r="N2268" s="25" t="e">
        <f>IF($G2268&lt;=#REF!,"Y","N")</f>
        <v>#REF!</v>
      </c>
    </row>
    <row r="2269" spans="1:14">
      <c r="A2269" t="s">
        <v>24</v>
      </c>
      <c r="B2269" t="s">
        <v>50</v>
      </c>
      <c r="C2269" t="s">
        <v>53</v>
      </c>
      <c r="D2269" t="s">
        <v>53</v>
      </c>
      <c r="E2269" t="s">
        <v>210</v>
      </c>
      <c r="F2269" s="14">
        <v>41760</v>
      </c>
      <c r="G2269">
        <v>201502</v>
      </c>
      <c r="H2269" t="s">
        <v>3</v>
      </c>
      <c r="I2269" t="s">
        <v>88</v>
      </c>
      <c r="J2269" t="s">
        <v>98</v>
      </c>
      <c r="K2269">
        <v>0</v>
      </c>
      <c r="L2269">
        <v>2.4300000000000002</v>
      </c>
      <c r="M2269">
        <v>0</v>
      </c>
      <c r="N2269" s="25" t="e">
        <f>IF($G2269&lt;=#REF!,"Y","N")</f>
        <v>#REF!</v>
      </c>
    </row>
    <row r="2270" spans="1:14">
      <c r="A2270" t="s">
        <v>24</v>
      </c>
      <c r="B2270" t="s">
        <v>50</v>
      </c>
      <c r="C2270" t="s">
        <v>53</v>
      </c>
      <c r="D2270" t="s">
        <v>53</v>
      </c>
      <c r="E2270" t="s">
        <v>210</v>
      </c>
      <c r="F2270" s="14">
        <v>41730</v>
      </c>
      <c r="G2270">
        <v>201501</v>
      </c>
      <c r="H2270" t="s">
        <v>319</v>
      </c>
      <c r="I2270" t="s">
        <v>337</v>
      </c>
      <c r="J2270" t="s">
        <v>163</v>
      </c>
      <c r="K2270">
        <v>4</v>
      </c>
      <c r="L2270">
        <v>0.35</v>
      </c>
      <c r="M2270">
        <v>1.4</v>
      </c>
      <c r="N2270" s="25" t="e">
        <f>IF($G2270&lt;=#REF!,"Y","N")</f>
        <v>#REF!</v>
      </c>
    </row>
    <row r="2271" spans="1:14">
      <c r="A2271" t="s">
        <v>24</v>
      </c>
      <c r="B2271" t="s">
        <v>50</v>
      </c>
      <c r="C2271" t="s">
        <v>53</v>
      </c>
      <c r="D2271" t="s">
        <v>53</v>
      </c>
      <c r="E2271" t="s">
        <v>210</v>
      </c>
      <c r="F2271" s="14">
        <v>41760</v>
      </c>
      <c r="G2271">
        <v>201502</v>
      </c>
      <c r="H2271" t="s">
        <v>319</v>
      </c>
      <c r="I2271" t="s">
        <v>337</v>
      </c>
      <c r="J2271" t="s">
        <v>163</v>
      </c>
      <c r="K2271">
        <v>12</v>
      </c>
      <c r="L2271">
        <v>0.35</v>
      </c>
      <c r="M2271">
        <v>4.1999999999999993</v>
      </c>
      <c r="N2271" s="25" t="e">
        <f>IF($G2271&lt;=#REF!,"Y","N")</f>
        <v>#REF!</v>
      </c>
    </row>
    <row r="2272" spans="1:14">
      <c r="A2272" t="s">
        <v>24</v>
      </c>
      <c r="B2272" t="s">
        <v>50</v>
      </c>
      <c r="C2272" t="s">
        <v>53</v>
      </c>
      <c r="D2272" t="s">
        <v>53</v>
      </c>
      <c r="E2272" t="s">
        <v>210</v>
      </c>
      <c r="F2272" s="30">
        <v>41791</v>
      </c>
      <c r="G2272" s="29">
        <v>201503</v>
      </c>
      <c r="H2272" t="s">
        <v>2</v>
      </c>
      <c r="I2272" t="s">
        <v>131</v>
      </c>
      <c r="J2272" t="s">
        <v>132</v>
      </c>
      <c r="K2272">
        <v>1</v>
      </c>
      <c r="L2272">
        <v>18.28</v>
      </c>
      <c r="M2272" s="29">
        <v>18.28</v>
      </c>
      <c r="N2272" s="25" t="e">
        <f>IF($G2272&lt;=#REF!,"Y","N")</f>
        <v>#REF!</v>
      </c>
    </row>
    <row r="2273" spans="1:14">
      <c r="A2273" t="s">
        <v>24</v>
      </c>
      <c r="B2273" t="s">
        <v>50</v>
      </c>
      <c r="C2273" t="s">
        <v>53</v>
      </c>
      <c r="D2273" t="s">
        <v>53</v>
      </c>
      <c r="E2273" t="s">
        <v>210</v>
      </c>
      <c r="F2273" s="30">
        <v>41791</v>
      </c>
      <c r="G2273" s="29">
        <v>201503</v>
      </c>
      <c r="H2273" t="s">
        <v>319</v>
      </c>
      <c r="I2273" t="s">
        <v>337</v>
      </c>
      <c r="J2273" t="s">
        <v>163</v>
      </c>
      <c r="K2273">
        <v>9</v>
      </c>
      <c r="L2273">
        <v>0.35</v>
      </c>
      <c r="M2273" s="29">
        <v>3.15</v>
      </c>
      <c r="N2273" s="25" t="e">
        <f>IF($G2273&lt;=#REF!,"Y","N")</f>
        <v>#REF!</v>
      </c>
    </row>
    <row r="2274" spans="1:14">
      <c r="A2274" t="s">
        <v>24</v>
      </c>
      <c r="B2274" t="s">
        <v>50</v>
      </c>
      <c r="C2274" t="s">
        <v>53</v>
      </c>
      <c r="D2274" t="s">
        <v>53</v>
      </c>
      <c r="E2274" t="s">
        <v>210</v>
      </c>
      <c r="F2274" s="14">
        <v>41760</v>
      </c>
      <c r="G2274">
        <v>201502</v>
      </c>
      <c r="H2274" t="s">
        <v>0</v>
      </c>
      <c r="I2274" t="s">
        <v>65</v>
      </c>
      <c r="J2274" t="s">
        <v>66</v>
      </c>
      <c r="K2274">
        <v>87.25</v>
      </c>
      <c r="L2274">
        <v>30.64</v>
      </c>
      <c r="M2274">
        <v>2673.34</v>
      </c>
      <c r="N2274" s="25" t="e">
        <f>IF($G2274&lt;=#REF!,"Y","N")</f>
        <v>#REF!</v>
      </c>
    </row>
    <row r="2275" spans="1:14">
      <c r="A2275" t="s">
        <v>24</v>
      </c>
      <c r="B2275" t="s">
        <v>50</v>
      </c>
      <c r="C2275" t="s">
        <v>53</v>
      </c>
      <c r="D2275" t="s">
        <v>53</v>
      </c>
      <c r="E2275" t="s">
        <v>210</v>
      </c>
      <c r="F2275" s="14">
        <v>41791</v>
      </c>
      <c r="G2275">
        <v>201503</v>
      </c>
      <c r="H2275" t="s">
        <v>0</v>
      </c>
      <c r="I2275" t="s">
        <v>65</v>
      </c>
      <c r="J2275" t="s">
        <v>66</v>
      </c>
      <c r="K2275">
        <v>95.75</v>
      </c>
      <c r="L2275">
        <v>30.64</v>
      </c>
      <c r="M2275">
        <v>2933.78</v>
      </c>
      <c r="N2275" s="25" t="e">
        <f>IF($G2275&lt;=#REF!,"Y","N")</f>
        <v>#REF!</v>
      </c>
    </row>
    <row r="2276" spans="1:14">
      <c r="A2276" t="s">
        <v>24</v>
      </c>
      <c r="B2276" t="s">
        <v>50</v>
      </c>
      <c r="C2276" t="s">
        <v>53</v>
      </c>
      <c r="D2276" t="s">
        <v>53</v>
      </c>
      <c r="E2276" t="s">
        <v>210</v>
      </c>
      <c r="F2276" s="14">
        <v>41791</v>
      </c>
      <c r="G2276">
        <v>201503</v>
      </c>
      <c r="H2276" t="s">
        <v>3</v>
      </c>
      <c r="I2276" t="s">
        <v>87</v>
      </c>
      <c r="J2276" t="s">
        <v>98</v>
      </c>
      <c r="K2276">
        <v>0</v>
      </c>
      <c r="L2276">
        <v>1.24</v>
      </c>
      <c r="M2276">
        <v>0</v>
      </c>
      <c r="N2276" s="25" t="e">
        <f>IF($G2276&lt;=#REF!,"Y","N")</f>
        <v>#REF!</v>
      </c>
    </row>
    <row r="2277" spans="1:14">
      <c r="A2277" t="s">
        <v>24</v>
      </c>
      <c r="B2277" t="s">
        <v>50</v>
      </c>
      <c r="C2277" t="s">
        <v>53</v>
      </c>
      <c r="D2277" t="s">
        <v>53</v>
      </c>
      <c r="E2277" t="s">
        <v>210</v>
      </c>
      <c r="F2277" s="14">
        <v>41791</v>
      </c>
      <c r="G2277">
        <v>201503</v>
      </c>
      <c r="H2277" t="s">
        <v>3</v>
      </c>
      <c r="I2277" t="s">
        <v>88</v>
      </c>
      <c r="J2277" t="s">
        <v>98</v>
      </c>
      <c r="K2277">
        <v>0</v>
      </c>
      <c r="L2277">
        <v>2.4300000000000002</v>
      </c>
      <c r="M2277">
        <v>0</v>
      </c>
      <c r="N2277" s="25" t="e">
        <f>IF($G2277&lt;=#REF!,"Y","N")</f>
        <v>#REF!</v>
      </c>
    </row>
    <row r="2278" spans="1:14">
      <c r="A2278" t="s">
        <v>24</v>
      </c>
      <c r="B2278" t="s">
        <v>50</v>
      </c>
      <c r="C2278" t="s">
        <v>53</v>
      </c>
      <c r="D2278" t="s">
        <v>53</v>
      </c>
      <c r="E2278" t="s">
        <v>210</v>
      </c>
      <c r="F2278" s="14">
        <v>41821</v>
      </c>
      <c r="G2278">
        <v>201504</v>
      </c>
      <c r="H2278" t="s">
        <v>3</v>
      </c>
      <c r="I2278" t="s">
        <v>87</v>
      </c>
      <c r="J2278" t="s">
        <v>98</v>
      </c>
      <c r="K2278">
        <v>0</v>
      </c>
      <c r="L2278">
        <v>1.24</v>
      </c>
      <c r="M2278">
        <v>0</v>
      </c>
      <c r="N2278" s="25" t="e">
        <f>IF($G2278&lt;=#REF!,"Y","N")</f>
        <v>#REF!</v>
      </c>
    </row>
    <row r="2279" spans="1:14">
      <c r="A2279" t="s">
        <v>24</v>
      </c>
      <c r="B2279" t="s">
        <v>50</v>
      </c>
      <c r="C2279" t="s">
        <v>53</v>
      </c>
      <c r="D2279" t="s">
        <v>53</v>
      </c>
      <c r="E2279" t="s">
        <v>210</v>
      </c>
      <c r="F2279" s="14">
        <v>41821</v>
      </c>
      <c r="G2279">
        <v>201504</v>
      </c>
      <c r="H2279" t="s">
        <v>3</v>
      </c>
      <c r="I2279" t="s">
        <v>88</v>
      </c>
      <c r="J2279" t="s">
        <v>98</v>
      </c>
      <c r="K2279">
        <v>0</v>
      </c>
      <c r="L2279">
        <v>2.4300000000000002</v>
      </c>
      <c r="M2279">
        <v>0</v>
      </c>
      <c r="N2279" s="25" t="e">
        <f>IF($G2279&lt;=#REF!,"Y","N")</f>
        <v>#REF!</v>
      </c>
    </row>
    <row r="2280" spans="1:14">
      <c r="A2280" t="s">
        <v>24</v>
      </c>
      <c r="B2280" t="s">
        <v>50</v>
      </c>
      <c r="C2280" t="s">
        <v>53</v>
      </c>
      <c r="D2280" t="s">
        <v>53</v>
      </c>
      <c r="E2280" t="s">
        <v>210</v>
      </c>
      <c r="F2280" s="14">
        <v>41852</v>
      </c>
      <c r="G2280">
        <v>201505</v>
      </c>
      <c r="H2280" t="s">
        <v>3</v>
      </c>
      <c r="I2280" t="s">
        <v>87</v>
      </c>
      <c r="J2280" t="s">
        <v>98</v>
      </c>
      <c r="K2280">
        <v>0</v>
      </c>
      <c r="L2280">
        <v>1.24</v>
      </c>
      <c r="M2280">
        <v>0</v>
      </c>
      <c r="N2280" s="25" t="e">
        <f>IF($G2280&lt;=#REF!,"Y","N")</f>
        <v>#REF!</v>
      </c>
    </row>
    <row r="2281" spans="1:14">
      <c r="A2281" t="s">
        <v>24</v>
      </c>
      <c r="B2281" t="s">
        <v>50</v>
      </c>
      <c r="C2281" t="s">
        <v>53</v>
      </c>
      <c r="D2281" t="s">
        <v>53</v>
      </c>
      <c r="E2281" t="s">
        <v>210</v>
      </c>
      <c r="F2281" s="14">
        <v>41852</v>
      </c>
      <c r="G2281">
        <v>201505</v>
      </c>
      <c r="H2281" t="s">
        <v>3</v>
      </c>
      <c r="I2281" t="s">
        <v>88</v>
      </c>
      <c r="J2281" t="s">
        <v>98</v>
      </c>
      <c r="K2281">
        <v>0</v>
      </c>
      <c r="L2281" s="29">
        <v>2.4300000000000002</v>
      </c>
      <c r="M2281">
        <v>0</v>
      </c>
      <c r="N2281" s="25" t="e">
        <f>IF($G2281&lt;=#REF!,"Y","N")</f>
        <v>#REF!</v>
      </c>
    </row>
    <row r="2282" spans="1:14">
      <c r="A2282" t="s">
        <v>24</v>
      </c>
      <c r="B2282" t="s">
        <v>50</v>
      </c>
      <c r="C2282" t="s">
        <v>53</v>
      </c>
      <c r="D2282" t="s">
        <v>53</v>
      </c>
      <c r="E2282" t="s">
        <v>210</v>
      </c>
      <c r="F2282" s="14">
        <v>41883</v>
      </c>
      <c r="G2282">
        <v>201506</v>
      </c>
      <c r="H2282" t="s">
        <v>3</v>
      </c>
      <c r="I2282" t="s">
        <v>87</v>
      </c>
      <c r="J2282" t="s">
        <v>98</v>
      </c>
      <c r="K2282">
        <v>0</v>
      </c>
      <c r="L2282">
        <v>1.24</v>
      </c>
      <c r="M2282">
        <v>0</v>
      </c>
      <c r="N2282" s="25" t="e">
        <f>IF($G2282&lt;=#REF!,"Y","N")</f>
        <v>#REF!</v>
      </c>
    </row>
    <row r="2283" spans="1:14">
      <c r="A2283" t="s">
        <v>24</v>
      </c>
      <c r="B2283" t="s">
        <v>50</v>
      </c>
      <c r="C2283" t="s">
        <v>53</v>
      </c>
      <c r="D2283" t="s">
        <v>53</v>
      </c>
      <c r="E2283" t="s">
        <v>210</v>
      </c>
      <c r="F2283" s="14">
        <v>41883</v>
      </c>
      <c r="G2283">
        <v>201506</v>
      </c>
      <c r="H2283" t="s">
        <v>3</v>
      </c>
      <c r="I2283" t="s">
        <v>88</v>
      </c>
      <c r="J2283" t="s">
        <v>98</v>
      </c>
      <c r="K2283">
        <v>0</v>
      </c>
      <c r="L2283">
        <v>2.4300000000000002</v>
      </c>
      <c r="M2283">
        <v>0</v>
      </c>
      <c r="N2283" s="25" t="e">
        <f>IF($G2283&lt;=#REF!,"Y","N")</f>
        <v>#REF!</v>
      </c>
    </row>
    <row r="2284" spans="1:14">
      <c r="A2284" t="s">
        <v>24</v>
      </c>
      <c r="B2284" t="s">
        <v>50</v>
      </c>
      <c r="C2284" t="s">
        <v>53</v>
      </c>
      <c r="D2284" t="s">
        <v>53</v>
      </c>
      <c r="E2284" t="s">
        <v>210</v>
      </c>
      <c r="F2284" s="14">
        <v>41913</v>
      </c>
      <c r="G2284">
        <v>201507</v>
      </c>
      <c r="H2284" t="s">
        <v>3</v>
      </c>
      <c r="I2284" t="s">
        <v>87</v>
      </c>
      <c r="J2284" t="s">
        <v>98</v>
      </c>
      <c r="K2284">
        <v>0</v>
      </c>
      <c r="L2284" s="29">
        <v>1.24</v>
      </c>
      <c r="M2284">
        <v>0</v>
      </c>
      <c r="N2284" s="25" t="e">
        <f>IF($G2284&lt;=#REF!,"Y","N")</f>
        <v>#REF!</v>
      </c>
    </row>
    <row r="2285" spans="1:14">
      <c r="A2285" t="s">
        <v>24</v>
      </c>
      <c r="B2285" t="s">
        <v>50</v>
      </c>
      <c r="C2285" t="s">
        <v>53</v>
      </c>
      <c r="D2285" t="s">
        <v>53</v>
      </c>
      <c r="E2285" t="s">
        <v>210</v>
      </c>
      <c r="F2285" s="14">
        <v>41913</v>
      </c>
      <c r="G2285">
        <v>201507</v>
      </c>
      <c r="H2285" t="s">
        <v>3</v>
      </c>
      <c r="I2285" t="s">
        <v>88</v>
      </c>
      <c r="J2285" t="s">
        <v>98</v>
      </c>
      <c r="K2285">
        <v>0</v>
      </c>
      <c r="L2285">
        <v>2.4300000000000002</v>
      </c>
      <c r="M2285">
        <v>0</v>
      </c>
      <c r="N2285" s="25" t="e">
        <f>IF($G2285&lt;=#REF!,"Y","N")</f>
        <v>#REF!</v>
      </c>
    </row>
    <row r="2286" spans="1:14">
      <c r="A2286" t="s">
        <v>24</v>
      </c>
      <c r="B2286" t="s">
        <v>50</v>
      </c>
      <c r="C2286" t="s">
        <v>53</v>
      </c>
      <c r="D2286" t="s">
        <v>53</v>
      </c>
      <c r="E2286" t="s">
        <v>210</v>
      </c>
      <c r="F2286" s="14">
        <v>41944</v>
      </c>
      <c r="G2286">
        <v>201508</v>
      </c>
      <c r="H2286" t="s">
        <v>3</v>
      </c>
      <c r="I2286" t="s">
        <v>87</v>
      </c>
      <c r="J2286" t="s">
        <v>98</v>
      </c>
      <c r="K2286">
        <v>0</v>
      </c>
      <c r="L2286">
        <v>1.24</v>
      </c>
      <c r="M2286">
        <v>0</v>
      </c>
      <c r="N2286" s="25" t="e">
        <f>IF($G2286&lt;=#REF!,"Y","N")</f>
        <v>#REF!</v>
      </c>
    </row>
    <row r="2287" spans="1:14">
      <c r="A2287" t="s">
        <v>24</v>
      </c>
      <c r="B2287" t="s">
        <v>50</v>
      </c>
      <c r="C2287" t="s">
        <v>53</v>
      </c>
      <c r="D2287" t="s">
        <v>53</v>
      </c>
      <c r="E2287" t="s">
        <v>210</v>
      </c>
      <c r="F2287" s="14">
        <v>41944</v>
      </c>
      <c r="G2287">
        <v>201508</v>
      </c>
      <c r="H2287" t="s">
        <v>3</v>
      </c>
      <c r="I2287" t="s">
        <v>88</v>
      </c>
      <c r="J2287" t="s">
        <v>98</v>
      </c>
      <c r="K2287">
        <v>0</v>
      </c>
      <c r="L2287">
        <v>2.4300000000000002</v>
      </c>
      <c r="M2287">
        <v>0</v>
      </c>
      <c r="N2287" s="25" t="e">
        <f>IF($G2287&lt;=#REF!,"Y","N")</f>
        <v>#REF!</v>
      </c>
    </row>
    <row r="2288" spans="1:14">
      <c r="A2288" t="s">
        <v>24</v>
      </c>
      <c r="B2288" t="s">
        <v>50</v>
      </c>
      <c r="C2288" t="s">
        <v>53</v>
      </c>
      <c r="D2288" t="s">
        <v>53</v>
      </c>
      <c r="E2288" t="s">
        <v>210</v>
      </c>
      <c r="F2288" s="14">
        <v>41974</v>
      </c>
      <c r="G2288">
        <v>201509</v>
      </c>
      <c r="H2288" t="s">
        <v>3</v>
      </c>
      <c r="I2288" t="s">
        <v>87</v>
      </c>
      <c r="J2288" t="s">
        <v>98</v>
      </c>
      <c r="K2288">
        <v>0</v>
      </c>
      <c r="L2288">
        <v>1.24</v>
      </c>
      <c r="M2288">
        <v>0</v>
      </c>
      <c r="N2288" s="25" t="e">
        <f>IF($G2288&lt;=#REF!,"Y","N")</f>
        <v>#REF!</v>
      </c>
    </row>
    <row r="2289" spans="1:14">
      <c r="A2289" t="s">
        <v>24</v>
      </c>
      <c r="B2289" t="s">
        <v>50</v>
      </c>
      <c r="C2289" t="s">
        <v>53</v>
      </c>
      <c r="D2289" t="s">
        <v>53</v>
      </c>
      <c r="E2289" t="s">
        <v>210</v>
      </c>
      <c r="F2289" s="14">
        <v>41974</v>
      </c>
      <c r="G2289">
        <v>201509</v>
      </c>
      <c r="H2289" t="s">
        <v>3</v>
      </c>
      <c r="I2289" t="s">
        <v>88</v>
      </c>
      <c r="J2289" t="s">
        <v>98</v>
      </c>
      <c r="K2289">
        <v>0</v>
      </c>
      <c r="L2289">
        <v>2.4300000000000002</v>
      </c>
      <c r="M2289">
        <v>0</v>
      </c>
      <c r="N2289" s="25" t="e">
        <f>IF($G2289&lt;=#REF!,"Y","N")</f>
        <v>#REF!</v>
      </c>
    </row>
    <row r="2290" spans="1:14">
      <c r="A2290" t="s">
        <v>24</v>
      </c>
      <c r="B2290" t="s">
        <v>50</v>
      </c>
      <c r="C2290" t="s">
        <v>53</v>
      </c>
      <c r="D2290" t="s">
        <v>53</v>
      </c>
      <c r="E2290" t="s">
        <v>210</v>
      </c>
      <c r="F2290" s="14">
        <v>41821</v>
      </c>
      <c r="G2290">
        <v>201504</v>
      </c>
      <c r="H2290" t="s">
        <v>6</v>
      </c>
      <c r="I2290" t="s">
        <v>232</v>
      </c>
      <c r="J2290" t="s">
        <v>233</v>
      </c>
      <c r="K2290">
        <v>0</v>
      </c>
      <c r="L2290">
        <v>0.82</v>
      </c>
      <c r="M2290">
        <v>0</v>
      </c>
      <c r="N2290" s="25" t="e">
        <f>IF($G2290&lt;=#REF!,"Y","N")</f>
        <v>#REF!</v>
      </c>
    </row>
    <row r="2291" spans="1:14">
      <c r="A2291" t="s">
        <v>24</v>
      </c>
      <c r="B2291" t="s">
        <v>50</v>
      </c>
      <c r="C2291" t="s">
        <v>53</v>
      </c>
      <c r="D2291" t="s">
        <v>53</v>
      </c>
      <c r="E2291" t="s">
        <v>210</v>
      </c>
      <c r="F2291" s="14">
        <v>41852</v>
      </c>
      <c r="G2291">
        <v>201505</v>
      </c>
      <c r="H2291" t="s">
        <v>6</v>
      </c>
      <c r="I2291" t="s">
        <v>112</v>
      </c>
      <c r="J2291" t="s">
        <v>114</v>
      </c>
      <c r="K2291">
        <v>0</v>
      </c>
      <c r="L2291">
        <v>0.41</v>
      </c>
      <c r="M2291">
        <v>0</v>
      </c>
      <c r="N2291" s="25" t="e">
        <f>IF($G2291&lt;=#REF!,"Y","N")</f>
        <v>#REF!</v>
      </c>
    </row>
    <row r="2292" spans="1:14">
      <c r="A2292" t="s">
        <v>24</v>
      </c>
      <c r="B2292" t="s">
        <v>50</v>
      </c>
      <c r="C2292" t="s">
        <v>53</v>
      </c>
      <c r="D2292" t="s">
        <v>53</v>
      </c>
      <c r="E2292" t="s">
        <v>210</v>
      </c>
      <c r="F2292" s="30">
        <v>41852</v>
      </c>
      <c r="G2292" s="29">
        <v>201505</v>
      </c>
      <c r="H2292" t="s">
        <v>6</v>
      </c>
      <c r="I2292" t="s">
        <v>113</v>
      </c>
      <c r="J2292" t="s">
        <v>66</v>
      </c>
      <c r="K2292">
        <v>0</v>
      </c>
      <c r="L2292">
        <v>15.36</v>
      </c>
      <c r="M2292" s="29">
        <v>0</v>
      </c>
      <c r="N2292" s="25" t="e">
        <f>IF($G2292&lt;=#REF!,"Y","N")</f>
        <v>#REF!</v>
      </c>
    </row>
    <row r="2293" spans="1:14">
      <c r="A2293" t="s">
        <v>24</v>
      </c>
      <c r="B2293" t="s">
        <v>50</v>
      </c>
      <c r="C2293" t="s">
        <v>53</v>
      </c>
      <c r="D2293" t="s">
        <v>53</v>
      </c>
      <c r="E2293" t="s">
        <v>210</v>
      </c>
      <c r="F2293" s="30">
        <v>41852</v>
      </c>
      <c r="G2293" s="29">
        <v>201505</v>
      </c>
      <c r="H2293" t="s">
        <v>6</v>
      </c>
      <c r="I2293" t="s">
        <v>232</v>
      </c>
      <c r="J2293" t="s">
        <v>233</v>
      </c>
      <c r="K2293">
        <v>0</v>
      </c>
      <c r="L2293">
        <v>0.82</v>
      </c>
      <c r="M2293" s="29">
        <v>0</v>
      </c>
      <c r="N2293" s="25" t="e">
        <f>IF($G2293&lt;=#REF!,"Y","N")</f>
        <v>#REF!</v>
      </c>
    </row>
    <row r="2294" spans="1:14">
      <c r="A2294" t="s">
        <v>24</v>
      </c>
      <c r="B2294" t="s">
        <v>50</v>
      </c>
      <c r="C2294" t="s">
        <v>53</v>
      </c>
      <c r="D2294" t="s">
        <v>53</v>
      </c>
      <c r="E2294" t="s">
        <v>210</v>
      </c>
      <c r="F2294" s="14">
        <v>41883</v>
      </c>
      <c r="G2294">
        <v>201506</v>
      </c>
      <c r="H2294" t="s">
        <v>6</v>
      </c>
      <c r="I2294" t="s">
        <v>112</v>
      </c>
      <c r="J2294" t="s">
        <v>114</v>
      </c>
      <c r="K2294">
        <v>0</v>
      </c>
      <c r="L2294">
        <v>0.41</v>
      </c>
      <c r="M2294">
        <v>0</v>
      </c>
      <c r="N2294" s="25" t="e">
        <f>IF($G2294&lt;=#REF!,"Y","N")</f>
        <v>#REF!</v>
      </c>
    </row>
    <row r="2295" spans="1:14">
      <c r="A2295" t="s">
        <v>24</v>
      </c>
      <c r="B2295" t="s">
        <v>50</v>
      </c>
      <c r="C2295" t="s">
        <v>53</v>
      </c>
      <c r="D2295" t="s">
        <v>53</v>
      </c>
      <c r="E2295" t="s">
        <v>210</v>
      </c>
      <c r="F2295" s="14">
        <v>41883</v>
      </c>
      <c r="G2295">
        <v>201506</v>
      </c>
      <c r="H2295" t="s">
        <v>6</v>
      </c>
      <c r="I2295" t="s">
        <v>232</v>
      </c>
      <c r="J2295" t="s">
        <v>233</v>
      </c>
      <c r="K2295">
        <v>0</v>
      </c>
      <c r="L2295">
        <v>0.82</v>
      </c>
      <c r="M2295">
        <v>0</v>
      </c>
      <c r="N2295" s="25" t="e">
        <f>IF($G2295&lt;=#REF!,"Y","N")</f>
        <v>#REF!</v>
      </c>
    </row>
    <row r="2296" spans="1:14">
      <c r="A2296" t="s">
        <v>24</v>
      </c>
      <c r="B2296" t="s">
        <v>50</v>
      </c>
      <c r="C2296" t="s">
        <v>53</v>
      </c>
      <c r="D2296" t="s">
        <v>53</v>
      </c>
      <c r="E2296" t="s">
        <v>210</v>
      </c>
      <c r="F2296" s="14">
        <v>41913</v>
      </c>
      <c r="G2296">
        <v>201507</v>
      </c>
      <c r="H2296" t="s">
        <v>6</v>
      </c>
      <c r="I2296" t="s">
        <v>112</v>
      </c>
      <c r="J2296" t="s">
        <v>114</v>
      </c>
      <c r="K2296">
        <v>0</v>
      </c>
      <c r="L2296">
        <v>0.41</v>
      </c>
      <c r="M2296">
        <v>0</v>
      </c>
      <c r="N2296" s="25" t="e">
        <f>IF($G2296&lt;=#REF!,"Y","N")</f>
        <v>#REF!</v>
      </c>
    </row>
    <row r="2297" spans="1:14">
      <c r="A2297" t="s">
        <v>24</v>
      </c>
      <c r="B2297" t="s">
        <v>50</v>
      </c>
      <c r="C2297" t="s">
        <v>53</v>
      </c>
      <c r="D2297" t="s">
        <v>53</v>
      </c>
      <c r="E2297" t="s">
        <v>210</v>
      </c>
      <c r="F2297" s="14">
        <v>41821</v>
      </c>
      <c r="G2297">
        <v>201504</v>
      </c>
      <c r="H2297" t="s">
        <v>319</v>
      </c>
      <c r="I2297" t="s">
        <v>337</v>
      </c>
      <c r="J2297" t="s">
        <v>163</v>
      </c>
      <c r="K2297">
        <v>14</v>
      </c>
      <c r="L2297" s="29">
        <v>0.35</v>
      </c>
      <c r="M2297">
        <v>4.8999999999999995</v>
      </c>
      <c r="N2297" s="25" t="e">
        <f>IF($G2297&lt;=#REF!,"Y","N")</f>
        <v>#REF!</v>
      </c>
    </row>
    <row r="2298" spans="1:14">
      <c r="A2298" t="s">
        <v>25</v>
      </c>
      <c r="B2298" t="s">
        <v>323</v>
      </c>
      <c r="C2298" t="s">
        <v>54</v>
      </c>
      <c r="D2298" t="s">
        <v>226</v>
      </c>
      <c r="E2298" t="s">
        <v>324</v>
      </c>
      <c r="F2298" s="14">
        <v>41760</v>
      </c>
      <c r="G2298">
        <v>201502</v>
      </c>
      <c r="H2298" t="s">
        <v>1</v>
      </c>
      <c r="I2298" t="s">
        <v>107</v>
      </c>
      <c r="J2298" t="s">
        <v>66</v>
      </c>
      <c r="K2298">
        <v>2</v>
      </c>
      <c r="L2298">
        <v>44.33</v>
      </c>
      <c r="M2298">
        <v>88.66</v>
      </c>
      <c r="N2298" s="25" t="e">
        <f>IF($G2298&lt;=#REF!,"Y","N")</f>
        <v>#REF!</v>
      </c>
    </row>
    <row r="2299" spans="1:14">
      <c r="A2299" t="s">
        <v>25</v>
      </c>
      <c r="B2299" t="s">
        <v>323</v>
      </c>
      <c r="C2299" t="s">
        <v>54</v>
      </c>
      <c r="D2299" t="s">
        <v>226</v>
      </c>
      <c r="E2299" t="s">
        <v>324</v>
      </c>
      <c r="F2299" s="14">
        <v>41760</v>
      </c>
      <c r="G2299">
        <v>201502</v>
      </c>
      <c r="H2299" t="s">
        <v>1</v>
      </c>
      <c r="I2299" t="s">
        <v>111</v>
      </c>
      <c r="J2299" t="s">
        <v>66</v>
      </c>
      <c r="K2299">
        <v>16.25</v>
      </c>
      <c r="L2299" s="29">
        <v>8.06</v>
      </c>
      <c r="M2299">
        <v>130.97499999999999</v>
      </c>
      <c r="N2299" s="25" t="e">
        <f>IF($G2299&lt;=#REF!,"Y","N")</f>
        <v>#REF!</v>
      </c>
    </row>
    <row r="2300" spans="1:14">
      <c r="A2300" t="s">
        <v>25</v>
      </c>
      <c r="B2300" t="s">
        <v>323</v>
      </c>
      <c r="C2300" t="s">
        <v>54</v>
      </c>
      <c r="D2300" t="s">
        <v>226</v>
      </c>
      <c r="E2300" t="s">
        <v>324</v>
      </c>
      <c r="F2300" s="14">
        <v>41791</v>
      </c>
      <c r="G2300">
        <v>201503</v>
      </c>
      <c r="H2300" t="s">
        <v>1</v>
      </c>
      <c r="I2300" t="s">
        <v>108</v>
      </c>
      <c r="J2300" t="s">
        <v>66</v>
      </c>
      <c r="K2300">
        <v>6</v>
      </c>
      <c r="L2300">
        <v>6.56</v>
      </c>
      <c r="M2300">
        <v>39.36</v>
      </c>
      <c r="N2300" s="25" t="e">
        <f>IF($G2300&lt;=#REF!,"Y","N")</f>
        <v>#REF!</v>
      </c>
    </row>
    <row r="2301" spans="1:14">
      <c r="A2301" t="s">
        <v>25</v>
      </c>
      <c r="B2301" t="s">
        <v>323</v>
      </c>
      <c r="C2301" t="s">
        <v>54</v>
      </c>
      <c r="D2301" t="s">
        <v>226</v>
      </c>
      <c r="E2301" t="s">
        <v>324</v>
      </c>
      <c r="F2301" s="14">
        <v>41791</v>
      </c>
      <c r="G2301">
        <v>201503</v>
      </c>
      <c r="H2301" t="s">
        <v>1</v>
      </c>
      <c r="I2301" t="s">
        <v>111</v>
      </c>
      <c r="J2301" t="s">
        <v>66</v>
      </c>
      <c r="K2301">
        <v>7.75</v>
      </c>
      <c r="L2301">
        <v>8.06</v>
      </c>
      <c r="M2301">
        <v>62.465000000000003</v>
      </c>
      <c r="N2301" s="25" t="e">
        <f>IF($G2301&lt;=#REF!,"Y","N")</f>
        <v>#REF!</v>
      </c>
    </row>
    <row r="2302" spans="1:14">
      <c r="A2302" t="s">
        <v>25</v>
      </c>
      <c r="B2302" t="s">
        <v>323</v>
      </c>
      <c r="C2302" t="s">
        <v>54</v>
      </c>
      <c r="D2302" t="s">
        <v>226</v>
      </c>
      <c r="E2302" t="s">
        <v>324</v>
      </c>
      <c r="F2302" s="14">
        <v>41821</v>
      </c>
      <c r="G2302">
        <v>201504</v>
      </c>
      <c r="H2302" t="s">
        <v>3</v>
      </c>
      <c r="I2302" t="s">
        <v>79</v>
      </c>
      <c r="J2302" t="s">
        <v>96</v>
      </c>
      <c r="K2302">
        <v>1</v>
      </c>
      <c r="L2302">
        <v>1.1200000000000001</v>
      </c>
      <c r="M2302">
        <v>1.1200000000000001</v>
      </c>
      <c r="N2302" s="25" t="e">
        <f>IF($G2302&lt;=#REF!,"Y","N")</f>
        <v>#REF!</v>
      </c>
    </row>
    <row r="2303" spans="1:14">
      <c r="A2303" t="s">
        <v>25</v>
      </c>
      <c r="B2303" t="s">
        <v>323</v>
      </c>
      <c r="C2303" t="s">
        <v>54</v>
      </c>
      <c r="D2303" t="s">
        <v>226</v>
      </c>
      <c r="E2303" t="s">
        <v>324</v>
      </c>
      <c r="F2303" s="14">
        <v>41821</v>
      </c>
      <c r="G2303">
        <v>201504</v>
      </c>
      <c r="H2303" t="s">
        <v>1</v>
      </c>
      <c r="I2303" t="s">
        <v>107</v>
      </c>
      <c r="J2303" t="s">
        <v>66</v>
      </c>
      <c r="K2303">
        <v>11.5</v>
      </c>
      <c r="L2303">
        <v>44.33</v>
      </c>
      <c r="M2303">
        <v>509.79499999999996</v>
      </c>
      <c r="N2303" s="25" t="e">
        <f>IF($G2303&lt;=#REF!,"Y","N")</f>
        <v>#REF!</v>
      </c>
    </row>
    <row r="2304" spans="1:14">
      <c r="A2304" t="s">
        <v>25</v>
      </c>
      <c r="B2304" t="s">
        <v>323</v>
      </c>
      <c r="C2304" t="s">
        <v>54</v>
      </c>
      <c r="D2304" t="s">
        <v>226</v>
      </c>
      <c r="E2304" t="s">
        <v>324</v>
      </c>
      <c r="F2304" s="14">
        <v>41821</v>
      </c>
      <c r="G2304">
        <v>201504</v>
      </c>
      <c r="H2304" t="s">
        <v>1</v>
      </c>
      <c r="I2304" t="s">
        <v>111</v>
      </c>
      <c r="J2304" t="s">
        <v>66</v>
      </c>
      <c r="K2304">
        <v>3</v>
      </c>
      <c r="L2304">
        <v>8.06</v>
      </c>
      <c r="M2304">
        <v>24.18</v>
      </c>
      <c r="N2304" s="25" t="e">
        <f>IF($G2304&lt;=#REF!,"Y","N")</f>
        <v>#REF!</v>
      </c>
    </row>
    <row r="2305" spans="1:14">
      <c r="A2305" t="s">
        <v>25</v>
      </c>
      <c r="B2305" t="s">
        <v>323</v>
      </c>
      <c r="C2305" t="s">
        <v>54</v>
      </c>
      <c r="D2305" t="s">
        <v>226</v>
      </c>
      <c r="E2305" t="s">
        <v>324</v>
      </c>
      <c r="F2305" s="14">
        <v>41852</v>
      </c>
      <c r="G2305">
        <v>201505</v>
      </c>
      <c r="H2305" t="s">
        <v>1</v>
      </c>
      <c r="I2305" t="s">
        <v>107</v>
      </c>
      <c r="J2305" t="s">
        <v>66</v>
      </c>
      <c r="K2305">
        <v>7</v>
      </c>
      <c r="L2305">
        <v>44.33</v>
      </c>
      <c r="M2305">
        <v>310.31</v>
      </c>
      <c r="N2305" s="25" t="e">
        <f>IF($G2305&lt;=#REF!,"Y","N")</f>
        <v>#REF!</v>
      </c>
    </row>
    <row r="2306" spans="1:14">
      <c r="A2306" t="s">
        <v>25</v>
      </c>
      <c r="B2306" t="s">
        <v>323</v>
      </c>
      <c r="C2306" t="s">
        <v>54</v>
      </c>
      <c r="D2306" t="s">
        <v>226</v>
      </c>
      <c r="E2306" t="s">
        <v>324</v>
      </c>
      <c r="F2306" s="14">
        <v>41974</v>
      </c>
      <c r="G2306">
        <v>201509</v>
      </c>
      <c r="H2306" t="s">
        <v>1</v>
      </c>
      <c r="I2306" t="s">
        <v>110</v>
      </c>
      <c r="J2306" t="s">
        <v>66</v>
      </c>
      <c r="K2306">
        <v>9</v>
      </c>
      <c r="L2306">
        <v>45.04</v>
      </c>
      <c r="M2306">
        <v>405.36</v>
      </c>
      <c r="N2306" s="25" t="e">
        <f>IF($G2306&lt;=#REF!,"Y","N")</f>
        <v>#REF!</v>
      </c>
    </row>
    <row r="2307" spans="1:14">
      <c r="A2307" t="s">
        <v>25</v>
      </c>
      <c r="B2307" t="s">
        <v>323</v>
      </c>
      <c r="C2307" t="s">
        <v>54</v>
      </c>
      <c r="D2307" t="s">
        <v>226</v>
      </c>
      <c r="E2307" t="s">
        <v>324</v>
      </c>
      <c r="F2307" s="14">
        <v>41974</v>
      </c>
      <c r="G2307">
        <v>201509</v>
      </c>
      <c r="H2307" t="s">
        <v>1</v>
      </c>
      <c r="I2307" t="s">
        <v>111</v>
      </c>
      <c r="J2307" t="s">
        <v>66</v>
      </c>
      <c r="K2307">
        <v>6</v>
      </c>
      <c r="L2307">
        <v>8.06</v>
      </c>
      <c r="M2307">
        <v>48.36</v>
      </c>
      <c r="N2307" s="25" t="e">
        <f>IF($G2307&lt;=#REF!,"Y","N")</f>
        <v>#REF!</v>
      </c>
    </row>
    <row r="2308" spans="1:14">
      <c r="A2308" t="s">
        <v>25</v>
      </c>
      <c r="B2308" t="s">
        <v>323</v>
      </c>
      <c r="C2308" t="s">
        <v>54</v>
      </c>
      <c r="D2308" t="s">
        <v>226</v>
      </c>
      <c r="E2308" t="s">
        <v>324</v>
      </c>
      <c r="F2308" s="30">
        <v>41883</v>
      </c>
      <c r="G2308" s="29">
        <v>201506</v>
      </c>
      <c r="H2308" t="s">
        <v>319</v>
      </c>
      <c r="I2308" t="s">
        <v>337</v>
      </c>
      <c r="J2308" t="s">
        <v>163</v>
      </c>
      <c r="K2308">
        <v>21</v>
      </c>
      <c r="L2308">
        <v>15</v>
      </c>
      <c r="M2308" s="29">
        <v>315</v>
      </c>
      <c r="N2308" s="25" t="e">
        <f>IF($G2308&lt;=#REF!,"Y","N")</f>
        <v>#REF!</v>
      </c>
    </row>
    <row r="2309" spans="1:14">
      <c r="A2309" t="s">
        <v>25</v>
      </c>
      <c r="B2309" t="s">
        <v>323</v>
      </c>
      <c r="C2309" t="s">
        <v>54</v>
      </c>
      <c r="D2309" t="s">
        <v>226</v>
      </c>
      <c r="E2309" t="s">
        <v>324</v>
      </c>
      <c r="F2309" s="30">
        <v>41883</v>
      </c>
      <c r="G2309" s="29">
        <v>201506</v>
      </c>
      <c r="H2309" t="s">
        <v>319</v>
      </c>
      <c r="I2309" t="s">
        <v>340</v>
      </c>
      <c r="J2309" t="s">
        <v>163</v>
      </c>
      <c r="K2309">
        <v>19</v>
      </c>
      <c r="L2309">
        <v>0.57999999999999996</v>
      </c>
      <c r="M2309" s="29">
        <v>11.02</v>
      </c>
      <c r="N2309" s="25" t="e">
        <f>IF($G2309&lt;=#REF!,"Y","N")</f>
        <v>#REF!</v>
      </c>
    </row>
    <row r="2310" spans="1:14">
      <c r="A2310" t="s">
        <v>25</v>
      </c>
      <c r="B2310" t="s">
        <v>323</v>
      </c>
      <c r="C2310" t="s">
        <v>54</v>
      </c>
      <c r="D2310" t="s">
        <v>226</v>
      </c>
      <c r="E2310" t="s">
        <v>324</v>
      </c>
      <c r="F2310" s="30">
        <v>41913</v>
      </c>
      <c r="G2310" s="29">
        <v>201507</v>
      </c>
      <c r="H2310" t="s">
        <v>319</v>
      </c>
      <c r="I2310" t="s">
        <v>337</v>
      </c>
      <c r="J2310" t="s">
        <v>163</v>
      </c>
      <c r="K2310">
        <v>48</v>
      </c>
      <c r="L2310">
        <v>5.25</v>
      </c>
      <c r="M2310" s="29">
        <v>252</v>
      </c>
      <c r="N2310" s="25" t="e">
        <f>IF($G2310&lt;=#REF!,"Y","N")</f>
        <v>#REF!</v>
      </c>
    </row>
    <row r="2311" spans="1:14">
      <c r="A2311" t="s">
        <v>25</v>
      </c>
      <c r="B2311" t="s">
        <v>323</v>
      </c>
      <c r="C2311" t="s">
        <v>54</v>
      </c>
      <c r="D2311" t="s">
        <v>226</v>
      </c>
      <c r="E2311" t="s">
        <v>324</v>
      </c>
      <c r="F2311" s="32">
        <v>41944</v>
      </c>
      <c r="G2311" s="31">
        <v>201508</v>
      </c>
      <c r="H2311" t="s">
        <v>319</v>
      </c>
      <c r="I2311" t="s">
        <v>337</v>
      </c>
      <c r="J2311" t="s">
        <v>163</v>
      </c>
      <c r="K2311">
        <v>6</v>
      </c>
      <c r="L2311">
        <v>5.25</v>
      </c>
      <c r="M2311" s="31">
        <v>31.5</v>
      </c>
      <c r="N2311" s="25" t="e">
        <f>IF($G2311&lt;=#REF!,"Y","N")</f>
        <v>#REF!</v>
      </c>
    </row>
    <row r="2312" spans="1:14">
      <c r="A2312" t="s">
        <v>25</v>
      </c>
      <c r="B2312" t="s">
        <v>323</v>
      </c>
      <c r="C2312" t="s">
        <v>54</v>
      </c>
      <c r="D2312" t="s">
        <v>226</v>
      </c>
      <c r="E2312" t="s">
        <v>324</v>
      </c>
      <c r="F2312" s="32">
        <v>41944</v>
      </c>
      <c r="G2312" s="31">
        <v>201508</v>
      </c>
      <c r="H2312" t="s">
        <v>319</v>
      </c>
      <c r="I2312" t="s">
        <v>340</v>
      </c>
      <c r="J2312" t="s">
        <v>163</v>
      </c>
      <c r="K2312">
        <v>68</v>
      </c>
      <c r="L2312">
        <v>0.57999999999999996</v>
      </c>
      <c r="M2312" s="31">
        <v>39.44</v>
      </c>
      <c r="N2312" s="25" t="e">
        <f>IF($G2312&lt;=#REF!,"Y","N")</f>
        <v>#REF!</v>
      </c>
    </row>
    <row r="2313" spans="1:14">
      <c r="A2313" t="s">
        <v>25</v>
      </c>
      <c r="B2313" t="s">
        <v>323</v>
      </c>
      <c r="C2313" t="s">
        <v>54</v>
      </c>
      <c r="D2313" t="s">
        <v>226</v>
      </c>
      <c r="E2313" t="s">
        <v>324</v>
      </c>
      <c r="F2313" s="14">
        <v>41974</v>
      </c>
      <c r="G2313">
        <v>201509</v>
      </c>
      <c r="H2313" t="s">
        <v>319</v>
      </c>
      <c r="I2313" t="s">
        <v>337</v>
      </c>
      <c r="J2313" t="s">
        <v>163</v>
      </c>
      <c r="K2313">
        <v>42</v>
      </c>
      <c r="L2313">
        <v>5.25</v>
      </c>
      <c r="M2313">
        <v>220.5</v>
      </c>
      <c r="N2313" s="25" t="e">
        <f>IF($G2313&lt;=#REF!,"Y","N")</f>
        <v>#REF!</v>
      </c>
    </row>
    <row r="2314" spans="1:14">
      <c r="A2314" t="s">
        <v>25</v>
      </c>
      <c r="B2314" t="s">
        <v>323</v>
      </c>
      <c r="C2314" t="s">
        <v>54</v>
      </c>
      <c r="D2314" t="s">
        <v>226</v>
      </c>
      <c r="E2314" t="s">
        <v>324</v>
      </c>
      <c r="F2314" s="14">
        <v>41944</v>
      </c>
      <c r="G2314">
        <v>201508</v>
      </c>
      <c r="H2314" t="s">
        <v>1</v>
      </c>
      <c r="I2314" t="s">
        <v>107</v>
      </c>
      <c r="J2314" t="s">
        <v>66</v>
      </c>
      <c r="K2314">
        <v>12</v>
      </c>
      <c r="L2314">
        <v>44.33</v>
      </c>
      <c r="M2314">
        <v>531.96</v>
      </c>
      <c r="N2314" s="25" t="e">
        <f>IF($G2314&lt;=#REF!,"Y","N")</f>
        <v>#REF!</v>
      </c>
    </row>
    <row r="2315" spans="1:14">
      <c r="A2315" t="s">
        <v>25</v>
      </c>
      <c r="B2315" t="s">
        <v>323</v>
      </c>
      <c r="C2315" t="s">
        <v>54</v>
      </c>
      <c r="D2315" t="s">
        <v>226</v>
      </c>
      <c r="E2315" t="s">
        <v>324</v>
      </c>
      <c r="F2315" s="14">
        <v>41944</v>
      </c>
      <c r="G2315">
        <v>201508</v>
      </c>
      <c r="H2315" t="s">
        <v>1</v>
      </c>
      <c r="I2315" t="s">
        <v>111</v>
      </c>
      <c r="J2315" t="s">
        <v>66</v>
      </c>
      <c r="K2315">
        <v>3.5</v>
      </c>
      <c r="L2315">
        <v>8.06</v>
      </c>
      <c r="M2315">
        <v>28.21</v>
      </c>
      <c r="N2315" s="25" t="e">
        <f>IF($G2315&lt;=#REF!,"Y","N")</f>
        <v>#REF!</v>
      </c>
    </row>
    <row r="2316" spans="1:14">
      <c r="A2316" t="s">
        <v>25</v>
      </c>
      <c r="B2316" t="s">
        <v>238</v>
      </c>
      <c r="C2316" t="s">
        <v>54</v>
      </c>
      <c r="D2316" t="s">
        <v>226</v>
      </c>
      <c r="E2316" t="s">
        <v>239</v>
      </c>
      <c r="F2316" s="14">
        <v>41730</v>
      </c>
      <c r="G2316">
        <v>201501</v>
      </c>
      <c r="H2316" t="s">
        <v>3</v>
      </c>
      <c r="I2316" t="s">
        <v>81</v>
      </c>
      <c r="J2316" t="s">
        <v>97</v>
      </c>
      <c r="K2316">
        <v>48</v>
      </c>
      <c r="L2316">
        <v>0.48</v>
      </c>
      <c r="M2316">
        <v>23.04</v>
      </c>
      <c r="N2316" s="25" t="e">
        <f>IF($G2316&lt;=#REF!,"Y","N")</f>
        <v>#REF!</v>
      </c>
    </row>
    <row r="2317" spans="1:14">
      <c r="A2317" t="s">
        <v>25</v>
      </c>
      <c r="B2317" t="s">
        <v>238</v>
      </c>
      <c r="C2317" t="s">
        <v>54</v>
      </c>
      <c r="D2317" t="s">
        <v>226</v>
      </c>
      <c r="E2317" t="s">
        <v>239</v>
      </c>
      <c r="F2317" s="14">
        <v>41730</v>
      </c>
      <c r="G2317">
        <v>201501</v>
      </c>
      <c r="H2317" t="s">
        <v>3</v>
      </c>
      <c r="I2317" t="s">
        <v>87</v>
      </c>
      <c r="J2317" t="s">
        <v>98</v>
      </c>
      <c r="K2317">
        <v>3</v>
      </c>
      <c r="L2317">
        <v>1.24</v>
      </c>
      <c r="M2317">
        <v>3.7199999999999998</v>
      </c>
      <c r="N2317" s="25" t="e">
        <f>IF($G2317&lt;=#REF!,"Y","N")</f>
        <v>#REF!</v>
      </c>
    </row>
    <row r="2318" spans="1:14">
      <c r="A2318" t="s">
        <v>25</v>
      </c>
      <c r="B2318" t="s">
        <v>238</v>
      </c>
      <c r="C2318" t="s">
        <v>54</v>
      </c>
      <c r="D2318" t="s">
        <v>226</v>
      </c>
      <c r="E2318" t="s">
        <v>239</v>
      </c>
      <c r="F2318" s="14">
        <v>41730</v>
      </c>
      <c r="G2318">
        <v>201501</v>
      </c>
      <c r="H2318" t="s">
        <v>3</v>
      </c>
      <c r="I2318" t="s">
        <v>83</v>
      </c>
      <c r="J2318" t="s">
        <v>96</v>
      </c>
      <c r="K2318">
        <v>5</v>
      </c>
      <c r="L2318">
        <v>1.97</v>
      </c>
      <c r="M2318">
        <v>9.85</v>
      </c>
      <c r="N2318" s="25" t="e">
        <f>IF($G2318&lt;=#REF!,"Y","N")</f>
        <v>#REF!</v>
      </c>
    </row>
    <row r="2319" spans="1:14">
      <c r="A2319" t="s">
        <v>25</v>
      </c>
      <c r="B2319" t="s">
        <v>238</v>
      </c>
      <c r="C2319" t="s">
        <v>54</v>
      </c>
      <c r="D2319" t="s">
        <v>226</v>
      </c>
      <c r="E2319" t="s">
        <v>239</v>
      </c>
      <c r="F2319" s="14">
        <v>41730</v>
      </c>
      <c r="G2319">
        <v>201501</v>
      </c>
      <c r="H2319" t="s">
        <v>3</v>
      </c>
      <c r="I2319" t="s">
        <v>89</v>
      </c>
      <c r="J2319" t="s">
        <v>98</v>
      </c>
      <c r="K2319">
        <v>8</v>
      </c>
      <c r="L2319">
        <v>0.62</v>
      </c>
      <c r="M2319">
        <v>4.96</v>
      </c>
      <c r="N2319" s="25" t="e">
        <f>IF($G2319&lt;=#REF!,"Y","N")</f>
        <v>#REF!</v>
      </c>
    </row>
    <row r="2320" spans="1:14">
      <c r="A2320" t="s">
        <v>25</v>
      </c>
      <c r="B2320" t="s">
        <v>238</v>
      </c>
      <c r="C2320" t="s">
        <v>54</v>
      </c>
      <c r="D2320" t="s">
        <v>226</v>
      </c>
      <c r="E2320" t="s">
        <v>239</v>
      </c>
      <c r="F2320" s="14">
        <v>41730</v>
      </c>
      <c r="G2320">
        <v>201501</v>
      </c>
      <c r="H2320" t="s">
        <v>3</v>
      </c>
      <c r="I2320" t="s">
        <v>80</v>
      </c>
      <c r="J2320" t="s">
        <v>97</v>
      </c>
      <c r="K2320">
        <v>60</v>
      </c>
      <c r="L2320">
        <v>2.08</v>
      </c>
      <c r="M2320">
        <v>124.80000000000001</v>
      </c>
      <c r="N2320" s="25" t="e">
        <f>IF($G2320&lt;=#REF!,"Y","N")</f>
        <v>#REF!</v>
      </c>
    </row>
    <row r="2321" spans="1:14">
      <c r="A2321" t="s">
        <v>25</v>
      </c>
      <c r="B2321" t="s">
        <v>238</v>
      </c>
      <c r="C2321" t="s">
        <v>54</v>
      </c>
      <c r="D2321" t="s">
        <v>226</v>
      </c>
      <c r="E2321" t="s">
        <v>239</v>
      </c>
      <c r="F2321" s="14">
        <v>41730</v>
      </c>
      <c r="G2321">
        <v>201501</v>
      </c>
      <c r="H2321" t="s">
        <v>3</v>
      </c>
      <c r="I2321" t="s">
        <v>79</v>
      </c>
      <c r="J2321" t="s">
        <v>96</v>
      </c>
      <c r="K2321">
        <v>12</v>
      </c>
      <c r="L2321" s="29">
        <v>1.1200000000000001</v>
      </c>
      <c r="M2321">
        <v>13.440000000000001</v>
      </c>
      <c r="N2321" s="25" t="e">
        <f>IF($G2321&lt;=#REF!,"Y","N")</f>
        <v>#REF!</v>
      </c>
    </row>
    <row r="2322" spans="1:14">
      <c r="A2322" t="s">
        <v>25</v>
      </c>
      <c r="B2322" t="s">
        <v>238</v>
      </c>
      <c r="C2322" t="s">
        <v>54</v>
      </c>
      <c r="D2322" t="s">
        <v>226</v>
      </c>
      <c r="E2322" t="s">
        <v>239</v>
      </c>
      <c r="F2322" s="14">
        <v>41730</v>
      </c>
      <c r="G2322">
        <v>201501</v>
      </c>
      <c r="H2322" t="s">
        <v>3</v>
      </c>
      <c r="I2322" t="s">
        <v>82</v>
      </c>
      <c r="J2322" t="s">
        <v>97</v>
      </c>
      <c r="K2322">
        <v>49</v>
      </c>
      <c r="L2322">
        <v>1.63</v>
      </c>
      <c r="M2322">
        <v>79.86999999999999</v>
      </c>
      <c r="N2322" s="25" t="e">
        <f>IF($G2322&lt;=#REF!,"Y","N")</f>
        <v>#REF!</v>
      </c>
    </row>
    <row r="2323" spans="1:14">
      <c r="A2323" t="s">
        <v>25</v>
      </c>
      <c r="B2323" t="s">
        <v>238</v>
      </c>
      <c r="C2323" t="s">
        <v>54</v>
      </c>
      <c r="D2323" t="s">
        <v>226</v>
      </c>
      <c r="E2323" t="s">
        <v>239</v>
      </c>
      <c r="F2323" s="14">
        <v>41730</v>
      </c>
      <c r="G2323">
        <v>201501</v>
      </c>
      <c r="H2323" t="s">
        <v>3</v>
      </c>
      <c r="I2323" t="s">
        <v>94</v>
      </c>
      <c r="J2323" t="s">
        <v>98</v>
      </c>
      <c r="K2323">
        <v>34</v>
      </c>
      <c r="L2323">
        <v>6.15</v>
      </c>
      <c r="M2323">
        <v>209.10000000000002</v>
      </c>
      <c r="N2323" s="25" t="e">
        <f>IF($G2323&lt;=#REF!,"Y","N")</f>
        <v>#REF!</v>
      </c>
    </row>
    <row r="2324" spans="1:14">
      <c r="A2324" t="s">
        <v>25</v>
      </c>
      <c r="B2324" t="s">
        <v>238</v>
      </c>
      <c r="C2324" t="s">
        <v>54</v>
      </c>
      <c r="D2324" t="s">
        <v>226</v>
      </c>
      <c r="E2324" t="s">
        <v>239</v>
      </c>
      <c r="F2324" s="14">
        <v>41760</v>
      </c>
      <c r="G2324">
        <v>201502</v>
      </c>
      <c r="H2324" t="s">
        <v>3</v>
      </c>
      <c r="I2324" t="s">
        <v>81</v>
      </c>
      <c r="J2324" t="s">
        <v>97</v>
      </c>
      <c r="K2324">
        <v>15</v>
      </c>
      <c r="L2324" s="29">
        <v>0.48</v>
      </c>
      <c r="M2324">
        <v>7.1999999999999993</v>
      </c>
      <c r="N2324" s="25" t="e">
        <f>IF($G2324&lt;=#REF!,"Y","N")</f>
        <v>#REF!</v>
      </c>
    </row>
    <row r="2325" spans="1:14">
      <c r="A2325" t="s">
        <v>25</v>
      </c>
      <c r="B2325" t="s">
        <v>238</v>
      </c>
      <c r="C2325" t="s">
        <v>54</v>
      </c>
      <c r="D2325" t="s">
        <v>226</v>
      </c>
      <c r="E2325" t="s">
        <v>239</v>
      </c>
      <c r="F2325" s="14">
        <v>41760</v>
      </c>
      <c r="G2325">
        <v>201502</v>
      </c>
      <c r="H2325" t="s">
        <v>3</v>
      </c>
      <c r="I2325" t="s">
        <v>87</v>
      </c>
      <c r="J2325" t="s">
        <v>98</v>
      </c>
      <c r="K2325">
        <v>8</v>
      </c>
      <c r="L2325">
        <v>1.24</v>
      </c>
      <c r="M2325">
        <v>9.92</v>
      </c>
      <c r="N2325" s="25" t="e">
        <f>IF($G2325&lt;=#REF!,"Y","N")</f>
        <v>#REF!</v>
      </c>
    </row>
    <row r="2326" spans="1:14">
      <c r="A2326" t="s">
        <v>25</v>
      </c>
      <c r="B2326" t="s">
        <v>238</v>
      </c>
      <c r="C2326" t="s">
        <v>54</v>
      </c>
      <c r="D2326" t="s">
        <v>226</v>
      </c>
      <c r="E2326" t="s">
        <v>239</v>
      </c>
      <c r="F2326" s="14">
        <v>41760</v>
      </c>
      <c r="G2326">
        <v>201502</v>
      </c>
      <c r="H2326" t="s">
        <v>3</v>
      </c>
      <c r="I2326" t="s">
        <v>89</v>
      </c>
      <c r="J2326" t="s">
        <v>98</v>
      </c>
      <c r="K2326">
        <v>1</v>
      </c>
      <c r="L2326">
        <v>0.62</v>
      </c>
      <c r="M2326">
        <v>0.62</v>
      </c>
      <c r="N2326" s="25" t="e">
        <f>IF($G2326&lt;=#REF!,"Y","N")</f>
        <v>#REF!</v>
      </c>
    </row>
    <row r="2327" spans="1:14">
      <c r="A2327" t="s">
        <v>25</v>
      </c>
      <c r="B2327" t="s">
        <v>238</v>
      </c>
      <c r="C2327" t="s">
        <v>54</v>
      </c>
      <c r="D2327" t="s">
        <v>226</v>
      </c>
      <c r="E2327" t="s">
        <v>239</v>
      </c>
      <c r="F2327" s="14">
        <v>41760</v>
      </c>
      <c r="G2327">
        <v>201502</v>
      </c>
      <c r="H2327" t="s">
        <v>3</v>
      </c>
      <c r="I2327" t="s">
        <v>85</v>
      </c>
      <c r="J2327" t="s">
        <v>97</v>
      </c>
      <c r="K2327">
        <v>8</v>
      </c>
      <c r="L2327">
        <v>2.0699999999999998</v>
      </c>
      <c r="M2327">
        <v>16.559999999999999</v>
      </c>
      <c r="N2327" s="25" t="e">
        <f>IF($G2327&lt;=#REF!,"Y","N")</f>
        <v>#REF!</v>
      </c>
    </row>
    <row r="2328" spans="1:14">
      <c r="A2328" t="s">
        <v>25</v>
      </c>
      <c r="B2328" t="s">
        <v>238</v>
      </c>
      <c r="C2328" t="s">
        <v>54</v>
      </c>
      <c r="D2328" t="s">
        <v>226</v>
      </c>
      <c r="E2328" t="s">
        <v>239</v>
      </c>
      <c r="F2328" s="14">
        <v>41760</v>
      </c>
      <c r="G2328">
        <v>201502</v>
      </c>
      <c r="H2328" t="s">
        <v>3</v>
      </c>
      <c r="I2328" t="s">
        <v>80</v>
      </c>
      <c r="J2328" t="s">
        <v>97</v>
      </c>
      <c r="K2328">
        <v>5</v>
      </c>
      <c r="L2328">
        <v>2.08</v>
      </c>
      <c r="M2328">
        <v>10.4</v>
      </c>
      <c r="N2328" s="25" t="e">
        <f>IF($G2328&lt;=#REF!,"Y","N")</f>
        <v>#REF!</v>
      </c>
    </row>
    <row r="2329" spans="1:14">
      <c r="A2329" t="s">
        <v>25</v>
      </c>
      <c r="B2329" t="s">
        <v>238</v>
      </c>
      <c r="C2329" t="s">
        <v>54</v>
      </c>
      <c r="D2329" t="s">
        <v>226</v>
      </c>
      <c r="E2329" t="s">
        <v>239</v>
      </c>
      <c r="F2329" s="14">
        <v>41760</v>
      </c>
      <c r="G2329">
        <v>201502</v>
      </c>
      <c r="H2329" t="s">
        <v>3</v>
      </c>
      <c r="I2329" t="s">
        <v>79</v>
      </c>
      <c r="J2329" t="s">
        <v>96</v>
      </c>
      <c r="K2329">
        <v>4</v>
      </c>
      <c r="L2329">
        <v>1.1200000000000001</v>
      </c>
      <c r="M2329">
        <v>4.4800000000000004</v>
      </c>
      <c r="N2329" s="25" t="e">
        <f>IF($G2329&lt;=#REF!,"Y","N")</f>
        <v>#REF!</v>
      </c>
    </row>
    <row r="2330" spans="1:14">
      <c r="A2330" t="s">
        <v>25</v>
      </c>
      <c r="B2330" t="s">
        <v>238</v>
      </c>
      <c r="C2330" t="s">
        <v>54</v>
      </c>
      <c r="D2330" t="s">
        <v>226</v>
      </c>
      <c r="E2330" t="s">
        <v>239</v>
      </c>
      <c r="F2330" s="14">
        <v>41760</v>
      </c>
      <c r="G2330">
        <v>201502</v>
      </c>
      <c r="H2330" t="s">
        <v>3</v>
      </c>
      <c r="I2330" t="s">
        <v>82</v>
      </c>
      <c r="J2330" t="s">
        <v>97</v>
      </c>
      <c r="K2330">
        <v>24</v>
      </c>
      <c r="L2330">
        <v>1.63</v>
      </c>
      <c r="M2330">
        <v>39.119999999999997</v>
      </c>
      <c r="N2330" s="25" t="e">
        <f>IF($G2330&lt;=#REF!,"Y","N")</f>
        <v>#REF!</v>
      </c>
    </row>
    <row r="2331" spans="1:14">
      <c r="A2331" t="s">
        <v>25</v>
      </c>
      <c r="B2331" t="s">
        <v>238</v>
      </c>
      <c r="C2331" t="s">
        <v>54</v>
      </c>
      <c r="D2331" t="s">
        <v>226</v>
      </c>
      <c r="E2331" t="s">
        <v>239</v>
      </c>
      <c r="F2331" s="14">
        <v>41760</v>
      </c>
      <c r="G2331">
        <v>201502</v>
      </c>
      <c r="H2331" t="s">
        <v>3</v>
      </c>
      <c r="I2331" t="s">
        <v>94</v>
      </c>
      <c r="J2331" t="s">
        <v>98</v>
      </c>
      <c r="K2331">
        <v>54</v>
      </c>
      <c r="L2331">
        <v>6.15</v>
      </c>
      <c r="M2331">
        <v>332.1</v>
      </c>
      <c r="N2331" s="25" t="e">
        <f>IF($G2331&lt;=#REF!,"Y","N")</f>
        <v>#REF!</v>
      </c>
    </row>
    <row r="2332" spans="1:14">
      <c r="A2332" t="s">
        <v>25</v>
      </c>
      <c r="B2332" t="s">
        <v>238</v>
      </c>
      <c r="C2332" t="s">
        <v>54</v>
      </c>
      <c r="D2332" t="s">
        <v>226</v>
      </c>
      <c r="E2332" t="s">
        <v>239</v>
      </c>
      <c r="F2332" s="14">
        <v>41791</v>
      </c>
      <c r="G2332">
        <v>201503</v>
      </c>
      <c r="H2332" t="s">
        <v>3</v>
      </c>
      <c r="I2332" t="s">
        <v>94</v>
      </c>
      <c r="J2332" t="s">
        <v>98</v>
      </c>
      <c r="K2332">
        <v>10</v>
      </c>
      <c r="L2332">
        <v>6.15</v>
      </c>
      <c r="M2332">
        <v>61.5</v>
      </c>
      <c r="N2332" s="25" t="e">
        <f>IF($G2332&lt;=#REF!,"Y","N")</f>
        <v>#REF!</v>
      </c>
    </row>
    <row r="2333" spans="1:14">
      <c r="A2333" t="s">
        <v>25</v>
      </c>
      <c r="B2333" t="s">
        <v>410</v>
      </c>
      <c r="C2333" t="s">
        <v>54</v>
      </c>
      <c r="D2333" t="s">
        <v>226</v>
      </c>
      <c r="E2333" t="s">
        <v>411</v>
      </c>
      <c r="F2333" s="14">
        <v>41883</v>
      </c>
      <c r="G2333">
        <v>201506</v>
      </c>
      <c r="H2333" t="s">
        <v>319</v>
      </c>
      <c r="I2333" t="s">
        <v>306</v>
      </c>
      <c r="J2333" t="s">
        <v>305</v>
      </c>
      <c r="K2333">
        <v>1</v>
      </c>
      <c r="L2333">
        <v>10.06</v>
      </c>
      <c r="M2333">
        <v>10.06</v>
      </c>
      <c r="N2333" s="25" t="e">
        <f>IF($G2333&lt;=#REF!,"Y","N")</f>
        <v>#REF!</v>
      </c>
    </row>
    <row r="2334" spans="1:14">
      <c r="A2334" t="s">
        <v>25</v>
      </c>
      <c r="B2334" t="s">
        <v>410</v>
      </c>
      <c r="C2334" t="s">
        <v>54</v>
      </c>
      <c r="D2334" t="s">
        <v>226</v>
      </c>
      <c r="E2334" t="s">
        <v>411</v>
      </c>
      <c r="F2334" s="14">
        <v>41974</v>
      </c>
      <c r="G2334">
        <v>201509</v>
      </c>
      <c r="H2334" t="s">
        <v>319</v>
      </c>
      <c r="I2334" t="s">
        <v>292</v>
      </c>
      <c r="J2334" t="s">
        <v>163</v>
      </c>
      <c r="K2334">
        <v>2</v>
      </c>
      <c r="L2334">
        <v>1.32</v>
      </c>
      <c r="M2334">
        <v>2.64</v>
      </c>
      <c r="N2334" s="25" t="e">
        <f>IF($G2334&lt;=#REF!,"Y","N")</f>
        <v>#REF!</v>
      </c>
    </row>
    <row r="2335" spans="1:14">
      <c r="A2335" t="s">
        <v>25</v>
      </c>
      <c r="B2335" t="s">
        <v>51</v>
      </c>
      <c r="C2335" t="s">
        <v>53</v>
      </c>
      <c r="D2335" t="s">
        <v>53</v>
      </c>
      <c r="E2335" t="s">
        <v>211</v>
      </c>
      <c r="F2335" s="14">
        <v>41730</v>
      </c>
      <c r="G2335">
        <v>201501</v>
      </c>
      <c r="H2335" t="s">
        <v>0</v>
      </c>
      <c r="I2335" t="s">
        <v>65</v>
      </c>
      <c r="J2335" t="s">
        <v>66</v>
      </c>
      <c r="K2335">
        <v>25.25</v>
      </c>
      <c r="L2335">
        <v>30.64</v>
      </c>
      <c r="M2335">
        <v>773.66</v>
      </c>
      <c r="N2335" s="25" t="e">
        <f>IF($G2335&lt;=#REF!,"Y","N")</f>
        <v>#REF!</v>
      </c>
    </row>
    <row r="2336" spans="1:14">
      <c r="A2336" t="s">
        <v>25</v>
      </c>
      <c r="B2336" t="s">
        <v>51</v>
      </c>
      <c r="C2336" t="s">
        <v>53</v>
      </c>
      <c r="D2336" t="s">
        <v>53</v>
      </c>
      <c r="E2336" t="s">
        <v>211</v>
      </c>
      <c r="F2336" s="14">
        <v>41730</v>
      </c>
      <c r="G2336">
        <v>201501</v>
      </c>
      <c r="H2336" t="s">
        <v>6</v>
      </c>
      <c r="I2336" t="s">
        <v>112</v>
      </c>
      <c r="J2336" t="s">
        <v>114</v>
      </c>
      <c r="K2336">
        <v>18428</v>
      </c>
      <c r="L2336">
        <v>0.41</v>
      </c>
      <c r="M2336">
        <v>7555.48</v>
      </c>
      <c r="N2336" s="25" t="e">
        <f>IF($G2336&lt;=#REF!,"Y","N")</f>
        <v>#REF!</v>
      </c>
    </row>
    <row r="2337" spans="1:14">
      <c r="A2337" t="s">
        <v>25</v>
      </c>
      <c r="B2337" t="s">
        <v>51</v>
      </c>
      <c r="C2337" t="s">
        <v>53</v>
      </c>
      <c r="D2337" t="s">
        <v>53</v>
      </c>
      <c r="E2337" t="s">
        <v>211</v>
      </c>
      <c r="F2337" s="14">
        <v>41730</v>
      </c>
      <c r="G2337">
        <v>201501</v>
      </c>
      <c r="H2337" t="s">
        <v>6</v>
      </c>
      <c r="I2337" t="s">
        <v>141</v>
      </c>
      <c r="J2337" t="s">
        <v>142</v>
      </c>
      <c r="K2337">
        <v>300</v>
      </c>
      <c r="L2337" s="29">
        <v>1</v>
      </c>
      <c r="M2337">
        <v>300</v>
      </c>
      <c r="N2337" s="25" t="e">
        <f>IF($G2337&lt;=#REF!,"Y","N")</f>
        <v>#REF!</v>
      </c>
    </row>
    <row r="2338" spans="1:14">
      <c r="A2338" t="s">
        <v>25</v>
      </c>
      <c r="B2338" t="s">
        <v>51</v>
      </c>
      <c r="C2338" t="s">
        <v>53</v>
      </c>
      <c r="D2338" t="s">
        <v>53</v>
      </c>
      <c r="E2338" t="s">
        <v>211</v>
      </c>
      <c r="F2338" s="14">
        <v>41730</v>
      </c>
      <c r="G2338">
        <v>201501</v>
      </c>
      <c r="H2338" t="s">
        <v>6</v>
      </c>
      <c r="I2338" t="s">
        <v>113</v>
      </c>
      <c r="J2338" t="s">
        <v>66</v>
      </c>
      <c r="K2338">
        <v>50</v>
      </c>
      <c r="L2338">
        <v>15.36</v>
      </c>
      <c r="M2338">
        <v>768</v>
      </c>
      <c r="N2338" s="25" t="e">
        <f>IF($G2338&lt;=#REF!,"Y","N")</f>
        <v>#REF!</v>
      </c>
    </row>
    <row r="2339" spans="1:14">
      <c r="A2339" t="s">
        <v>25</v>
      </c>
      <c r="B2339" t="s">
        <v>51</v>
      </c>
      <c r="C2339" t="s">
        <v>53</v>
      </c>
      <c r="D2339" t="s">
        <v>53</v>
      </c>
      <c r="E2339" t="s">
        <v>211</v>
      </c>
      <c r="F2339" s="14">
        <v>41730</v>
      </c>
      <c r="G2339">
        <v>201501</v>
      </c>
      <c r="H2339" t="s">
        <v>6</v>
      </c>
      <c r="I2339" t="s">
        <v>234</v>
      </c>
      <c r="J2339" t="s">
        <v>142</v>
      </c>
      <c r="K2339">
        <v>1500</v>
      </c>
      <c r="L2339" s="29">
        <v>1</v>
      </c>
      <c r="M2339">
        <v>1500</v>
      </c>
      <c r="N2339" s="25" t="e">
        <f>IF($G2339&lt;=#REF!,"Y","N")</f>
        <v>#REF!</v>
      </c>
    </row>
    <row r="2340" spans="1:14">
      <c r="A2340" t="s">
        <v>25</v>
      </c>
      <c r="B2340" t="s">
        <v>51</v>
      </c>
      <c r="C2340" t="s">
        <v>53</v>
      </c>
      <c r="D2340" t="s">
        <v>53</v>
      </c>
      <c r="E2340" t="s">
        <v>211</v>
      </c>
      <c r="F2340" s="14">
        <v>41730</v>
      </c>
      <c r="G2340">
        <v>201501</v>
      </c>
      <c r="H2340" t="s">
        <v>6</v>
      </c>
      <c r="I2340" t="s">
        <v>232</v>
      </c>
      <c r="J2340" t="s">
        <v>233</v>
      </c>
      <c r="K2340">
        <v>156</v>
      </c>
      <c r="L2340" s="29">
        <v>0.82</v>
      </c>
      <c r="M2340">
        <v>127.91999999999999</v>
      </c>
      <c r="N2340" s="25" t="e">
        <f>IF($G2340&lt;=#REF!,"Y","N")</f>
        <v>#REF!</v>
      </c>
    </row>
    <row r="2341" spans="1:14">
      <c r="A2341" t="s">
        <v>25</v>
      </c>
      <c r="B2341" t="s">
        <v>51</v>
      </c>
      <c r="C2341" t="s">
        <v>53</v>
      </c>
      <c r="D2341" t="s">
        <v>53</v>
      </c>
      <c r="E2341" t="s">
        <v>211</v>
      </c>
      <c r="F2341" s="14">
        <v>41730</v>
      </c>
      <c r="G2341">
        <v>201501</v>
      </c>
      <c r="H2341" t="s">
        <v>1</v>
      </c>
      <c r="I2341" t="s">
        <v>107</v>
      </c>
      <c r="J2341" t="s">
        <v>66</v>
      </c>
      <c r="K2341">
        <v>11.5</v>
      </c>
      <c r="L2341">
        <v>44.33</v>
      </c>
      <c r="M2341">
        <v>509.79499999999996</v>
      </c>
      <c r="N2341" s="25" t="e">
        <f>IF($G2341&lt;=#REF!,"Y","N")</f>
        <v>#REF!</v>
      </c>
    </row>
    <row r="2342" spans="1:14">
      <c r="A2342" t="s">
        <v>25</v>
      </c>
      <c r="B2342" t="s">
        <v>51</v>
      </c>
      <c r="C2342" t="s">
        <v>53</v>
      </c>
      <c r="D2342" t="s">
        <v>53</v>
      </c>
      <c r="E2342" t="s">
        <v>211</v>
      </c>
      <c r="F2342" s="14">
        <v>41730</v>
      </c>
      <c r="G2342">
        <v>201501</v>
      </c>
      <c r="H2342" t="s">
        <v>1</v>
      </c>
      <c r="I2342" t="s">
        <v>108</v>
      </c>
      <c r="J2342" t="s">
        <v>66</v>
      </c>
      <c r="K2342">
        <v>1.25</v>
      </c>
      <c r="L2342">
        <v>6.56</v>
      </c>
      <c r="M2342">
        <v>8.1999999999999993</v>
      </c>
      <c r="N2342" s="25" t="e">
        <f>IF($G2342&lt;=#REF!,"Y","N")</f>
        <v>#REF!</v>
      </c>
    </row>
    <row r="2343" spans="1:14">
      <c r="A2343" t="s">
        <v>25</v>
      </c>
      <c r="B2343" t="s">
        <v>51</v>
      </c>
      <c r="C2343" t="s">
        <v>53</v>
      </c>
      <c r="D2343" t="s">
        <v>53</v>
      </c>
      <c r="E2343" t="s">
        <v>211</v>
      </c>
      <c r="F2343" s="14">
        <v>41730</v>
      </c>
      <c r="G2343">
        <v>201501</v>
      </c>
      <c r="H2343" t="s">
        <v>1</v>
      </c>
      <c r="I2343" t="s">
        <v>110</v>
      </c>
      <c r="J2343" t="s">
        <v>66</v>
      </c>
      <c r="K2343">
        <v>2</v>
      </c>
      <c r="L2343">
        <v>45.04</v>
      </c>
      <c r="M2343">
        <v>90.08</v>
      </c>
      <c r="N2343" s="25" t="e">
        <f>IF($G2343&lt;=#REF!,"Y","N")</f>
        <v>#REF!</v>
      </c>
    </row>
    <row r="2344" spans="1:14">
      <c r="A2344" t="s">
        <v>25</v>
      </c>
      <c r="B2344" t="s">
        <v>51</v>
      </c>
      <c r="C2344" t="s">
        <v>53</v>
      </c>
      <c r="D2344" t="s">
        <v>53</v>
      </c>
      <c r="E2344" t="s">
        <v>211</v>
      </c>
      <c r="F2344" s="14">
        <v>41730</v>
      </c>
      <c r="G2344">
        <v>201501</v>
      </c>
      <c r="H2344" t="s">
        <v>1</v>
      </c>
      <c r="I2344" t="s">
        <v>111</v>
      </c>
      <c r="J2344" t="s">
        <v>66</v>
      </c>
      <c r="K2344">
        <v>5.5</v>
      </c>
      <c r="L2344">
        <v>8.06</v>
      </c>
      <c r="M2344">
        <v>44.330000000000005</v>
      </c>
      <c r="N2344" s="25" t="e">
        <f>IF($G2344&lt;=#REF!,"Y","N")</f>
        <v>#REF!</v>
      </c>
    </row>
    <row r="2345" spans="1:14">
      <c r="A2345" t="s">
        <v>25</v>
      </c>
      <c r="B2345" t="s">
        <v>51</v>
      </c>
      <c r="C2345" t="s">
        <v>53</v>
      </c>
      <c r="D2345" t="s">
        <v>53</v>
      </c>
      <c r="E2345" t="s">
        <v>211</v>
      </c>
      <c r="F2345" s="14">
        <v>41730</v>
      </c>
      <c r="G2345">
        <v>201501</v>
      </c>
      <c r="H2345" t="s">
        <v>2</v>
      </c>
      <c r="I2345" t="s">
        <v>131</v>
      </c>
      <c r="J2345" t="s">
        <v>132</v>
      </c>
      <c r="K2345">
        <v>2</v>
      </c>
      <c r="L2345">
        <v>18.28</v>
      </c>
      <c r="M2345">
        <v>36.56</v>
      </c>
      <c r="N2345" s="25" t="e">
        <f>IF($G2345&lt;=#REF!,"Y","N")</f>
        <v>#REF!</v>
      </c>
    </row>
    <row r="2346" spans="1:14">
      <c r="A2346" t="s">
        <v>25</v>
      </c>
      <c r="B2346" t="s">
        <v>51</v>
      </c>
      <c r="C2346" t="s">
        <v>53</v>
      </c>
      <c r="D2346" t="s">
        <v>53</v>
      </c>
      <c r="E2346" t="s">
        <v>211</v>
      </c>
      <c r="F2346" s="14">
        <v>41730</v>
      </c>
      <c r="G2346">
        <v>201501</v>
      </c>
      <c r="H2346" t="s">
        <v>2</v>
      </c>
      <c r="I2346" t="s">
        <v>253</v>
      </c>
      <c r="J2346" t="s">
        <v>250</v>
      </c>
      <c r="K2346">
        <v>36</v>
      </c>
      <c r="L2346">
        <v>50</v>
      </c>
      <c r="M2346">
        <v>1800</v>
      </c>
      <c r="N2346" s="25" t="e">
        <f>IF($G2346&lt;=#REF!,"Y","N")</f>
        <v>#REF!</v>
      </c>
    </row>
    <row r="2347" spans="1:14">
      <c r="A2347" t="s">
        <v>25</v>
      </c>
      <c r="B2347" t="s">
        <v>51</v>
      </c>
      <c r="C2347" t="s">
        <v>53</v>
      </c>
      <c r="D2347" t="s">
        <v>53</v>
      </c>
      <c r="E2347" t="s">
        <v>211</v>
      </c>
      <c r="F2347" s="14">
        <v>41730</v>
      </c>
      <c r="G2347">
        <v>201501</v>
      </c>
      <c r="H2347" t="s">
        <v>2</v>
      </c>
      <c r="I2347" t="s">
        <v>277</v>
      </c>
      <c r="J2347" t="s">
        <v>163</v>
      </c>
      <c r="K2347">
        <v>4</v>
      </c>
      <c r="L2347">
        <v>583.62</v>
      </c>
      <c r="M2347">
        <v>2334.48</v>
      </c>
      <c r="N2347" s="25" t="e">
        <f>IF($G2347&lt;=#REF!,"Y","N")</f>
        <v>#REF!</v>
      </c>
    </row>
    <row r="2348" spans="1:14">
      <c r="A2348" t="s">
        <v>25</v>
      </c>
      <c r="B2348" t="s">
        <v>51</v>
      </c>
      <c r="C2348" t="s">
        <v>53</v>
      </c>
      <c r="D2348" t="s">
        <v>53</v>
      </c>
      <c r="E2348" t="s">
        <v>211</v>
      </c>
      <c r="F2348" s="14">
        <v>41730</v>
      </c>
      <c r="G2348">
        <v>201501</v>
      </c>
      <c r="H2348" t="s">
        <v>2</v>
      </c>
      <c r="I2348" t="s">
        <v>70</v>
      </c>
      <c r="J2348" t="s">
        <v>76</v>
      </c>
      <c r="K2348">
        <v>1</v>
      </c>
      <c r="L2348">
        <v>36.56</v>
      </c>
      <c r="M2348">
        <v>36.56</v>
      </c>
      <c r="N2348" s="25" t="e">
        <f>IF($G2348&lt;=#REF!,"Y","N")</f>
        <v>#REF!</v>
      </c>
    </row>
    <row r="2349" spans="1:14">
      <c r="A2349" t="s">
        <v>25</v>
      </c>
      <c r="B2349" t="s">
        <v>51</v>
      </c>
      <c r="C2349" t="s">
        <v>53</v>
      </c>
      <c r="D2349" t="s">
        <v>53</v>
      </c>
      <c r="E2349" t="s">
        <v>211</v>
      </c>
      <c r="F2349" s="14">
        <v>41730</v>
      </c>
      <c r="G2349">
        <v>201501</v>
      </c>
      <c r="H2349" t="s">
        <v>2</v>
      </c>
      <c r="I2349" t="s">
        <v>71</v>
      </c>
      <c r="J2349" t="s">
        <v>77</v>
      </c>
      <c r="K2349">
        <v>1</v>
      </c>
      <c r="L2349">
        <v>54.72</v>
      </c>
      <c r="M2349">
        <v>54.72</v>
      </c>
      <c r="N2349" s="25" t="e">
        <f>IF($G2349&lt;=#REF!,"Y","N")</f>
        <v>#REF!</v>
      </c>
    </row>
    <row r="2350" spans="1:14">
      <c r="A2350" t="s">
        <v>25</v>
      </c>
      <c r="B2350" t="s">
        <v>51</v>
      </c>
      <c r="C2350" t="s">
        <v>53</v>
      </c>
      <c r="D2350" t="s">
        <v>53</v>
      </c>
      <c r="E2350" t="s">
        <v>211</v>
      </c>
      <c r="F2350" s="14">
        <v>41730</v>
      </c>
      <c r="G2350">
        <v>201501</v>
      </c>
      <c r="H2350" t="s">
        <v>3</v>
      </c>
      <c r="I2350" t="s">
        <v>81</v>
      </c>
      <c r="J2350" t="s">
        <v>97</v>
      </c>
      <c r="K2350">
        <v>392</v>
      </c>
      <c r="L2350">
        <v>0.48</v>
      </c>
      <c r="M2350">
        <v>188.16</v>
      </c>
      <c r="N2350" s="25" t="e">
        <f>IF($G2350&lt;=#REF!,"Y","N")</f>
        <v>#REF!</v>
      </c>
    </row>
    <row r="2351" spans="1:14">
      <c r="A2351" t="s">
        <v>25</v>
      </c>
      <c r="B2351" t="s">
        <v>51</v>
      </c>
      <c r="C2351" t="s">
        <v>53</v>
      </c>
      <c r="D2351" t="s">
        <v>53</v>
      </c>
      <c r="E2351" t="s">
        <v>211</v>
      </c>
      <c r="F2351" s="14">
        <v>41730</v>
      </c>
      <c r="G2351">
        <v>201501</v>
      </c>
      <c r="H2351" t="s">
        <v>3</v>
      </c>
      <c r="I2351" t="s">
        <v>87</v>
      </c>
      <c r="J2351" t="s">
        <v>98</v>
      </c>
      <c r="K2351">
        <v>118</v>
      </c>
      <c r="L2351">
        <v>1.24</v>
      </c>
      <c r="M2351">
        <v>146.32</v>
      </c>
      <c r="N2351" s="25" t="e">
        <f>IF($G2351&lt;=#REF!,"Y","N")</f>
        <v>#REF!</v>
      </c>
    </row>
    <row r="2352" spans="1:14">
      <c r="A2352" t="s">
        <v>25</v>
      </c>
      <c r="B2352" t="s">
        <v>51</v>
      </c>
      <c r="C2352" t="s">
        <v>53</v>
      </c>
      <c r="D2352" t="s">
        <v>53</v>
      </c>
      <c r="E2352" t="s">
        <v>211</v>
      </c>
      <c r="F2352" s="14">
        <v>41730</v>
      </c>
      <c r="G2352">
        <v>201501</v>
      </c>
      <c r="H2352" t="s">
        <v>3</v>
      </c>
      <c r="I2352" t="s">
        <v>88</v>
      </c>
      <c r="J2352" t="s">
        <v>98</v>
      </c>
      <c r="K2352">
        <v>0</v>
      </c>
      <c r="L2352">
        <v>2.4300000000000002</v>
      </c>
      <c r="M2352">
        <v>0</v>
      </c>
      <c r="N2352" s="25" t="e">
        <f>IF($G2352&lt;=#REF!,"Y","N")</f>
        <v>#REF!</v>
      </c>
    </row>
    <row r="2353" spans="1:14">
      <c r="A2353" t="s">
        <v>25</v>
      </c>
      <c r="B2353" t="s">
        <v>51</v>
      </c>
      <c r="C2353" t="s">
        <v>53</v>
      </c>
      <c r="D2353" t="s">
        <v>53</v>
      </c>
      <c r="E2353" t="s">
        <v>211</v>
      </c>
      <c r="F2353" s="14">
        <v>41730</v>
      </c>
      <c r="G2353">
        <v>201501</v>
      </c>
      <c r="H2353" t="s">
        <v>3</v>
      </c>
      <c r="I2353" t="s">
        <v>89</v>
      </c>
      <c r="J2353" t="s">
        <v>98</v>
      </c>
      <c r="K2353">
        <v>60</v>
      </c>
      <c r="L2353" s="29">
        <v>0.62</v>
      </c>
      <c r="M2353">
        <v>37.200000000000003</v>
      </c>
      <c r="N2353" s="25" t="e">
        <f>IF($G2353&lt;=#REF!,"Y","N")</f>
        <v>#REF!</v>
      </c>
    </row>
    <row r="2354" spans="1:14">
      <c r="A2354" t="s">
        <v>25</v>
      </c>
      <c r="B2354" t="s">
        <v>51</v>
      </c>
      <c r="C2354" t="s">
        <v>53</v>
      </c>
      <c r="D2354" t="s">
        <v>53</v>
      </c>
      <c r="E2354" t="s">
        <v>211</v>
      </c>
      <c r="F2354" s="14">
        <v>41730</v>
      </c>
      <c r="G2354">
        <v>201501</v>
      </c>
      <c r="H2354" t="s">
        <v>3</v>
      </c>
      <c r="I2354" t="s">
        <v>80</v>
      </c>
      <c r="J2354" t="s">
        <v>97</v>
      </c>
      <c r="K2354">
        <v>34</v>
      </c>
      <c r="L2354">
        <v>2.08</v>
      </c>
      <c r="M2354">
        <v>70.72</v>
      </c>
      <c r="N2354" s="25" t="e">
        <f>IF($G2354&lt;=#REF!,"Y","N")</f>
        <v>#REF!</v>
      </c>
    </row>
    <row r="2355" spans="1:14">
      <c r="A2355" t="s">
        <v>25</v>
      </c>
      <c r="B2355" t="s">
        <v>51</v>
      </c>
      <c r="C2355" t="s">
        <v>53</v>
      </c>
      <c r="D2355" t="s">
        <v>53</v>
      </c>
      <c r="E2355" t="s">
        <v>211</v>
      </c>
      <c r="F2355" s="14">
        <v>41730</v>
      </c>
      <c r="G2355">
        <v>201501</v>
      </c>
      <c r="H2355" t="s">
        <v>3</v>
      </c>
      <c r="I2355" t="s">
        <v>79</v>
      </c>
      <c r="J2355" t="s">
        <v>96</v>
      </c>
      <c r="K2355">
        <v>127</v>
      </c>
      <c r="L2355" s="29">
        <v>1.1200000000000001</v>
      </c>
      <c r="M2355">
        <v>142.24</v>
      </c>
      <c r="N2355" s="25" t="e">
        <f>IF($G2355&lt;=#REF!,"Y","N")</f>
        <v>#REF!</v>
      </c>
    </row>
    <row r="2356" spans="1:14">
      <c r="A2356" t="s">
        <v>25</v>
      </c>
      <c r="B2356" t="s">
        <v>51</v>
      </c>
      <c r="C2356" t="s">
        <v>53</v>
      </c>
      <c r="D2356" t="s">
        <v>53</v>
      </c>
      <c r="E2356" t="s">
        <v>211</v>
      </c>
      <c r="F2356" s="14">
        <v>41730</v>
      </c>
      <c r="G2356">
        <v>201501</v>
      </c>
      <c r="H2356" t="s">
        <v>3</v>
      </c>
      <c r="I2356" t="s">
        <v>129</v>
      </c>
      <c r="J2356" t="s">
        <v>97</v>
      </c>
      <c r="K2356">
        <v>90</v>
      </c>
      <c r="L2356">
        <v>0.11</v>
      </c>
      <c r="M2356">
        <v>9.9</v>
      </c>
      <c r="N2356" s="25" t="e">
        <f>IF($G2356&lt;=#REF!,"Y","N")</f>
        <v>#REF!</v>
      </c>
    </row>
    <row r="2357" spans="1:14">
      <c r="A2357" t="s">
        <v>25</v>
      </c>
      <c r="B2357" t="s">
        <v>51</v>
      </c>
      <c r="C2357" t="s">
        <v>53</v>
      </c>
      <c r="D2357" t="s">
        <v>53</v>
      </c>
      <c r="E2357" t="s">
        <v>211</v>
      </c>
      <c r="F2357" s="14">
        <v>41730</v>
      </c>
      <c r="G2357">
        <v>201501</v>
      </c>
      <c r="H2357" t="s">
        <v>3</v>
      </c>
      <c r="I2357" t="s">
        <v>82</v>
      </c>
      <c r="J2357" t="s">
        <v>97</v>
      </c>
      <c r="K2357">
        <v>110</v>
      </c>
      <c r="L2357" s="29">
        <v>1.63</v>
      </c>
      <c r="M2357">
        <v>179.29999999999998</v>
      </c>
      <c r="N2357" s="25" t="e">
        <f>IF($G2357&lt;=#REF!,"Y","N")</f>
        <v>#REF!</v>
      </c>
    </row>
    <row r="2358" spans="1:14">
      <c r="A2358" t="s">
        <v>25</v>
      </c>
      <c r="B2358" t="s">
        <v>51</v>
      </c>
      <c r="C2358" t="s">
        <v>53</v>
      </c>
      <c r="D2358" t="s">
        <v>53</v>
      </c>
      <c r="E2358" t="s">
        <v>211</v>
      </c>
      <c r="F2358" s="14">
        <v>41730</v>
      </c>
      <c r="G2358">
        <v>201501</v>
      </c>
      <c r="H2358" t="s">
        <v>3</v>
      </c>
      <c r="I2358" t="s">
        <v>93</v>
      </c>
      <c r="J2358" t="s">
        <v>98</v>
      </c>
      <c r="K2358">
        <v>117</v>
      </c>
      <c r="L2358">
        <v>5.18</v>
      </c>
      <c r="M2358">
        <v>606.05999999999995</v>
      </c>
      <c r="N2358" s="25" t="e">
        <f>IF($G2358&lt;=#REF!,"Y","N")</f>
        <v>#REF!</v>
      </c>
    </row>
    <row r="2359" spans="1:14">
      <c r="A2359" t="s">
        <v>25</v>
      </c>
      <c r="B2359" t="s">
        <v>51</v>
      </c>
      <c r="C2359" t="s">
        <v>53</v>
      </c>
      <c r="D2359" t="s">
        <v>53</v>
      </c>
      <c r="E2359" t="s">
        <v>211</v>
      </c>
      <c r="F2359" s="14">
        <v>41730</v>
      </c>
      <c r="G2359">
        <v>201501</v>
      </c>
      <c r="H2359" t="s">
        <v>3</v>
      </c>
      <c r="I2359" t="s">
        <v>94</v>
      </c>
      <c r="J2359" t="s">
        <v>98</v>
      </c>
      <c r="K2359">
        <v>32</v>
      </c>
      <c r="L2359">
        <v>6.15</v>
      </c>
      <c r="M2359">
        <v>196.8</v>
      </c>
      <c r="N2359" s="25" t="e">
        <f>IF($G2359&lt;=#REF!,"Y","N")</f>
        <v>#REF!</v>
      </c>
    </row>
    <row r="2360" spans="1:14">
      <c r="A2360" t="s">
        <v>25</v>
      </c>
      <c r="B2360" t="s">
        <v>51</v>
      </c>
      <c r="C2360" t="s">
        <v>53</v>
      </c>
      <c r="D2360" t="s">
        <v>53</v>
      </c>
      <c r="E2360" t="s">
        <v>211</v>
      </c>
      <c r="F2360" s="14">
        <v>41730</v>
      </c>
      <c r="G2360">
        <v>201501</v>
      </c>
      <c r="H2360" t="s">
        <v>4</v>
      </c>
      <c r="I2360" t="s">
        <v>102</v>
      </c>
      <c r="J2360" t="s">
        <v>66</v>
      </c>
      <c r="K2360">
        <v>6</v>
      </c>
      <c r="L2360" s="29">
        <v>27.43</v>
      </c>
      <c r="M2360">
        <v>164.57999999999998</v>
      </c>
      <c r="N2360" s="25" t="e">
        <f>IF($G2360&lt;=#REF!,"Y","N")</f>
        <v>#REF!</v>
      </c>
    </row>
    <row r="2361" spans="1:14">
      <c r="A2361" t="s">
        <v>25</v>
      </c>
      <c r="B2361" t="s">
        <v>51</v>
      </c>
      <c r="C2361" t="s">
        <v>53</v>
      </c>
      <c r="D2361" t="s">
        <v>53</v>
      </c>
      <c r="E2361" t="s">
        <v>211</v>
      </c>
      <c r="F2361" s="14">
        <v>41730</v>
      </c>
      <c r="G2361">
        <v>201501</v>
      </c>
      <c r="H2361" t="s">
        <v>4</v>
      </c>
      <c r="I2361" t="s">
        <v>104</v>
      </c>
      <c r="J2361" t="s">
        <v>66</v>
      </c>
      <c r="K2361">
        <v>36</v>
      </c>
      <c r="L2361">
        <v>14.02</v>
      </c>
      <c r="M2361">
        <v>504.71999999999997</v>
      </c>
      <c r="N2361" s="25" t="e">
        <f>IF($G2361&lt;=#REF!,"Y","N")</f>
        <v>#REF!</v>
      </c>
    </row>
    <row r="2362" spans="1:14">
      <c r="A2362" t="s">
        <v>25</v>
      </c>
      <c r="B2362" t="s">
        <v>51</v>
      </c>
      <c r="C2362" t="s">
        <v>53</v>
      </c>
      <c r="D2362" t="s">
        <v>53</v>
      </c>
      <c r="E2362" t="s">
        <v>211</v>
      </c>
      <c r="F2362" s="14">
        <v>41730</v>
      </c>
      <c r="G2362">
        <v>201501</v>
      </c>
      <c r="H2362" t="s">
        <v>4</v>
      </c>
      <c r="I2362" t="s">
        <v>105</v>
      </c>
      <c r="J2362" t="s">
        <v>66</v>
      </c>
      <c r="K2362">
        <v>2</v>
      </c>
      <c r="L2362">
        <v>12.87</v>
      </c>
      <c r="M2362">
        <v>25.74</v>
      </c>
      <c r="N2362" s="25" t="e">
        <f>IF($G2362&lt;=#REF!,"Y","N")</f>
        <v>#REF!</v>
      </c>
    </row>
    <row r="2363" spans="1:14">
      <c r="A2363" t="s">
        <v>25</v>
      </c>
      <c r="B2363" t="s">
        <v>51</v>
      </c>
      <c r="C2363" t="s">
        <v>53</v>
      </c>
      <c r="D2363" t="s">
        <v>53</v>
      </c>
      <c r="E2363" t="s">
        <v>211</v>
      </c>
      <c r="F2363" s="14">
        <v>41760</v>
      </c>
      <c r="G2363">
        <v>201502</v>
      </c>
      <c r="H2363" t="s">
        <v>1</v>
      </c>
      <c r="I2363" t="s">
        <v>107</v>
      </c>
      <c r="J2363" t="s">
        <v>66</v>
      </c>
      <c r="K2363">
        <v>3</v>
      </c>
      <c r="L2363">
        <v>44.33</v>
      </c>
      <c r="M2363">
        <v>132.99</v>
      </c>
      <c r="N2363" s="25" t="e">
        <f>IF($G2363&lt;=#REF!,"Y","N")</f>
        <v>#REF!</v>
      </c>
    </row>
    <row r="2364" spans="1:14">
      <c r="A2364" t="s">
        <v>25</v>
      </c>
      <c r="B2364" t="s">
        <v>51</v>
      </c>
      <c r="C2364" t="s">
        <v>53</v>
      </c>
      <c r="D2364" t="s">
        <v>53</v>
      </c>
      <c r="E2364" t="s">
        <v>211</v>
      </c>
      <c r="F2364" s="14">
        <v>41760</v>
      </c>
      <c r="G2364">
        <v>201502</v>
      </c>
      <c r="H2364" t="s">
        <v>6</v>
      </c>
      <c r="I2364" t="s">
        <v>112</v>
      </c>
      <c r="J2364" t="s">
        <v>114</v>
      </c>
      <c r="K2364">
        <v>3417</v>
      </c>
      <c r="L2364">
        <v>0.41</v>
      </c>
      <c r="M2364">
        <v>1400.97</v>
      </c>
      <c r="N2364" s="25" t="e">
        <f>IF($G2364&lt;=#REF!,"Y","N")</f>
        <v>#REF!</v>
      </c>
    </row>
    <row r="2365" spans="1:14">
      <c r="A2365" t="s">
        <v>25</v>
      </c>
      <c r="B2365" t="s">
        <v>51</v>
      </c>
      <c r="C2365" t="s">
        <v>53</v>
      </c>
      <c r="D2365" t="s">
        <v>53</v>
      </c>
      <c r="E2365" t="s">
        <v>211</v>
      </c>
      <c r="F2365" s="14">
        <v>41760</v>
      </c>
      <c r="G2365">
        <v>201502</v>
      </c>
      <c r="H2365" t="s">
        <v>6</v>
      </c>
      <c r="I2365" t="s">
        <v>113</v>
      </c>
      <c r="J2365" t="s">
        <v>66</v>
      </c>
      <c r="K2365">
        <v>28.25</v>
      </c>
      <c r="L2365">
        <v>15.36</v>
      </c>
      <c r="M2365">
        <v>433.91999999999996</v>
      </c>
      <c r="N2365" s="25" t="e">
        <f>IF($G2365&lt;=#REF!,"Y","N")</f>
        <v>#REF!</v>
      </c>
    </row>
    <row r="2366" spans="1:14">
      <c r="A2366" t="s">
        <v>25</v>
      </c>
      <c r="B2366" t="s">
        <v>51</v>
      </c>
      <c r="C2366" t="s">
        <v>53</v>
      </c>
      <c r="D2366" t="s">
        <v>53</v>
      </c>
      <c r="E2366" t="s">
        <v>211</v>
      </c>
      <c r="F2366" s="14">
        <v>41760</v>
      </c>
      <c r="G2366">
        <v>201502</v>
      </c>
      <c r="H2366" t="s">
        <v>6</v>
      </c>
      <c r="I2366" t="s">
        <v>232</v>
      </c>
      <c r="J2366" t="s">
        <v>233</v>
      </c>
      <c r="K2366">
        <v>156</v>
      </c>
      <c r="L2366">
        <v>0.82</v>
      </c>
      <c r="M2366">
        <v>127.91999999999999</v>
      </c>
      <c r="N2366" s="25" t="e">
        <f>IF($G2366&lt;=#REF!,"Y","N")</f>
        <v>#REF!</v>
      </c>
    </row>
    <row r="2367" spans="1:14">
      <c r="A2367" t="s">
        <v>25</v>
      </c>
      <c r="B2367" t="s">
        <v>51</v>
      </c>
      <c r="C2367" t="s">
        <v>53</v>
      </c>
      <c r="D2367" t="s">
        <v>53</v>
      </c>
      <c r="E2367" t="s">
        <v>211</v>
      </c>
      <c r="F2367" s="14">
        <v>41760</v>
      </c>
      <c r="G2367">
        <v>201502</v>
      </c>
      <c r="H2367" t="s">
        <v>2</v>
      </c>
      <c r="I2367" t="s">
        <v>131</v>
      </c>
      <c r="J2367" t="s">
        <v>132</v>
      </c>
      <c r="K2367">
        <v>2</v>
      </c>
      <c r="L2367">
        <v>18.28</v>
      </c>
      <c r="M2367">
        <v>36.56</v>
      </c>
      <c r="N2367" s="25" t="e">
        <f>IF($G2367&lt;=#REF!,"Y","N")</f>
        <v>#REF!</v>
      </c>
    </row>
    <row r="2368" spans="1:14">
      <c r="A2368" t="s">
        <v>25</v>
      </c>
      <c r="B2368" t="s">
        <v>51</v>
      </c>
      <c r="C2368" t="s">
        <v>53</v>
      </c>
      <c r="D2368" t="s">
        <v>53</v>
      </c>
      <c r="E2368" t="s">
        <v>211</v>
      </c>
      <c r="F2368" s="14">
        <v>41760</v>
      </c>
      <c r="G2368">
        <v>201502</v>
      </c>
      <c r="H2368" t="s">
        <v>2</v>
      </c>
      <c r="I2368" t="s">
        <v>277</v>
      </c>
      <c r="J2368" t="s">
        <v>163</v>
      </c>
      <c r="K2368">
        <v>6</v>
      </c>
      <c r="L2368">
        <v>583.62</v>
      </c>
      <c r="M2368">
        <v>3501.7200000000003</v>
      </c>
      <c r="N2368" s="25" t="e">
        <f>IF($G2368&lt;=#REF!,"Y","N")</f>
        <v>#REF!</v>
      </c>
    </row>
    <row r="2369" spans="1:14">
      <c r="A2369" t="s">
        <v>25</v>
      </c>
      <c r="B2369" t="s">
        <v>51</v>
      </c>
      <c r="C2369" t="s">
        <v>53</v>
      </c>
      <c r="D2369" t="s">
        <v>53</v>
      </c>
      <c r="E2369" t="s">
        <v>211</v>
      </c>
      <c r="F2369" s="14">
        <v>41760</v>
      </c>
      <c r="G2369">
        <v>201502</v>
      </c>
      <c r="H2369" t="s">
        <v>2</v>
      </c>
      <c r="I2369" t="s">
        <v>69</v>
      </c>
      <c r="J2369" t="s">
        <v>75</v>
      </c>
      <c r="K2369">
        <v>1</v>
      </c>
      <c r="L2369">
        <v>12.96</v>
      </c>
      <c r="M2369">
        <v>12.96</v>
      </c>
      <c r="N2369" s="25" t="e">
        <f>IF($G2369&lt;=#REF!,"Y","N")</f>
        <v>#REF!</v>
      </c>
    </row>
    <row r="2370" spans="1:14">
      <c r="A2370" t="s">
        <v>25</v>
      </c>
      <c r="B2370" t="s">
        <v>51</v>
      </c>
      <c r="C2370" t="s">
        <v>53</v>
      </c>
      <c r="D2370" t="s">
        <v>53</v>
      </c>
      <c r="E2370" t="s">
        <v>211</v>
      </c>
      <c r="F2370" s="14">
        <v>41760</v>
      </c>
      <c r="G2370">
        <v>201502</v>
      </c>
      <c r="H2370" t="s">
        <v>3</v>
      </c>
      <c r="I2370" t="s">
        <v>81</v>
      </c>
      <c r="J2370" t="s">
        <v>97</v>
      </c>
      <c r="K2370">
        <v>89</v>
      </c>
      <c r="L2370">
        <v>0.48</v>
      </c>
      <c r="M2370">
        <v>42.72</v>
      </c>
      <c r="N2370" s="25" t="e">
        <f>IF($G2370&lt;=#REF!,"Y","N")</f>
        <v>#REF!</v>
      </c>
    </row>
    <row r="2371" spans="1:14">
      <c r="A2371" t="s">
        <v>25</v>
      </c>
      <c r="B2371" t="s">
        <v>51</v>
      </c>
      <c r="C2371" t="s">
        <v>53</v>
      </c>
      <c r="D2371" t="s">
        <v>53</v>
      </c>
      <c r="E2371" t="s">
        <v>211</v>
      </c>
      <c r="F2371" s="14">
        <v>41760</v>
      </c>
      <c r="G2371">
        <v>201502</v>
      </c>
      <c r="H2371" t="s">
        <v>3</v>
      </c>
      <c r="I2371" t="s">
        <v>87</v>
      </c>
      <c r="J2371" t="s">
        <v>98</v>
      </c>
      <c r="K2371">
        <v>0</v>
      </c>
      <c r="L2371">
        <v>1.24</v>
      </c>
      <c r="M2371">
        <v>0</v>
      </c>
      <c r="N2371" s="25" t="e">
        <f>IF($G2371&lt;=#REF!,"Y","N")</f>
        <v>#REF!</v>
      </c>
    </row>
    <row r="2372" spans="1:14">
      <c r="A2372" t="s">
        <v>25</v>
      </c>
      <c r="B2372" t="s">
        <v>51</v>
      </c>
      <c r="C2372" t="s">
        <v>53</v>
      </c>
      <c r="D2372" t="s">
        <v>53</v>
      </c>
      <c r="E2372" t="s">
        <v>211</v>
      </c>
      <c r="F2372" s="14">
        <v>41760</v>
      </c>
      <c r="G2372">
        <v>201502</v>
      </c>
      <c r="H2372" t="s">
        <v>3</v>
      </c>
      <c r="I2372" t="s">
        <v>88</v>
      </c>
      <c r="J2372" t="s">
        <v>98</v>
      </c>
      <c r="K2372">
        <v>0</v>
      </c>
      <c r="L2372">
        <v>2.4300000000000002</v>
      </c>
      <c r="M2372">
        <v>0</v>
      </c>
      <c r="N2372" s="25" t="e">
        <f>IF($G2372&lt;=#REF!,"Y","N")</f>
        <v>#REF!</v>
      </c>
    </row>
    <row r="2373" spans="1:14">
      <c r="A2373" t="s">
        <v>25</v>
      </c>
      <c r="B2373" t="s">
        <v>51</v>
      </c>
      <c r="C2373" t="s">
        <v>53</v>
      </c>
      <c r="D2373" t="s">
        <v>53</v>
      </c>
      <c r="E2373" t="s">
        <v>211</v>
      </c>
      <c r="F2373" s="14">
        <v>41760</v>
      </c>
      <c r="G2373">
        <v>201502</v>
      </c>
      <c r="H2373" t="s">
        <v>3</v>
      </c>
      <c r="I2373" t="s">
        <v>89</v>
      </c>
      <c r="J2373" t="s">
        <v>98</v>
      </c>
      <c r="K2373">
        <v>121</v>
      </c>
      <c r="L2373" s="29">
        <v>0.62</v>
      </c>
      <c r="M2373">
        <v>75.02</v>
      </c>
      <c r="N2373" s="25" t="e">
        <f>IF($G2373&lt;=#REF!,"Y","N")</f>
        <v>#REF!</v>
      </c>
    </row>
    <row r="2374" spans="1:14">
      <c r="A2374" t="s">
        <v>25</v>
      </c>
      <c r="B2374" t="s">
        <v>51</v>
      </c>
      <c r="C2374" t="s">
        <v>53</v>
      </c>
      <c r="D2374" t="s">
        <v>53</v>
      </c>
      <c r="E2374" t="s">
        <v>211</v>
      </c>
      <c r="F2374" s="14">
        <v>41760</v>
      </c>
      <c r="G2374">
        <v>201502</v>
      </c>
      <c r="H2374" t="s">
        <v>3</v>
      </c>
      <c r="I2374" t="s">
        <v>80</v>
      </c>
      <c r="J2374" t="s">
        <v>97</v>
      </c>
      <c r="K2374">
        <v>123</v>
      </c>
      <c r="L2374">
        <v>2.08</v>
      </c>
      <c r="M2374">
        <v>255.84</v>
      </c>
      <c r="N2374" s="25" t="e">
        <f>IF($G2374&lt;=#REF!,"Y","N")</f>
        <v>#REF!</v>
      </c>
    </row>
    <row r="2375" spans="1:14">
      <c r="A2375" t="s">
        <v>25</v>
      </c>
      <c r="B2375" t="s">
        <v>51</v>
      </c>
      <c r="C2375" t="s">
        <v>53</v>
      </c>
      <c r="D2375" t="s">
        <v>53</v>
      </c>
      <c r="E2375" t="s">
        <v>211</v>
      </c>
      <c r="F2375" s="14">
        <v>41760</v>
      </c>
      <c r="G2375">
        <v>201502</v>
      </c>
      <c r="H2375" t="s">
        <v>3</v>
      </c>
      <c r="I2375" t="s">
        <v>79</v>
      </c>
      <c r="J2375" t="s">
        <v>96</v>
      </c>
      <c r="K2375">
        <v>83</v>
      </c>
      <c r="L2375" s="29">
        <v>1.1200000000000001</v>
      </c>
      <c r="M2375">
        <v>92.960000000000008</v>
      </c>
      <c r="N2375" s="25" t="e">
        <f>IF($G2375&lt;=#REF!,"Y","N")</f>
        <v>#REF!</v>
      </c>
    </row>
    <row r="2376" spans="1:14">
      <c r="A2376" t="s">
        <v>25</v>
      </c>
      <c r="B2376" t="s">
        <v>51</v>
      </c>
      <c r="C2376" t="s">
        <v>53</v>
      </c>
      <c r="D2376" t="s">
        <v>53</v>
      </c>
      <c r="E2376" t="s">
        <v>211</v>
      </c>
      <c r="F2376" s="14">
        <v>41760</v>
      </c>
      <c r="G2376">
        <v>201502</v>
      </c>
      <c r="H2376" t="s">
        <v>3</v>
      </c>
      <c r="I2376" t="s">
        <v>82</v>
      </c>
      <c r="J2376" t="s">
        <v>97</v>
      </c>
      <c r="K2376">
        <v>8</v>
      </c>
      <c r="L2376" s="29">
        <v>1.63</v>
      </c>
      <c r="M2376">
        <v>13.04</v>
      </c>
      <c r="N2376" s="25" t="e">
        <f>IF($G2376&lt;=#REF!,"Y","N")</f>
        <v>#REF!</v>
      </c>
    </row>
    <row r="2377" spans="1:14">
      <c r="A2377" t="s">
        <v>25</v>
      </c>
      <c r="B2377" t="s">
        <v>51</v>
      </c>
      <c r="C2377" t="s">
        <v>53</v>
      </c>
      <c r="D2377" t="s">
        <v>53</v>
      </c>
      <c r="E2377" t="s">
        <v>211</v>
      </c>
      <c r="F2377" s="14">
        <v>41760</v>
      </c>
      <c r="G2377">
        <v>201502</v>
      </c>
      <c r="H2377" t="s">
        <v>3</v>
      </c>
      <c r="I2377" t="s">
        <v>94</v>
      </c>
      <c r="J2377" t="s">
        <v>98</v>
      </c>
      <c r="K2377">
        <v>129</v>
      </c>
      <c r="L2377" s="29">
        <v>6.15</v>
      </c>
      <c r="M2377">
        <v>793.35</v>
      </c>
      <c r="N2377" s="25" t="e">
        <f>IF($G2377&lt;=#REF!,"Y","N")</f>
        <v>#REF!</v>
      </c>
    </row>
    <row r="2378" spans="1:14">
      <c r="A2378" t="s">
        <v>25</v>
      </c>
      <c r="B2378" t="s">
        <v>51</v>
      </c>
      <c r="C2378" t="s">
        <v>53</v>
      </c>
      <c r="D2378" t="s">
        <v>53</v>
      </c>
      <c r="E2378" t="s">
        <v>211</v>
      </c>
      <c r="F2378" s="14">
        <v>41730</v>
      </c>
      <c r="G2378">
        <v>201501</v>
      </c>
      <c r="H2378" t="s">
        <v>319</v>
      </c>
      <c r="I2378" t="s">
        <v>292</v>
      </c>
      <c r="J2378" t="s">
        <v>163</v>
      </c>
      <c r="K2378">
        <v>4</v>
      </c>
      <c r="L2378" s="26">
        <v>1.32</v>
      </c>
      <c r="M2378">
        <v>5.28</v>
      </c>
      <c r="N2378" s="25" t="e">
        <f>IF($G2378&lt;=#REF!,"Y","N")</f>
        <v>#REF!</v>
      </c>
    </row>
    <row r="2379" spans="1:14">
      <c r="A2379" t="s">
        <v>25</v>
      </c>
      <c r="B2379" t="s">
        <v>51</v>
      </c>
      <c r="C2379" t="s">
        <v>53</v>
      </c>
      <c r="D2379" t="s">
        <v>53</v>
      </c>
      <c r="E2379" t="s">
        <v>211</v>
      </c>
      <c r="F2379" s="14">
        <v>41730</v>
      </c>
      <c r="G2379">
        <v>201501</v>
      </c>
      <c r="H2379" t="s">
        <v>319</v>
      </c>
      <c r="I2379" t="s">
        <v>304</v>
      </c>
      <c r="J2379" t="s">
        <v>305</v>
      </c>
      <c r="K2379">
        <v>1</v>
      </c>
      <c r="L2379" s="29">
        <v>8.2799999999999994</v>
      </c>
      <c r="M2379">
        <v>8.2799999999999994</v>
      </c>
      <c r="N2379" s="25" t="e">
        <f>IF($G2379&lt;=#REF!,"Y","N")</f>
        <v>#REF!</v>
      </c>
    </row>
    <row r="2380" spans="1:14">
      <c r="A2380" t="s">
        <v>25</v>
      </c>
      <c r="B2380" t="s">
        <v>51</v>
      </c>
      <c r="C2380" t="s">
        <v>53</v>
      </c>
      <c r="D2380" t="s">
        <v>53</v>
      </c>
      <c r="E2380" t="s">
        <v>211</v>
      </c>
      <c r="F2380" s="14">
        <v>41730</v>
      </c>
      <c r="G2380">
        <v>201501</v>
      </c>
      <c r="H2380" t="s">
        <v>319</v>
      </c>
      <c r="I2380" t="s">
        <v>299</v>
      </c>
      <c r="J2380" t="s">
        <v>163</v>
      </c>
      <c r="K2380">
        <v>1</v>
      </c>
      <c r="L2380" s="29">
        <v>11.7</v>
      </c>
      <c r="M2380">
        <v>11.7</v>
      </c>
      <c r="N2380" s="25" t="e">
        <f>IF($G2380&lt;=#REF!,"Y","N")</f>
        <v>#REF!</v>
      </c>
    </row>
    <row r="2381" spans="1:14">
      <c r="A2381" t="s">
        <v>25</v>
      </c>
      <c r="B2381" t="s">
        <v>51</v>
      </c>
      <c r="C2381" t="s">
        <v>53</v>
      </c>
      <c r="D2381" t="s">
        <v>53</v>
      </c>
      <c r="E2381" t="s">
        <v>211</v>
      </c>
      <c r="F2381" s="14">
        <v>41760</v>
      </c>
      <c r="G2381">
        <v>201502</v>
      </c>
      <c r="H2381" t="s">
        <v>319</v>
      </c>
      <c r="I2381" t="s">
        <v>292</v>
      </c>
      <c r="J2381" t="s">
        <v>163</v>
      </c>
      <c r="K2381">
        <v>1</v>
      </c>
      <c r="L2381" s="26">
        <v>1.32</v>
      </c>
      <c r="M2381">
        <v>1.32</v>
      </c>
      <c r="N2381" s="25" t="e">
        <f>IF($G2381&lt;=#REF!,"Y","N")</f>
        <v>#REF!</v>
      </c>
    </row>
    <row r="2382" spans="1:14">
      <c r="A2382" t="s">
        <v>25</v>
      </c>
      <c r="B2382" t="s">
        <v>51</v>
      </c>
      <c r="C2382" t="s">
        <v>53</v>
      </c>
      <c r="D2382" t="s">
        <v>53</v>
      </c>
      <c r="E2382" t="s">
        <v>211</v>
      </c>
      <c r="F2382" s="14">
        <v>41760</v>
      </c>
      <c r="G2382">
        <v>201502</v>
      </c>
      <c r="H2382" t="s">
        <v>319</v>
      </c>
      <c r="I2382" t="s">
        <v>304</v>
      </c>
      <c r="J2382" t="s">
        <v>305</v>
      </c>
      <c r="K2382">
        <v>2</v>
      </c>
      <c r="L2382">
        <v>8.2799999999999994</v>
      </c>
      <c r="M2382">
        <v>16.559999999999999</v>
      </c>
      <c r="N2382" s="25" t="e">
        <f>IF($G2382&lt;=#REF!,"Y","N")</f>
        <v>#REF!</v>
      </c>
    </row>
    <row r="2383" spans="1:14">
      <c r="A2383" t="s">
        <v>25</v>
      </c>
      <c r="B2383" t="s">
        <v>51</v>
      </c>
      <c r="C2383" t="s">
        <v>53</v>
      </c>
      <c r="D2383" t="s">
        <v>53</v>
      </c>
      <c r="E2383" t="s">
        <v>211</v>
      </c>
      <c r="F2383" s="14">
        <v>41760</v>
      </c>
      <c r="G2383">
        <v>201502</v>
      </c>
      <c r="H2383" t="s">
        <v>319</v>
      </c>
      <c r="I2383" t="s">
        <v>298</v>
      </c>
      <c r="J2383" t="s">
        <v>163</v>
      </c>
      <c r="K2383">
        <v>2</v>
      </c>
      <c r="L2383">
        <v>10.35</v>
      </c>
      <c r="M2383">
        <v>20.7</v>
      </c>
      <c r="N2383" s="25" t="e">
        <f>IF($G2383&lt;=#REF!,"Y","N")</f>
        <v>#REF!</v>
      </c>
    </row>
    <row r="2384" spans="1:14">
      <c r="A2384" t="s">
        <v>25</v>
      </c>
      <c r="B2384" t="s">
        <v>51</v>
      </c>
      <c r="C2384" t="s">
        <v>53</v>
      </c>
      <c r="D2384" t="s">
        <v>53</v>
      </c>
      <c r="E2384" t="s">
        <v>211</v>
      </c>
      <c r="F2384" s="14">
        <v>41760</v>
      </c>
      <c r="G2384">
        <v>201502</v>
      </c>
      <c r="H2384" t="s">
        <v>319</v>
      </c>
      <c r="I2384" t="s">
        <v>334</v>
      </c>
      <c r="J2384" t="s">
        <v>163</v>
      </c>
      <c r="K2384">
        <v>20</v>
      </c>
      <c r="L2384">
        <v>0.57999999999999996</v>
      </c>
      <c r="M2384">
        <v>11.6</v>
      </c>
      <c r="N2384" s="25" t="e">
        <f>IF($G2384&lt;=#REF!,"Y","N")</f>
        <v>#REF!</v>
      </c>
    </row>
    <row r="2385" spans="1:14">
      <c r="A2385" t="s">
        <v>25</v>
      </c>
      <c r="B2385" t="s">
        <v>51</v>
      </c>
      <c r="C2385" t="s">
        <v>53</v>
      </c>
      <c r="D2385" t="s">
        <v>53</v>
      </c>
      <c r="E2385" t="s">
        <v>211</v>
      </c>
      <c r="F2385" s="14">
        <v>41791</v>
      </c>
      <c r="G2385">
        <v>201503</v>
      </c>
      <c r="H2385" t="s">
        <v>6</v>
      </c>
      <c r="I2385" t="s">
        <v>112</v>
      </c>
      <c r="J2385" t="s">
        <v>114</v>
      </c>
      <c r="K2385">
        <v>18546</v>
      </c>
      <c r="L2385">
        <v>0.41</v>
      </c>
      <c r="M2385">
        <v>7603.86</v>
      </c>
      <c r="N2385" s="25" t="e">
        <f>IF($G2385&lt;=#REF!,"Y","N")</f>
        <v>#REF!</v>
      </c>
    </row>
    <row r="2386" spans="1:14">
      <c r="A2386" t="s">
        <v>25</v>
      </c>
      <c r="B2386" t="s">
        <v>51</v>
      </c>
      <c r="C2386" t="s">
        <v>53</v>
      </c>
      <c r="D2386" t="s">
        <v>53</v>
      </c>
      <c r="E2386" t="s">
        <v>211</v>
      </c>
      <c r="F2386" s="14">
        <v>41791</v>
      </c>
      <c r="G2386">
        <v>201503</v>
      </c>
      <c r="H2386" t="s">
        <v>6</v>
      </c>
      <c r="I2386" t="s">
        <v>113</v>
      </c>
      <c r="J2386" t="s">
        <v>66</v>
      </c>
      <c r="K2386">
        <v>29.5</v>
      </c>
      <c r="L2386">
        <v>15.36</v>
      </c>
      <c r="M2386">
        <v>453.12</v>
      </c>
      <c r="N2386" s="25" t="e">
        <f>IF($G2386&lt;=#REF!,"Y","N")</f>
        <v>#REF!</v>
      </c>
    </row>
    <row r="2387" spans="1:14">
      <c r="A2387" t="s">
        <v>25</v>
      </c>
      <c r="B2387" t="s">
        <v>51</v>
      </c>
      <c r="C2387" t="s">
        <v>53</v>
      </c>
      <c r="D2387" t="s">
        <v>53</v>
      </c>
      <c r="E2387" t="s">
        <v>211</v>
      </c>
      <c r="F2387" s="14">
        <v>41791</v>
      </c>
      <c r="G2387">
        <v>201503</v>
      </c>
      <c r="H2387" t="s">
        <v>6</v>
      </c>
      <c r="I2387" t="s">
        <v>232</v>
      </c>
      <c r="J2387" t="s">
        <v>233</v>
      </c>
      <c r="K2387">
        <v>157</v>
      </c>
      <c r="L2387">
        <v>0.82</v>
      </c>
      <c r="M2387">
        <v>128.73999999999998</v>
      </c>
      <c r="N2387" s="25" t="e">
        <f>IF($G2387&lt;=#REF!,"Y","N")</f>
        <v>#REF!</v>
      </c>
    </row>
    <row r="2388" spans="1:14">
      <c r="A2388" t="s">
        <v>25</v>
      </c>
      <c r="B2388" t="s">
        <v>51</v>
      </c>
      <c r="C2388" t="s">
        <v>53</v>
      </c>
      <c r="D2388" t="s">
        <v>53</v>
      </c>
      <c r="E2388" t="s">
        <v>211</v>
      </c>
      <c r="F2388" s="14">
        <v>41791</v>
      </c>
      <c r="G2388">
        <v>201503</v>
      </c>
      <c r="H2388" t="s">
        <v>1</v>
      </c>
      <c r="I2388" t="s">
        <v>108</v>
      </c>
      <c r="J2388" t="s">
        <v>66</v>
      </c>
      <c r="K2388">
        <v>3</v>
      </c>
      <c r="L2388">
        <v>6.56</v>
      </c>
      <c r="M2388">
        <v>19.68</v>
      </c>
      <c r="N2388" s="25" t="e">
        <f>IF($G2388&lt;=#REF!,"Y","N")</f>
        <v>#REF!</v>
      </c>
    </row>
    <row r="2389" spans="1:14">
      <c r="A2389" t="s">
        <v>25</v>
      </c>
      <c r="B2389" t="s">
        <v>51</v>
      </c>
      <c r="C2389" t="s">
        <v>53</v>
      </c>
      <c r="D2389" t="s">
        <v>53</v>
      </c>
      <c r="E2389" t="s">
        <v>211</v>
      </c>
      <c r="F2389" s="14">
        <v>41791</v>
      </c>
      <c r="G2389">
        <v>201503</v>
      </c>
      <c r="H2389" t="s">
        <v>2</v>
      </c>
      <c r="I2389" t="s">
        <v>131</v>
      </c>
      <c r="J2389" t="s">
        <v>132</v>
      </c>
      <c r="K2389">
        <v>2</v>
      </c>
      <c r="L2389">
        <v>18.28</v>
      </c>
      <c r="M2389">
        <v>36.56</v>
      </c>
      <c r="N2389" s="25" t="e">
        <f>IF($G2389&lt;=#REF!,"Y","N")</f>
        <v>#REF!</v>
      </c>
    </row>
    <row r="2390" spans="1:14">
      <c r="A2390" t="s">
        <v>25</v>
      </c>
      <c r="B2390" t="s">
        <v>51</v>
      </c>
      <c r="C2390" t="s">
        <v>53</v>
      </c>
      <c r="D2390" t="s">
        <v>53</v>
      </c>
      <c r="E2390" t="s">
        <v>211</v>
      </c>
      <c r="F2390" s="14">
        <v>41791</v>
      </c>
      <c r="G2390">
        <v>201503</v>
      </c>
      <c r="H2390" t="s">
        <v>2</v>
      </c>
      <c r="I2390" t="s">
        <v>270</v>
      </c>
      <c r="J2390" t="s">
        <v>271</v>
      </c>
      <c r="K2390">
        <v>1</v>
      </c>
      <c r="L2390">
        <v>922</v>
      </c>
      <c r="M2390">
        <v>922</v>
      </c>
      <c r="N2390" s="25" t="e">
        <f>IF($G2390&lt;=#REF!,"Y","N")</f>
        <v>#REF!</v>
      </c>
    </row>
    <row r="2391" spans="1:14">
      <c r="A2391" t="s">
        <v>25</v>
      </c>
      <c r="B2391" t="s">
        <v>51</v>
      </c>
      <c r="C2391" t="s">
        <v>53</v>
      </c>
      <c r="D2391" t="s">
        <v>53</v>
      </c>
      <c r="E2391" t="s">
        <v>211</v>
      </c>
      <c r="F2391" s="14">
        <v>41791</v>
      </c>
      <c r="G2391">
        <v>201503</v>
      </c>
      <c r="H2391" t="s">
        <v>2</v>
      </c>
      <c r="I2391" t="s">
        <v>69</v>
      </c>
      <c r="J2391" t="s">
        <v>75</v>
      </c>
      <c r="K2391">
        <v>4</v>
      </c>
      <c r="L2391" s="29">
        <v>12.96</v>
      </c>
      <c r="M2391">
        <v>51.84</v>
      </c>
      <c r="N2391" s="25" t="e">
        <f>IF($G2391&lt;=#REF!,"Y","N")</f>
        <v>#REF!</v>
      </c>
    </row>
    <row r="2392" spans="1:14">
      <c r="A2392" t="s">
        <v>25</v>
      </c>
      <c r="B2392" t="s">
        <v>51</v>
      </c>
      <c r="C2392" t="s">
        <v>53</v>
      </c>
      <c r="D2392" t="s">
        <v>53</v>
      </c>
      <c r="E2392" t="s">
        <v>211</v>
      </c>
      <c r="F2392" s="14">
        <v>41791</v>
      </c>
      <c r="G2392">
        <v>201503</v>
      </c>
      <c r="H2392" t="s">
        <v>2</v>
      </c>
      <c r="I2392" t="s">
        <v>70</v>
      </c>
      <c r="J2392" t="s">
        <v>76</v>
      </c>
      <c r="K2392">
        <v>2</v>
      </c>
      <c r="L2392" s="29">
        <v>36.56</v>
      </c>
      <c r="M2392">
        <v>73.12</v>
      </c>
      <c r="N2392" s="25" t="e">
        <f>IF($G2392&lt;=#REF!,"Y","N")</f>
        <v>#REF!</v>
      </c>
    </row>
    <row r="2393" spans="1:14">
      <c r="A2393" t="s">
        <v>25</v>
      </c>
      <c r="B2393" t="s">
        <v>51</v>
      </c>
      <c r="C2393" t="s">
        <v>53</v>
      </c>
      <c r="D2393" t="s">
        <v>53</v>
      </c>
      <c r="E2393" t="s">
        <v>211</v>
      </c>
      <c r="F2393" s="14">
        <v>41791</v>
      </c>
      <c r="G2393">
        <v>201503</v>
      </c>
      <c r="H2393" t="s">
        <v>2</v>
      </c>
      <c r="I2393" t="s">
        <v>73</v>
      </c>
      <c r="J2393" t="s">
        <v>78</v>
      </c>
      <c r="K2393">
        <v>2</v>
      </c>
      <c r="L2393" s="29">
        <v>91.67</v>
      </c>
      <c r="M2393">
        <v>183.34</v>
      </c>
      <c r="N2393" s="25" t="e">
        <f>IF($G2393&lt;=#REF!,"Y","N")</f>
        <v>#REF!</v>
      </c>
    </row>
    <row r="2394" spans="1:14">
      <c r="A2394" t="s">
        <v>25</v>
      </c>
      <c r="B2394" t="s">
        <v>51</v>
      </c>
      <c r="C2394" t="s">
        <v>53</v>
      </c>
      <c r="D2394" t="s">
        <v>53</v>
      </c>
      <c r="E2394" t="s">
        <v>211</v>
      </c>
      <c r="F2394" s="14">
        <v>41791</v>
      </c>
      <c r="G2394">
        <v>201503</v>
      </c>
      <c r="H2394" t="s">
        <v>319</v>
      </c>
      <c r="I2394" t="s">
        <v>292</v>
      </c>
      <c r="J2394" t="s">
        <v>163</v>
      </c>
      <c r="K2394">
        <v>12</v>
      </c>
      <c r="L2394" s="26">
        <v>1.32</v>
      </c>
      <c r="M2394">
        <v>15.84</v>
      </c>
      <c r="N2394" s="25" t="e">
        <f>IF($G2394&lt;=#REF!,"Y","N")</f>
        <v>#REF!</v>
      </c>
    </row>
    <row r="2395" spans="1:14">
      <c r="A2395" t="s">
        <v>25</v>
      </c>
      <c r="B2395" t="s">
        <v>51</v>
      </c>
      <c r="C2395" t="s">
        <v>53</v>
      </c>
      <c r="D2395" t="s">
        <v>53</v>
      </c>
      <c r="E2395" t="s">
        <v>211</v>
      </c>
      <c r="F2395" s="14">
        <v>41791</v>
      </c>
      <c r="G2395">
        <v>201503</v>
      </c>
      <c r="H2395" t="s">
        <v>319</v>
      </c>
      <c r="I2395" t="s">
        <v>304</v>
      </c>
      <c r="J2395" t="s">
        <v>305</v>
      </c>
      <c r="K2395">
        <v>5</v>
      </c>
      <c r="L2395" s="29">
        <v>8.2799999999999994</v>
      </c>
      <c r="M2395">
        <v>41.4</v>
      </c>
      <c r="N2395" s="25" t="e">
        <f>IF($G2395&lt;=#REF!,"Y","N")</f>
        <v>#REF!</v>
      </c>
    </row>
    <row r="2396" spans="1:14">
      <c r="A2396" t="s">
        <v>25</v>
      </c>
      <c r="B2396" t="s">
        <v>51</v>
      </c>
      <c r="C2396" t="s">
        <v>53</v>
      </c>
      <c r="D2396" t="s">
        <v>53</v>
      </c>
      <c r="E2396" t="s">
        <v>211</v>
      </c>
      <c r="F2396" s="14">
        <v>41791</v>
      </c>
      <c r="G2396">
        <v>201503</v>
      </c>
      <c r="H2396" t="s">
        <v>319</v>
      </c>
      <c r="I2396" t="s">
        <v>306</v>
      </c>
      <c r="J2396" t="s">
        <v>305</v>
      </c>
      <c r="K2396">
        <v>1</v>
      </c>
      <c r="L2396" s="26">
        <v>10.06</v>
      </c>
      <c r="M2396">
        <v>10.06</v>
      </c>
      <c r="N2396" s="25" t="e">
        <f>IF($G2396&lt;=#REF!,"Y","N")</f>
        <v>#REF!</v>
      </c>
    </row>
    <row r="2397" spans="1:14">
      <c r="A2397" t="s">
        <v>25</v>
      </c>
      <c r="B2397" t="s">
        <v>51</v>
      </c>
      <c r="C2397" t="s">
        <v>53</v>
      </c>
      <c r="D2397" t="s">
        <v>53</v>
      </c>
      <c r="E2397" t="s">
        <v>211</v>
      </c>
      <c r="F2397" s="14">
        <v>41791</v>
      </c>
      <c r="G2397">
        <v>201503</v>
      </c>
      <c r="H2397" t="s">
        <v>319</v>
      </c>
      <c r="I2397" t="s">
        <v>298</v>
      </c>
      <c r="J2397" t="s">
        <v>163</v>
      </c>
      <c r="K2397">
        <v>6</v>
      </c>
      <c r="L2397">
        <v>10.35</v>
      </c>
      <c r="M2397">
        <v>62.099999999999994</v>
      </c>
      <c r="N2397" s="25" t="e">
        <f>IF($G2397&lt;=#REF!,"Y","N")</f>
        <v>#REF!</v>
      </c>
    </row>
    <row r="2398" spans="1:14">
      <c r="A2398" t="s">
        <v>25</v>
      </c>
      <c r="B2398" t="s">
        <v>51</v>
      </c>
      <c r="C2398" t="s">
        <v>53</v>
      </c>
      <c r="D2398" t="s">
        <v>53</v>
      </c>
      <c r="E2398" t="s">
        <v>211</v>
      </c>
      <c r="F2398" s="14">
        <v>41791</v>
      </c>
      <c r="G2398">
        <v>201503</v>
      </c>
      <c r="H2398" t="s">
        <v>319</v>
      </c>
      <c r="I2398" t="s">
        <v>299</v>
      </c>
      <c r="J2398" t="s">
        <v>163</v>
      </c>
      <c r="K2398">
        <v>2</v>
      </c>
      <c r="L2398">
        <v>11.7</v>
      </c>
      <c r="M2398">
        <v>23.4</v>
      </c>
      <c r="N2398" s="25" t="e">
        <f>IF($G2398&lt;=#REF!,"Y","N")</f>
        <v>#REF!</v>
      </c>
    </row>
    <row r="2399" spans="1:14">
      <c r="A2399" t="s">
        <v>25</v>
      </c>
      <c r="B2399" t="s">
        <v>51</v>
      </c>
      <c r="C2399" t="s">
        <v>53</v>
      </c>
      <c r="D2399" t="s">
        <v>53</v>
      </c>
      <c r="E2399" t="s">
        <v>211</v>
      </c>
      <c r="F2399" s="14">
        <v>41791</v>
      </c>
      <c r="G2399">
        <v>201503</v>
      </c>
      <c r="H2399" t="s">
        <v>319</v>
      </c>
      <c r="I2399" t="s">
        <v>334</v>
      </c>
      <c r="J2399" t="s">
        <v>163</v>
      </c>
      <c r="K2399">
        <v>120</v>
      </c>
      <c r="L2399">
        <v>0.57999999999999996</v>
      </c>
      <c r="M2399">
        <v>69.599999999999994</v>
      </c>
      <c r="N2399" s="25" t="e">
        <f>IF($G2399&lt;=#REF!,"Y","N")</f>
        <v>#REF!</v>
      </c>
    </row>
    <row r="2400" spans="1:14">
      <c r="A2400" t="s">
        <v>25</v>
      </c>
      <c r="B2400" t="s">
        <v>51</v>
      </c>
      <c r="C2400" t="s">
        <v>53</v>
      </c>
      <c r="D2400" t="s">
        <v>53</v>
      </c>
      <c r="E2400" t="s">
        <v>211</v>
      </c>
      <c r="F2400" s="14">
        <v>41791</v>
      </c>
      <c r="G2400">
        <v>201503</v>
      </c>
      <c r="H2400" t="s">
        <v>319</v>
      </c>
      <c r="I2400" t="s">
        <v>337</v>
      </c>
      <c r="J2400" t="s">
        <v>163</v>
      </c>
      <c r="K2400">
        <v>13</v>
      </c>
      <c r="L2400">
        <v>0.35</v>
      </c>
      <c r="M2400">
        <v>4.55</v>
      </c>
      <c r="N2400" s="25" t="e">
        <f>IF($G2400&lt;=#REF!,"Y","N")</f>
        <v>#REF!</v>
      </c>
    </row>
    <row r="2401" spans="1:14">
      <c r="A2401" t="s">
        <v>25</v>
      </c>
      <c r="B2401" t="s">
        <v>51</v>
      </c>
      <c r="C2401" t="s">
        <v>53</v>
      </c>
      <c r="D2401" t="s">
        <v>53</v>
      </c>
      <c r="E2401" t="s">
        <v>211</v>
      </c>
      <c r="F2401" s="14">
        <v>41760</v>
      </c>
      <c r="G2401">
        <v>201502</v>
      </c>
      <c r="H2401" t="s">
        <v>0</v>
      </c>
      <c r="I2401" t="s">
        <v>65</v>
      </c>
      <c r="J2401" t="s">
        <v>66</v>
      </c>
      <c r="K2401">
        <v>14</v>
      </c>
      <c r="L2401">
        <v>30.64</v>
      </c>
      <c r="M2401">
        <v>428.96000000000004</v>
      </c>
      <c r="N2401" s="25" t="e">
        <f>IF($G2401&lt;=#REF!,"Y","N")</f>
        <v>#REF!</v>
      </c>
    </row>
    <row r="2402" spans="1:14">
      <c r="A2402" t="s">
        <v>25</v>
      </c>
      <c r="B2402" t="s">
        <v>51</v>
      </c>
      <c r="C2402" t="s">
        <v>53</v>
      </c>
      <c r="D2402" t="s">
        <v>53</v>
      </c>
      <c r="E2402" t="s">
        <v>211</v>
      </c>
      <c r="F2402" s="14">
        <v>41791</v>
      </c>
      <c r="G2402">
        <v>201503</v>
      </c>
      <c r="H2402" t="s">
        <v>0</v>
      </c>
      <c r="I2402" t="s">
        <v>65</v>
      </c>
      <c r="J2402" t="s">
        <v>66</v>
      </c>
      <c r="K2402">
        <v>2.75</v>
      </c>
      <c r="L2402">
        <v>30.64</v>
      </c>
      <c r="M2402">
        <v>84.26</v>
      </c>
      <c r="N2402" s="25" t="e">
        <f>IF($G2402&lt;=#REF!,"Y","N")</f>
        <v>#REF!</v>
      </c>
    </row>
    <row r="2403" spans="1:14">
      <c r="A2403" t="s">
        <v>25</v>
      </c>
      <c r="B2403" t="s">
        <v>51</v>
      </c>
      <c r="C2403" t="s">
        <v>53</v>
      </c>
      <c r="D2403" t="s">
        <v>53</v>
      </c>
      <c r="E2403" t="s">
        <v>211</v>
      </c>
      <c r="F2403" s="14">
        <v>41791</v>
      </c>
      <c r="G2403">
        <v>201503</v>
      </c>
      <c r="H2403" t="s">
        <v>3</v>
      </c>
      <c r="I2403" t="s">
        <v>81</v>
      </c>
      <c r="J2403" t="s">
        <v>97</v>
      </c>
      <c r="K2403">
        <v>111</v>
      </c>
      <c r="L2403">
        <v>0.48</v>
      </c>
      <c r="M2403">
        <v>53.28</v>
      </c>
      <c r="N2403" s="25" t="e">
        <f>IF($G2403&lt;=#REF!,"Y","N")</f>
        <v>#REF!</v>
      </c>
    </row>
    <row r="2404" spans="1:14">
      <c r="A2404" t="s">
        <v>25</v>
      </c>
      <c r="B2404" t="s">
        <v>51</v>
      </c>
      <c r="C2404" t="s">
        <v>53</v>
      </c>
      <c r="D2404" t="s">
        <v>53</v>
      </c>
      <c r="E2404" t="s">
        <v>211</v>
      </c>
      <c r="F2404" s="14">
        <v>41791</v>
      </c>
      <c r="G2404">
        <v>201503</v>
      </c>
      <c r="H2404" t="s">
        <v>3</v>
      </c>
      <c r="I2404" t="s">
        <v>87</v>
      </c>
      <c r="J2404" t="s">
        <v>98</v>
      </c>
      <c r="K2404">
        <v>42</v>
      </c>
      <c r="L2404">
        <v>1.24</v>
      </c>
      <c r="M2404">
        <v>52.08</v>
      </c>
      <c r="N2404" s="25" t="e">
        <f>IF($G2404&lt;=#REF!,"Y","N")</f>
        <v>#REF!</v>
      </c>
    </row>
    <row r="2405" spans="1:14">
      <c r="A2405" t="s">
        <v>25</v>
      </c>
      <c r="B2405" t="s">
        <v>51</v>
      </c>
      <c r="C2405" t="s">
        <v>53</v>
      </c>
      <c r="D2405" t="s">
        <v>53</v>
      </c>
      <c r="E2405" t="s">
        <v>211</v>
      </c>
      <c r="F2405" s="14">
        <v>41791</v>
      </c>
      <c r="G2405">
        <v>201503</v>
      </c>
      <c r="H2405" t="s">
        <v>3</v>
      </c>
      <c r="I2405" t="s">
        <v>88</v>
      </c>
      <c r="J2405" t="s">
        <v>98</v>
      </c>
      <c r="K2405">
        <v>0</v>
      </c>
      <c r="L2405">
        <v>2.4300000000000002</v>
      </c>
      <c r="M2405">
        <v>0</v>
      </c>
      <c r="N2405" s="25" t="e">
        <f>IF($G2405&lt;=#REF!,"Y","N")</f>
        <v>#REF!</v>
      </c>
    </row>
    <row r="2406" spans="1:14">
      <c r="A2406" t="s">
        <v>25</v>
      </c>
      <c r="B2406" t="s">
        <v>51</v>
      </c>
      <c r="C2406" t="s">
        <v>53</v>
      </c>
      <c r="D2406" t="s">
        <v>53</v>
      </c>
      <c r="E2406" t="s">
        <v>211</v>
      </c>
      <c r="F2406" s="14">
        <v>41791</v>
      </c>
      <c r="G2406">
        <v>201503</v>
      </c>
      <c r="H2406" t="s">
        <v>3</v>
      </c>
      <c r="I2406" t="s">
        <v>83</v>
      </c>
      <c r="J2406" t="s">
        <v>96</v>
      </c>
      <c r="K2406">
        <v>3</v>
      </c>
      <c r="L2406">
        <v>1.97</v>
      </c>
      <c r="M2406">
        <v>5.91</v>
      </c>
      <c r="N2406" s="25" t="e">
        <f>IF($G2406&lt;=#REF!,"Y","N")</f>
        <v>#REF!</v>
      </c>
    </row>
    <row r="2407" spans="1:14">
      <c r="A2407" t="s">
        <v>25</v>
      </c>
      <c r="B2407" t="s">
        <v>51</v>
      </c>
      <c r="C2407" t="s">
        <v>53</v>
      </c>
      <c r="D2407" t="s">
        <v>53</v>
      </c>
      <c r="E2407" t="s">
        <v>211</v>
      </c>
      <c r="F2407" s="14">
        <v>41791</v>
      </c>
      <c r="G2407">
        <v>201503</v>
      </c>
      <c r="H2407" t="s">
        <v>3</v>
      </c>
      <c r="I2407" t="s">
        <v>89</v>
      </c>
      <c r="J2407" t="s">
        <v>98</v>
      </c>
      <c r="K2407">
        <v>122</v>
      </c>
      <c r="L2407">
        <v>0.62</v>
      </c>
      <c r="M2407">
        <v>75.64</v>
      </c>
      <c r="N2407" s="25" t="e">
        <f>IF($G2407&lt;=#REF!,"Y","N")</f>
        <v>#REF!</v>
      </c>
    </row>
    <row r="2408" spans="1:14">
      <c r="A2408" t="s">
        <v>25</v>
      </c>
      <c r="B2408" t="s">
        <v>51</v>
      </c>
      <c r="C2408" t="s">
        <v>53</v>
      </c>
      <c r="D2408" t="s">
        <v>53</v>
      </c>
      <c r="E2408" t="s">
        <v>211</v>
      </c>
      <c r="F2408" s="14">
        <v>41791</v>
      </c>
      <c r="G2408">
        <v>201503</v>
      </c>
      <c r="H2408" t="s">
        <v>3</v>
      </c>
      <c r="I2408" t="s">
        <v>85</v>
      </c>
      <c r="J2408" t="s">
        <v>97</v>
      </c>
      <c r="K2408">
        <v>9</v>
      </c>
      <c r="L2408">
        <v>2.0699999999999998</v>
      </c>
      <c r="M2408">
        <v>18.63</v>
      </c>
      <c r="N2408" s="25" t="e">
        <f>IF($G2408&lt;=#REF!,"Y","N")</f>
        <v>#REF!</v>
      </c>
    </row>
    <row r="2409" spans="1:14">
      <c r="A2409" t="s">
        <v>25</v>
      </c>
      <c r="B2409" t="s">
        <v>51</v>
      </c>
      <c r="C2409" t="s">
        <v>53</v>
      </c>
      <c r="D2409" t="s">
        <v>53</v>
      </c>
      <c r="E2409" t="s">
        <v>211</v>
      </c>
      <c r="F2409" s="14">
        <v>41791</v>
      </c>
      <c r="G2409">
        <v>201503</v>
      </c>
      <c r="H2409" t="s">
        <v>3</v>
      </c>
      <c r="I2409" t="s">
        <v>80</v>
      </c>
      <c r="J2409" t="s">
        <v>97</v>
      </c>
      <c r="K2409">
        <v>90</v>
      </c>
      <c r="L2409">
        <v>2.08</v>
      </c>
      <c r="M2409">
        <v>187.20000000000002</v>
      </c>
      <c r="N2409" s="25" t="e">
        <f>IF($G2409&lt;=#REF!,"Y","N")</f>
        <v>#REF!</v>
      </c>
    </row>
    <row r="2410" spans="1:14">
      <c r="A2410" t="s">
        <v>25</v>
      </c>
      <c r="B2410" t="s">
        <v>51</v>
      </c>
      <c r="C2410" t="s">
        <v>53</v>
      </c>
      <c r="D2410" t="s">
        <v>53</v>
      </c>
      <c r="E2410" t="s">
        <v>211</v>
      </c>
      <c r="F2410" s="14">
        <v>41791</v>
      </c>
      <c r="G2410">
        <v>201503</v>
      </c>
      <c r="H2410" t="s">
        <v>3</v>
      </c>
      <c r="I2410" t="s">
        <v>79</v>
      </c>
      <c r="J2410" t="s">
        <v>96</v>
      </c>
      <c r="K2410">
        <v>158</v>
      </c>
      <c r="L2410">
        <v>1.1200000000000001</v>
      </c>
      <c r="M2410">
        <v>176.96</v>
      </c>
      <c r="N2410" s="25" t="e">
        <f>IF($G2410&lt;=#REF!,"Y","N")</f>
        <v>#REF!</v>
      </c>
    </row>
    <row r="2411" spans="1:14">
      <c r="A2411" t="s">
        <v>25</v>
      </c>
      <c r="B2411" t="s">
        <v>51</v>
      </c>
      <c r="C2411" t="s">
        <v>53</v>
      </c>
      <c r="D2411" t="s">
        <v>53</v>
      </c>
      <c r="E2411" t="s">
        <v>211</v>
      </c>
      <c r="F2411" s="14">
        <v>41791</v>
      </c>
      <c r="G2411">
        <v>201503</v>
      </c>
      <c r="H2411" t="s">
        <v>3</v>
      </c>
      <c r="I2411" t="s">
        <v>82</v>
      </c>
      <c r="J2411" t="s">
        <v>97</v>
      </c>
      <c r="K2411">
        <v>29</v>
      </c>
      <c r="L2411">
        <v>1.63</v>
      </c>
      <c r="M2411">
        <v>47.269999999999996</v>
      </c>
      <c r="N2411" s="25" t="e">
        <f>IF($G2411&lt;=#REF!,"Y","N")</f>
        <v>#REF!</v>
      </c>
    </row>
    <row r="2412" spans="1:14">
      <c r="A2412" t="s">
        <v>25</v>
      </c>
      <c r="B2412" t="s">
        <v>51</v>
      </c>
      <c r="C2412" t="s">
        <v>53</v>
      </c>
      <c r="D2412" t="s">
        <v>53</v>
      </c>
      <c r="E2412" t="s">
        <v>211</v>
      </c>
      <c r="F2412" s="14">
        <v>41791</v>
      </c>
      <c r="G2412">
        <v>201503</v>
      </c>
      <c r="H2412" t="s">
        <v>3</v>
      </c>
      <c r="I2412" t="s">
        <v>93</v>
      </c>
      <c r="J2412" t="s">
        <v>98</v>
      </c>
      <c r="K2412">
        <v>12</v>
      </c>
      <c r="L2412">
        <v>5.18</v>
      </c>
      <c r="M2412">
        <v>62.16</v>
      </c>
      <c r="N2412" s="25" t="e">
        <f>IF($G2412&lt;=#REF!,"Y","N")</f>
        <v>#REF!</v>
      </c>
    </row>
    <row r="2413" spans="1:14">
      <c r="A2413" t="s">
        <v>25</v>
      </c>
      <c r="B2413" t="s">
        <v>51</v>
      </c>
      <c r="C2413" t="s">
        <v>53</v>
      </c>
      <c r="D2413" t="s">
        <v>53</v>
      </c>
      <c r="E2413" t="s">
        <v>211</v>
      </c>
      <c r="F2413" s="14">
        <v>41791</v>
      </c>
      <c r="G2413">
        <v>201503</v>
      </c>
      <c r="H2413" t="s">
        <v>3</v>
      </c>
      <c r="I2413" t="s">
        <v>94</v>
      </c>
      <c r="J2413" t="s">
        <v>98</v>
      </c>
      <c r="K2413">
        <v>103</v>
      </c>
      <c r="L2413">
        <v>6.15</v>
      </c>
      <c r="M2413">
        <v>633.45000000000005</v>
      </c>
      <c r="N2413" s="25" t="e">
        <f>IF($G2413&lt;=#REF!,"Y","N")</f>
        <v>#REF!</v>
      </c>
    </row>
    <row r="2414" spans="1:14">
      <c r="A2414" t="s">
        <v>25</v>
      </c>
      <c r="B2414" t="s">
        <v>51</v>
      </c>
      <c r="C2414" t="s">
        <v>53</v>
      </c>
      <c r="D2414" t="s">
        <v>53</v>
      </c>
      <c r="E2414" t="s">
        <v>211</v>
      </c>
      <c r="F2414" s="14">
        <v>41821</v>
      </c>
      <c r="G2414">
        <v>201504</v>
      </c>
      <c r="H2414" t="s">
        <v>3</v>
      </c>
      <c r="I2414" t="s">
        <v>81</v>
      </c>
      <c r="J2414" t="s">
        <v>97</v>
      </c>
      <c r="K2414">
        <v>186</v>
      </c>
      <c r="L2414">
        <v>0.48</v>
      </c>
      <c r="M2414">
        <v>89.28</v>
      </c>
      <c r="N2414" s="25" t="e">
        <f>IF($G2414&lt;=#REF!,"Y","N")</f>
        <v>#REF!</v>
      </c>
    </row>
    <row r="2415" spans="1:14">
      <c r="A2415" t="s">
        <v>25</v>
      </c>
      <c r="B2415" t="s">
        <v>51</v>
      </c>
      <c r="C2415" t="s">
        <v>53</v>
      </c>
      <c r="D2415" t="s">
        <v>53</v>
      </c>
      <c r="E2415" t="s">
        <v>211</v>
      </c>
      <c r="F2415" s="14">
        <v>41821</v>
      </c>
      <c r="G2415">
        <v>201504</v>
      </c>
      <c r="H2415" t="s">
        <v>3</v>
      </c>
      <c r="I2415" t="s">
        <v>87</v>
      </c>
      <c r="J2415" t="s">
        <v>98</v>
      </c>
      <c r="K2415">
        <v>5</v>
      </c>
      <c r="L2415">
        <v>1.24</v>
      </c>
      <c r="M2415">
        <v>6.2</v>
      </c>
      <c r="N2415" s="25" t="e">
        <f>IF($G2415&lt;=#REF!,"Y","N")</f>
        <v>#REF!</v>
      </c>
    </row>
    <row r="2416" spans="1:14">
      <c r="A2416" t="s">
        <v>25</v>
      </c>
      <c r="B2416" t="s">
        <v>51</v>
      </c>
      <c r="C2416" t="s">
        <v>53</v>
      </c>
      <c r="D2416" t="s">
        <v>53</v>
      </c>
      <c r="E2416" t="s">
        <v>211</v>
      </c>
      <c r="F2416" s="14">
        <v>41821</v>
      </c>
      <c r="G2416">
        <v>201504</v>
      </c>
      <c r="H2416" t="s">
        <v>3</v>
      </c>
      <c r="I2416" t="s">
        <v>88</v>
      </c>
      <c r="J2416" t="s">
        <v>98</v>
      </c>
      <c r="K2416">
        <v>0</v>
      </c>
      <c r="L2416">
        <v>2.4300000000000002</v>
      </c>
      <c r="M2416">
        <v>0</v>
      </c>
      <c r="N2416" s="25" t="e">
        <f>IF($G2416&lt;=#REF!,"Y","N")</f>
        <v>#REF!</v>
      </c>
    </row>
    <row r="2417" spans="1:14">
      <c r="A2417" t="s">
        <v>25</v>
      </c>
      <c r="B2417" t="s">
        <v>51</v>
      </c>
      <c r="C2417" t="s">
        <v>53</v>
      </c>
      <c r="D2417" t="s">
        <v>53</v>
      </c>
      <c r="E2417" t="s">
        <v>211</v>
      </c>
      <c r="F2417" s="14">
        <v>41821</v>
      </c>
      <c r="G2417">
        <v>201504</v>
      </c>
      <c r="H2417" t="s">
        <v>3</v>
      </c>
      <c r="I2417" t="s">
        <v>83</v>
      </c>
      <c r="J2417" t="s">
        <v>96</v>
      </c>
      <c r="K2417">
        <v>16</v>
      </c>
      <c r="L2417">
        <v>1.97</v>
      </c>
      <c r="M2417">
        <v>31.52</v>
      </c>
      <c r="N2417" s="25" t="e">
        <f>IF($G2417&lt;=#REF!,"Y","N")</f>
        <v>#REF!</v>
      </c>
    </row>
    <row r="2418" spans="1:14">
      <c r="A2418" t="s">
        <v>25</v>
      </c>
      <c r="B2418" t="s">
        <v>51</v>
      </c>
      <c r="C2418" t="s">
        <v>53</v>
      </c>
      <c r="D2418" t="s">
        <v>53</v>
      </c>
      <c r="E2418" t="s">
        <v>211</v>
      </c>
      <c r="F2418" s="30">
        <v>41821</v>
      </c>
      <c r="G2418" s="29">
        <v>201504</v>
      </c>
      <c r="H2418" t="s">
        <v>3</v>
      </c>
      <c r="I2418" t="s">
        <v>89</v>
      </c>
      <c r="J2418" t="s">
        <v>98</v>
      </c>
      <c r="K2418">
        <v>121</v>
      </c>
      <c r="L2418">
        <v>0.62</v>
      </c>
      <c r="M2418" s="29">
        <v>75.02</v>
      </c>
      <c r="N2418" s="25" t="e">
        <f>IF($G2418&lt;=#REF!,"Y","N")</f>
        <v>#REF!</v>
      </c>
    </row>
    <row r="2419" spans="1:14">
      <c r="A2419" t="s">
        <v>25</v>
      </c>
      <c r="B2419" t="s">
        <v>51</v>
      </c>
      <c r="C2419" t="s">
        <v>53</v>
      </c>
      <c r="D2419" t="s">
        <v>53</v>
      </c>
      <c r="E2419" t="s">
        <v>211</v>
      </c>
      <c r="F2419" s="30">
        <v>41821</v>
      </c>
      <c r="G2419" s="29">
        <v>201504</v>
      </c>
      <c r="H2419" t="s">
        <v>3</v>
      </c>
      <c r="I2419" t="s">
        <v>85</v>
      </c>
      <c r="J2419" t="s">
        <v>97</v>
      </c>
      <c r="K2419">
        <v>66</v>
      </c>
      <c r="L2419">
        <v>2.0699999999999998</v>
      </c>
      <c r="M2419" s="29">
        <v>136.61999999999998</v>
      </c>
      <c r="N2419" s="25" t="e">
        <f>IF($G2419&lt;=#REF!,"Y","N")</f>
        <v>#REF!</v>
      </c>
    </row>
    <row r="2420" spans="1:14">
      <c r="A2420" t="s">
        <v>25</v>
      </c>
      <c r="B2420" t="s">
        <v>51</v>
      </c>
      <c r="C2420" t="s">
        <v>53</v>
      </c>
      <c r="D2420" t="s">
        <v>53</v>
      </c>
      <c r="E2420" t="s">
        <v>211</v>
      </c>
      <c r="F2420" s="30">
        <v>41821</v>
      </c>
      <c r="G2420" s="29">
        <v>201504</v>
      </c>
      <c r="H2420" t="s">
        <v>3</v>
      </c>
      <c r="I2420" t="s">
        <v>80</v>
      </c>
      <c r="J2420" t="s">
        <v>97</v>
      </c>
      <c r="K2420">
        <v>136</v>
      </c>
      <c r="L2420">
        <v>2.08</v>
      </c>
      <c r="M2420" s="29">
        <v>282.88</v>
      </c>
      <c r="N2420" s="25" t="e">
        <f>IF($G2420&lt;=#REF!,"Y","N")</f>
        <v>#REF!</v>
      </c>
    </row>
    <row r="2421" spans="1:14">
      <c r="A2421" t="s">
        <v>25</v>
      </c>
      <c r="B2421" t="s">
        <v>51</v>
      </c>
      <c r="C2421" t="s">
        <v>53</v>
      </c>
      <c r="D2421" t="s">
        <v>53</v>
      </c>
      <c r="E2421" t="s">
        <v>211</v>
      </c>
      <c r="F2421" s="30">
        <v>41821</v>
      </c>
      <c r="G2421" s="29">
        <v>201504</v>
      </c>
      <c r="H2421" t="s">
        <v>3</v>
      </c>
      <c r="I2421" t="s">
        <v>79</v>
      </c>
      <c r="J2421" t="s">
        <v>96</v>
      </c>
      <c r="K2421">
        <v>172</v>
      </c>
      <c r="L2421">
        <v>1.1200000000000001</v>
      </c>
      <c r="M2421" s="29">
        <v>192.64000000000001</v>
      </c>
      <c r="N2421" s="25" t="e">
        <f>IF($G2421&lt;=#REF!,"Y","N")</f>
        <v>#REF!</v>
      </c>
    </row>
    <row r="2422" spans="1:14">
      <c r="A2422" t="s">
        <v>25</v>
      </c>
      <c r="B2422" t="s">
        <v>51</v>
      </c>
      <c r="C2422" t="s">
        <v>53</v>
      </c>
      <c r="D2422" t="s">
        <v>53</v>
      </c>
      <c r="E2422" t="s">
        <v>211</v>
      </c>
      <c r="F2422" s="14">
        <v>41821</v>
      </c>
      <c r="G2422">
        <v>201504</v>
      </c>
      <c r="H2422" t="s">
        <v>3</v>
      </c>
      <c r="I2422" t="s">
        <v>82</v>
      </c>
      <c r="J2422" t="s">
        <v>97</v>
      </c>
      <c r="K2422">
        <v>390</v>
      </c>
      <c r="L2422">
        <v>1.63</v>
      </c>
      <c r="M2422">
        <v>635.69999999999993</v>
      </c>
      <c r="N2422" s="25" t="e">
        <f>IF($G2422&lt;=#REF!,"Y","N")</f>
        <v>#REF!</v>
      </c>
    </row>
    <row r="2423" spans="1:14">
      <c r="A2423" t="s">
        <v>25</v>
      </c>
      <c r="B2423" t="s">
        <v>51</v>
      </c>
      <c r="C2423" t="s">
        <v>53</v>
      </c>
      <c r="D2423" t="s">
        <v>53</v>
      </c>
      <c r="E2423" t="s">
        <v>211</v>
      </c>
      <c r="F2423" s="14">
        <v>41821</v>
      </c>
      <c r="G2423">
        <v>201504</v>
      </c>
      <c r="H2423" t="s">
        <v>3</v>
      </c>
      <c r="I2423" t="s">
        <v>93</v>
      </c>
      <c r="J2423" t="s">
        <v>98</v>
      </c>
      <c r="K2423">
        <v>20</v>
      </c>
      <c r="L2423">
        <v>5.18</v>
      </c>
      <c r="M2423">
        <v>103.6</v>
      </c>
      <c r="N2423" s="25" t="e">
        <f>IF($G2423&lt;=#REF!,"Y","N")</f>
        <v>#REF!</v>
      </c>
    </row>
    <row r="2424" spans="1:14">
      <c r="A2424" t="s">
        <v>25</v>
      </c>
      <c r="B2424" t="s">
        <v>51</v>
      </c>
      <c r="C2424" t="s">
        <v>53</v>
      </c>
      <c r="D2424" t="s">
        <v>53</v>
      </c>
      <c r="E2424" t="s">
        <v>211</v>
      </c>
      <c r="F2424" s="14">
        <v>41821</v>
      </c>
      <c r="G2424">
        <v>201504</v>
      </c>
      <c r="H2424" t="s">
        <v>3</v>
      </c>
      <c r="I2424" t="s">
        <v>94</v>
      </c>
      <c r="J2424" t="s">
        <v>98</v>
      </c>
      <c r="K2424">
        <v>50</v>
      </c>
      <c r="L2424">
        <v>6.15</v>
      </c>
      <c r="M2424">
        <v>307.5</v>
      </c>
      <c r="N2424" s="25" t="e">
        <f>IF($G2424&lt;=#REF!,"Y","N")</f>
        <v>#REF!</v>
      </c>
    </row>
    <row r="2425" spans="1:14">
      <c r="A2425" t="s">
        <v>25</v>
      </c>
      <c r="B2425" t="s">
        <v>51</v>
      </c>
      <c r="C2425" t="s">
        <v>53</v>
      </c>
      <c r="D2425" t="s">
        <v>53</v>
      </c>
      <c r="E2425" t="s">
        <v>211</v>
      </c>
      <c r="F2425" s="14">
        <v>41852</v>
      </c>
      <c r="G2425">
        <v>201505</v>
      </c>
      <c r="H2425" t="s">
        <v>3</v>
      </c>
      <c r="I2425" t="s">
        <v>81</v>
      </c>
      <c r="J2425" t="s">
        <v>97</v>
      </c>
      <c r="K2425">
        <v>148</v>
      </c>
      <c r="L2425">
        <v>0.48</v>
      </c>
      <c r="M2425">
        <v>71.039999999999992</v>
      </c>
      <c r="N2425" s="25" t="e">
        <f>IF($G2425&lt;=#REF!,"Y","N")</f>
        <v>#REF!</v>
      </c>
    </row>
    <row r="2426" spans="1:14">
      <c r="A2426" t="s">
        <v>25</v>
      </c>
      <c r="B2426" t="s">
        <v>51</v>
      </c>
      <c r="C2426" t="s">
        <v>53</v>
      </c>
      <c r="D2426" t="s">
        <v>53</v>
      </c>
      <c r="E2426" t="s">
        <v>211</v>
      </c>
      <c r="F2426" s="14">
        <v>41852</v>
      </c>
      <c r="G2426">
        <v>201505</v>
      </c>
      <c r="H2426" t="s">
        <v>3</v>
      </c>
      <c r="I2426" t="s">
        <v>87</v>
      </c>
      <c r="J2426" t="s">
        <v>98</v>
      </c>
      <c r="K2426">
        <v>49</v>
      </c>
      <c r="L2426">
        <v>1.24</v>
      </c>
      <c r="M2426">
        <v>60.76</v>
      </c>
      <c r="N2426" s="25" t="e">
        <f>IF($G2426&lt;=#REF!,"Y","N")</f>
        <v>#REF!</v>
      </c>
    </row>
    <row r="2427" spans="1:14">
      <c r="A2427" t="s">
        <v>25</v>
      </c>
      <c r="B2427" t="s">
        <v>51</v>
      </c>
      <c r="C2427" t="s">
        <v>53</v>
      </c>
      <c r="D2427" t="s">
        <v>53</v>
      </c>
      <c r="E2427" t="s">
        <v>211</v>
      </c>
      <c r="F2427" s="14">
        <v>41852</v>
      </c>
      <c r="G2427">
        <v>201505</v>
      </c>
      <c r="H2427" t="s">
        <v>3</v>
      </c>
      <c r="I2427" t="s">
        <v>88</v>
      </c>
      <c r="J2427" t="s">
        <v>98</v>
      </c>
      <c r="K2427">
        <v>0</v>
      </c>
      <c r="L2427">
        <v>2.4300000000000002</v>
      </c>
      <c r="M2427">
        <v>0</v>
      </c>
      <c r="N2427" s="25" t="e">
        <f>IF($G2427&lt;=#REF!,"Y","N")</f>
        <v>#REF!</v>
      </c>
    </row>
    <row r="2428" spans="1:14">
      <c r="A2428" t="s">
        <v>25</v>
      </c>
      <c r="B2428" t="s">
        <v>51</v>
      </c>
      <c r="C2428" t="s">
        <v>53</v>
      </c>
      <c r="D2428" t="s">
        <v>53</v>
      </c>
      <c r="E2428" t="s">
        <v>211</v>
      </c>
      <c r="F2428" s="14">
        <v>41852</v>
      </c>
      <c r="G2428">
        <v>201505</v>
      </c>
      <c r="H2428" t="s">
        <v>3</v>
      </c>
      <c r="I2428" t="s">
        <v>83</v>
      </c>
      <c r="J2428" t="s">
        <v>96</v>
      </c>
      <c r="K2428">
        <v>2</v>
      </c>
      <c r="L2428">
        <v>1.97</v>
      </c>
      <c r="M2428">
        <v>3.94</v>
      </c>
      <c r="N2428" s="25" t="e">
        <f>IF($G2428&lt;=#REF!,"Y","N")</f>
        <v>#REF!</v>
      </c>
    </row>
    <row r="2429" spans="1:14">
      <c r="A2429" t="s">
        <v>25</v>
      </c>
      <c r="B2429" t="s">
        <v>51</v>
      </c>
      <c r="C2429" t="s">
        <v>53</v>
      </c>
      <c r="D2429" t="s">
        <v>53</v>
      </c>
      <c r="E2429" t="s">
        <v>211</v>
      </c>
      <c r="F2429" s="14">
        <v>41852</v>
      </c>
      <c r="G2429">
        <v>201505</v>
      </c>
      <c r="H2429" t="s">
        <v>3</v>
      </c>
      <c r="I2429" t="s">
        <v>80</v>
      </c>
      <c r="J2429" t="s">
        <v>97</v>
      </c>
      <c r="K2429">
        <v>97</v>
      </c>
      <c r="L2429">
        <v>2.08</v>
      </c>
      <c r="M2429">
        <v>201.76000000000002</v>
      </c>
      <c r="N2429" s="25" t="e">
        <f>IF($G2429&lt;=#REF!,"Y","N")</f>
        <v>#REF!</v>
      </c>
    </row>
    <row r="2430" spans="1:14">
      <c r="A2430" t="s">
        <v>25</v>
      </c>
      <c r="B2430" t="s">
        <v>51</v>
      </c>
      <c r="C2430" t="s">
        <v>53</v>
      </c>
      <c r="D2430" t="s">
        <v>53</v>
      </c>
      <c r="E2430" t="s">
        <v>211</v>
      </c>
      <c r="F2430" s="30">
        <v>41852</v>
      </c>
      <c r="G2430" s="29">
        <v>201505</v>
      </c>
      <c r="H2430" t="s">
        <v>3</v>
      </c>
      <c r="I2430" t="s">
        <v>79</v>
      </c>
      <c r="J2430" t="s">
        <v>96</v>
      </c>
      <c r="K2430">
        <v>107</v>
      </c>
      <c r="L2430">
        <v>1.1200000000000001</v>
      </c>
      <c r="M2430" s="29">
        <v>119.84000000000002</v>
      </c>
      <c r="N2430" s="25" t="e">
        <f>IF($G2430&lt;=#REF!,"Y","N")</f>
        <v>#REF!</v>
      </c>
    </row>
    <row r="2431" spans="1:14" s="29" customFormat="1">
      <c r="A2431" s="29" t="s">
        <v>25</v>
      </c>
      <c r="B2431" s="29" t="s">
        <v>51</v>
      </c>
      <c r="C2431" s="29" t="s">
        <v>53</v>
      </c>
      <c r="D2431" s="29" t="s">
        <v>53</v>
      </c>
      <c r="E2431" s="29" t="s">
        <v>211</v>
      </c>
      <c r="F2431" s="30">
        <v>41852</v>
      </c>
      <c r="G2431" s="29">
        <v>201505</v>
      </c>
      <c r="H2431" s="29" t="s">
        <v>3</v>
      </c>
      <c r="I2431" s="29" t="s">
        <v>82</v>
      </c>
      <c r="J2431" s="29" t="s">
        <v>97</v>
      </c>
      <c r="K2431" s="29">
        <v>51</v>
      </c>
      <c r="L2431" s="29">
        <v>1.63</v>
      </c>
      <c r="M2431" s="29">
        <v>83.13</v>
      </c>
      <c r="N2431" s="25" t="e">
        <f>IF($G2431&lt;=#REF!,"Y","N")</f>
        <v>#REF!</v>
      </c>
    </row>
    <row r="2432" spans="1:14">
      <c r="A2432" t="s">
        <v>25</v>
      </c>
      <c r="B2432" t="s">
        <v>51</v>
      </c>
      <c r="C2432" t="s">
        <v>53</v>
      </c>
      <c r="D2432" t="s">
        <v>53</v>
      </c>
      <c r="E2432" t="s">
        <v>211</v>
      </c>
      <c r="F2432" s="30">
        <v>41852</v>
      </c>
      <c r="G2432" s="29">
        <v>201505</v>
      </c>
      <c r="H2432" t="s">
        <v>3</v>
      </c>
      <c r="I2432" t="s">
        <v>93</v>
      </c>
      <c r="J2432" t="s">
        <v>98</v>
      </c>
      <c r="K2432">
        <v>38</v>
      </c>
      <c r="L2432">
        <v>5.18</v>
      </c>
      <c r="M2432" s="29">
        <v>196.83999999999997</v>
      </c>
      <c r="N2432" s="25" t="e">
        <f>IF($G2432&lt;=#REF!,"Y","N")</f>
        <v>#REF!</v>
      </c>
    </row>
    <row r="2433" spans="1:14">
      <c r="A2433" t="s">
        <v>25</v>
      </c>
      <c r="B2433" t="s">
        <v>51</v>
      </c>
      <c r="C2433" t="s">
        <v>53</v>
      </c>
      <c r="D2433" t="s">
        <v>53</v>
      </c>
      <c r="E2433" t="s">
        <v>211</v>
      </c>
      <c r="F2433" s="30">
        <v>41852</v>
      </c>
      <c r="G2433" s="29">
        <v>201505</v>
      </c>
      <c r="H2433" t="s">
        <v>3</v>
      </c>
      <c r="I2433" t="s">
        <v>94</v>
      </c>
      <c r="J2433" t="s">
        <v>98</v>
      </c>
      <c r="K2433">
        <v>151</v>
      </c>
      <c r="L2433">
        <v>6.15</v>
      </c>
      <c r="M2433" s="29">
        <v>928.65000000000009</v>
      </c>
      <c r="N2433" s="25" t="e">
        <f>IF($G2433&lt;=#REF!,"Y","N")</f>
        <v>#REF!</v>
      </c>
    </row>
    <row r="2434" spans="1:14">
      <c r="A2434" t="s">
        <v>25</v>
      </c>
      <c r="B2434" t="s">
        <v>51</v>
      </c>
      <c r="C2434" t="s">
        <v>53</v>
      </c>
      <c r="D2434" t="s">
        <v>53</v>
      </c>
      <c r="E2434" t="s">
        <v>211</v>
      </c>
      <c r="F2434" s="14">
        <v>41883</v>
      </c>
      <c r="G2434">
        <v>201506</v>
      </c>
      <c r="H2434" t="s">
        <v>3</v>
      </c>
      <c r="I2434" t="s">
        <v>81</v>
      </c>
      <c r="J2434" t="s">
        <v>97</v>
      </c>
      <c r="K2434">
        <v>57</v>
      </c>
      <c r="L2434">
        <v>0.48</v>
      </c>
      <c r="M2434">
        <v>27.36</v>
      </c>
      <c r="N2434" s="25" t="e">
        <f>IF($G2434&lt;=#REF!,"Y","N")</f>
        <v>#REF!</v>
      </c>
    </row>
    <row r="2435" spans="1:14">
      <c r="A2435" t="s">
        <v>25</v>
      </c>
      <c r="B2435" t="s">
        <v>51</v>
      </c>
      <c r="C2435" t="s">
        <v>53</v>
      </c>
      <c r="D2435" t="s">
        <v>53</v>
      </c>
      <c r="E2435" t="s">
        <v>211</v>
      </c>
      <c r="F2435" s="14">
        <v>41883</v>
      </c>
      <c r="G2435">
        <v>201506</v>
      </c>
      <c r="H2435" t="s">
        <v>3</v>
      </c>
      <c r="I2435" t="s">
        <v>87</v>
      </c>
      <c r="J2435" t="s">
        <v>98</v>
      </c>
      <c r="K2435">
        <v>75</v>
      </c>
      <c r="L2435">
        <v>1.24</v>
      </c>
      <c r="M2435">
        <v>93</v>
      </c>
      <c r="N2435" s="25" t="e">
        <f>IF($G2435&lt;=#REF!,"Y","N")</f>
        <v>#REF!</v>
      </c>
    </row>
    <row r="2436" spans="1:14">
      <c r="A2436" t="s">
        <v>25</v>
      </c>
      <c r="B2436" t="s">
        <v>51</v>
      </c>
      <c r="C2436" t="s">
        <v>53</v>
      </c>
      <c r="D2436" t="s">
        <v>53</v>
      </c>
      <c r="E2436" t="s">
        <v>211</v>
      </c>
      <c r="F2436" s="14">
        <v>41883</v>
      </c>
      <c r="G2436">
        <v>201506</v>
      </c>
      <c r="H2436" t="s">
        <v>3</v>
      </c>
      <c r="I2436" t="s">
        <v>88</v>
      </c>
      <c r="J2436" t="s">
        <v>98</v>
      </c>
      <c r="K2436">
        <v>0</v>
      </c>
      <c r="L2436">
        <v>2.4300000000000002</v>
      </c>
      <c r="M2436">
        <v>0</v>
      </c>
      <c r="N2436" s="25" t="e">
        <f>IF($G2436&lt;=#REF!,"Y","N")</f>
        <v>#REF!</v>
      </c>
    </row>
    <row r="2437" spans="1:14">
      <c r="A2437" t="s">
        <v>25</v>
      </c>
      <c r="B2437" t="s">
        <v>51</v>
      </c>
      <c r="C2437" t="s">
        <v>53</v>
      </c>
      <c r="D2437" t="s">
        <v>53</v>
      </c>
      <c r="E2437" t="s">
        <v>211</v>
      </c>
      <c r="F2437" s="14">
        <v>41883</v>
      </c>
      <c r="G2437">
        <v>201506</v>
      </c>
      <c r="H2437" t="s">
        <v>3</v>
      </c>
      <c r="I2437" t="s">
        <v>89</v>
      </c>
      <c r="J2437" t="s">
        <v>98</v>
      </c>
      <c r="K2437">
        <v>57</v>
      </c>
      <c r="L2437">
        <v>0.62</v>
      </c>
      <c r="M2437">
        <v>35.339999999999996</v>
      </c>
      <c r="N2437" s="25" t="e">
        <f>IF($G2437&lt;=#REF!,"Y","N")</f>
        <v>#REF!</v>
      </c>
    </row>
    <row r="2438" spans="1:14">
      <c r="A2438" t="s">
        <v>25</v>
      </c>
      <c r="B2438" t="s">
        <v>51</v>
      </c>
      <c r="C2438" t="s">
        <v>53</v>
      </c>
      <c r="D2438" t="s">
        <v>53</v>
      </c>
      <c r="E2438" t="s">
        <v>211</v>
      </c>
      <c r="F2438" s="14">
        <v>41883</v>
      </c>
      <c r="G2438">
        <v>201506</v>
      </c>
      <c r="H2438" t="s">
        <v>3</v>
      </c>
      <c r="I2438" t="s">
        <v>85</v>
      </c>
      <c r="J2438" t="s">
        <v>97</v>
      </c>
      <c r="K2438">
        <v>30</v>
      </c>
      <c r="L2438">
        <v>2.0699999999999998</v>
      </c>
      <c r="M2438">
        <v>62.099999999999994</v>
      </c>
      <c r="N2438" s="25" t="e">
        <f>IF($G2438&lt;=#REF!,"Y","N")</f>
        <v>#REF!</v>
      </c>
    </row>
    <row r="2439" spans="1:14">
      <c r="A2439" t="s">
        <v>25</v>
      </c>
      <c r="B2439" t="s">
        <v>51</v>
      </c>
      <c r="C2439" t="s">
        <v>53</v>
      </c>
      <c r="D2439" t="s">
        <v>53</v>
      </c>
      <c r="E2439" t="s">
        <v>211</v>
      </c>
      <c r="F2439" s="14">
        <v>41883</v>
      </c>
      <c r="G2439">
        <v>201506</v>
      </c>
      <c r="H2439" t="s">
        <v>3</v>
      </c>
      <c r="I2439" t="s">
        <v>80</v>
      </c>
      <c r="J2439" t="s">
        <v>97</v>
      </c>
      <c r="K2439">
        <v>48</v>
      </c>
      <c r="L2439">
        <v>2.08</v>
      </c>
      <c r="M2439">
        <v>99.84</v>
      </c>
      <c r="N2439" s="25" t="e">
        <f>IF($G2439&lt;=#REF!,"Y","N")</f>
        <v>#REF!</v>
      </c>
    </row>
    <row r="2440" spans="1:14">
      <c r="A2440" t="s">
        <v>25</v>
      </c>
      <c r="B2440" t="s">
        <v>51</v>
      </c>
      <c r="C2440" t="s">
        <v>53</v>
      </c>
      <c r="D2440" t="s">
        <v>53</v>
      </c>
      <c r="E2440" t="s">
        <v>211</v>
      </c>
      <c r="F2440" s="14">
        <v>41883</v>
      </c>
      <c r="G2440">
        <v>201506</v>
      </c>
      <c r="H2440" t="s">
        <v>3</v>
      </c>
      <c r="I2440" t="s">
        <v>79</v>
      </c>
      <c r="J2440" t="s">
        <v>96</v>
      </c>
      <c r="K2440">
        <v>75</v>
      </c>
      <c r="L2440">
        <v>1.1200000000000001</v>
      </c>
      <c r="M2440">
        <v>84.000000000000014</v>
      </c>
      <c r="N2440" s="25" t="e">
        <f>IF($G2440&lt;=#REF!,"Y","N")</f>
        <v>#REF!</v>
      </c>
    </row>
    <row r="2441" spans="1:14">
      <c r="A2441" t="s">
        <v>25</v>
      </c>
      <c r="B2441" t="s">
        <v>51</v>
      </c>
      <c r="C2441" t="s">
        <v>53</v>
      </c>
      <c r="D2441" t="s">
        <v>53</v>
      </c>
      <c r="E2441" t="s">
        <v>211</v>
      </c>
      <c r="F2441" s="14">
        <v>41883</v>
      </c>
      <c r="G2441">
        <v>201506</v>
      </c>
      <c r="H2441" t="s">
        <v>3</v>
      </c>
      <c r="I2441" t="s">
        <v>82</v>
      </c>
      <c r="J2441" t="s">
        <v>97</v>
      </c>
      <c r="K2441">
        <v>369</v>
      </c>
      <c r="L2441">
        <v>1.63</v>
      </c>
      <c r="M2441">
        <v>601.46999999999991</v>
      </c>
      <c r="N2441" s="25" t="e">
        <f>IF($G2441&lt;=#REF!,"Y","N")</f>
        <v>#REF!</v>
      </c>
    </row>
    <row r="2442" spans="1:14">
      <c r="A2442" t="s">
        <v>25</v>
      </c>
      <c r="B2442" t="s">
        <v>51</v>
      </c>
      <c r="C2442" t="s">
        <v>53</v>
      </c>
      <c r="D2442" t="s">
        <v>53</v>
      </c>
      <c r="E2442" t="s">
        <v>211</v>
      </c>
      <c r="F2442" s="14">
        <v>41883</v>
      </c>
      <c r="G2442">
        <v>201506</v>
      </c>
      <c r="H2442" t="s">
        <v>3</v>
      </c>
      <c r="I2442" t="s">
        <v>93</v>
      </c>
      <c r="J2442" t="s">
        <v>98</v>
      </c>
      <c r="K2442">
        <v>72</v>
      </c>
      <c r="L2442">
        <v>5.18</v>
      </c>
      <c r="M2442">
        <v>372.96</v>
      </c>
      <c r="N2442" s="25" t="e">
        <f>IF($G2442&lt;=#REF!,"Y","N")</f>
        <v>#REF!</v>
      </c>
    </row>
    <row r="2443" spans="1:14">
      <c r="A2443" t="s">
        <v>25</v>
      </c>
      <c r="B2443" t="s">
        <v>51</v>
      </c>
      <c r="C2443" t="s">
        <v>53</v>
      </c>
      <c r="D2443" t="s">
        <v>53</v>
      </c>
      <c r="E2443" t="s">
        <v>211</v>
      </c>
      <c r="F2443" s="14">
        <v>41883</v>
      </c>
      <c r="G2443">
        <v>201506</v>
      </c>
      <c r="H2443" t="s">
        <v>3</v>
      </c>
      <c r="I2443" t="s">
        <v>94</v>
      </c>
      <c r="J2443" t="s">
        <v>98</v>
      </c>
      <c r="K2443">
        <v>41</v>
      </c>
      <c r="L2443">
        <v>6.15</v>
      </c>
      <c r="M2443">
        <v>252.15</v>
      </c>
      <c r="N2443" s="25" t="e">
        <f>IF($G2443&lt;=#REF!,"Y","N")</f>
        <v>#REF!</v>
      </c>
    </row>
    <row r="2444" spans="1:14">
      <c r="A2444" t="s">
        <v>25</v>
      </c>
      <c r="B2444" t="s">
        <v>51</v>
      </c>
      <c r="C2444" t="s">
        <v>53</v>
      </c>
      <c r="D2444" t="s">
        <v>53</v>
      </c>
      <c r="E2444" t="s">
        <v>211</v>
      </c>
      <c r="F2444" s="14">
        <v>41913</v>
      </c>
      <c r="G2444">
        <v>201507</v>
      </c>
      <c r="H2444" t="s">
        <v>3</v>
      </c>
      <c r="I2444" t="s">
        <v>81</v>
      </c>
      <c r="J2444" t="s">
        <v>97</v>
      </c>
      <c r="K2444">
        <v>189</v>
      </c>
      <c r="L2444">
        <v>0.48</v>
      </c>
      <c r="M2444">
        <v>90.72</v>
      </c>
      <c r="N2444" s="25" t="e">
        <f>IF($G2444&lt;=#REF!,"Y","N")</f>
        <v>#REF!</v>
      </c>
    </row>
    <row r="2445" spans="1:14">
      <c r="A2445" t="s">
        <v>25</v>
      </c>
      <c r="B2445" t="s">
        <v>51</v>
      </c>
      <c r="C2445" t="s">
        <v>53</v>
      </c>
      <c r="D2445" t="s">
        <v>53</v>
      </c>
      <c r="E2445" t="s">
        <v>211</v>
      </c>
      <c r="F2445" s="14">
        <v>41913</v>
      </c>
      <c r="G2445">
        <v>201507</v>
      </c>
      <c r="H2445" t="s">
        <v>3</v>
      </c>
      <c r="I2445" t="s">
        <v>87</v>
      </c>
      <c r="J2445" t="s">
        <v>98</v>
      </c>
      <c r="K2445">
        <v>56</v>
      </c>
      <c r="L2445">
        <v>1.24</v>
      </c>
      <c r="M2445">
        <v>69.44</v>
      </c>
      <c r="N2445" s="25" t="e">
        <f>IF($G2445&lt;=#REF!,"Y","N")</f>
        <v>#REF!</v>
      </c>
    </row>
    <row r="2446" spans="1:14">
      <c r="A2446" t="s">
        <v>25</v>
      </c>
      <c r="B2446" t="s">
        <v>51</v>
      </c>
      <c r="C2446" t="s">
        <v>53</v>
      </c>
      <c r="D2446" t="s">
        <v>53</v>
      </c>
      <c r="E2446" t="s">
        <v>211</v>
      </c>
      <c r="F2446" s="14">
        <v>41913</v>
      </c>
      <c r="G2446">
        <v>201507</v>
      </c>
      <c r="H2446" t="s">
        <v>3</v>
      </c>
      <c r="I2446" t="s">
        <v>88</v>
      </c>
      <c r="J2446" t="s">
        <v>98</v>
      </c>
      <c r="K2446">
        <v>0</v>
      </c>
      <c r="L2446">
        <v>2.4300000000000002</v>
      </c>
      <c r="M2446">
        <v>0</v>
      </c>
      <c r="N2446" s="25" t="e">
        <f>IF($G2446&lt;=#REF!,"Y","N")</f>
        <v>#REF!</v>
      </c>
    </row>
    <row r="2447" spans="1:14">
      <c r="A2447" t="s">
        <v>25</v>
      </c>
      <c r="B2447" t="s">
        <v>51</v>
      </c>
      <c r="C2447" t="s">
        <v>53</v>
      </c>
      <c r="D2447" t="s">
        <v>53</v>
      </c>
      <c r="E2447" t="s">
        <v>211</v>
      </c>
      <c r="F2447" s="14">
        <v>41913</v>
      </c>
      <c r="G2447">
        <v>201507</v>
      </c>
      <c r="H2447" t="s">
        <v>3</v>
      </c>
      <c r="I2447" t="s">
        <v>89</v>
      </c>
      <c r="J2447" t="s">
        <v>98</v>
      </c>
      <c r="K2447">
        <v>216</v>
      </c>
      <c r="L2447">
        <v>0.62</v>
      </c>
      <c r="M2447">
        <v>133.91999999999999</v>
      </c>
      <c r="N2447" s="25" t="e">
        <f>IF($G2447&lt;=#REF!,"Y","N")</f>
        <v>#REF!</v>
      </c>
    </row>
    <row r="2448" spans="1:14">
      <c r="A2448" t="s">
        <v>25</v>
      </c>
      <c r="B2448" t="s">
        <v>51</v>
      </c>
      <c r="C2448" t="s">
        <v>53</v>
      </c>
      <c r="D2448" t="s">
        <v>53</v>
      </c>
      <c r="E2448" t="s">
        <v>211</v>
      </c>
      <c r="F2448" s="14">
        <v>41913</v>
      </c>
      <c r="G2448">
        <v>201507</v>
      </c>
      <c r="H2448" t="s">
        <v>3</v>
      </c>
      <c r="I2448" t="s">
        <v>80</v>
      </c>
      <c r="J2448" t="s">
        <v>97</v>
      </c>
      <c r="K2448">
        <v>163</v>
      </c>
      <c r="L2448">
        <v>2.08</v>
      </c>
      <c r="M2448">
        <v>339.04</v>
      </c>
      <c r="N2448" s="25" t="e">
        <f>IF($G2448&lt;=#REF!,"Y","N")</f>
        <v>#REF!</v>
      </c>
    </row>
    <row r="2449" spans="1:14">
      <c r="A2449" t="s">
        <v>25</v>
      </c>
      <c r="B2449" t="s">
        <v>51</v>
      </c>
      <c r="C2449" t="s">
        <v>53</v>
      </c>
      <c r="D2449" t="s">
        <v>53</v>
      </c>
      <c r="E2449" t="s">
        <v>211</v>
      </c>
      <c r="F2449" s="14">
        <v>41913</v>
      </c>
      <c r="G2449">
        <v>201507</v>
      </c>
      <c r="H2449" t="s">
        <v>3</v>
      </c>
      <c r="I2449" t="s">
        <v>79</v>
      </c>
      <c r="J2449" t="s">
        <v>96</v>
      </c>
      <c r="K2449">
        <v>258</v>
      </c>
      <c r="L2449">
        <v>1.1200000000000001</v>
      </c>
      <c r="M2449">
        <v>288.96000000000004</v>
      </c>
      <c r="N2449" s="25" t="e">
        <f>IF($G2449&lt;=#REF!,"Y","N")</f>
        <v>#REF!</v>
      </c>
    </row>
    <row r="2450" spans="1:14">
      <c r="A2450" t="s">
        <v>25</v>
      </c>
      <c r="B2450" t="s">
        <v>51</v>
      </c>
      <c r="C2450" t="s">
        <v>53</v>
      </c>
      <c r="D2450" t="s">
        <v>53</v>
      </c>
      <c r="E2450" t="s">
        <v>211</v>
      </c>
      <c r="F2450" s="14">
        <v>41913</v>
      </c>
      <c r="G2450">
        <v>201507</v>
      </c>
      <c r="H2450" t="s">
        <v>3</v>
      </c>
      <c r="I2450" t="s">
        <v>82</v>
      </c>
      <c r="J2450" t="s">
        <v>97</v>
      </c>
      <c r="K2450">
        <v>607</v>
      </c>
      <c r="L2450">
        <v>1.63</v>
      </c>
      <c r="M2450">
        <v>989.41</v>
      </c>
      <c r="N2450" s="25" t="e">
        <f>IF($G2450&lt;=#REF!,"Y","N")</f>
        <v>#REF!</v>
      </c>
    </row>
    <row r="2451" spans="1:14">
      <c r="A2451" t="s">
        <v>25</v>
      </c>
      <c r="B2451" t="s">
        <v>51</v>
      </c>
      <c r="C2451" t="s">
        <v>53</v>
      </c>
      <c r="D2451" t="s">
        <v>53</v>
      </c>
      <c r="E2451" t="s">
        <v>211</v>
      </c>
      <c r="F2451" s="14">
        <v>41913</v>
      </c>
      <c r="G2451">
        <v>201507</v>
      </c>
      <c r="H2451" t="s">
        <v>3</v>
      </c>
      <c r="I2451" t="s">
        <v>94</v>
      </c>
      <c r="J2451" t="s">
        <v>98</v>
      </c>
      <c r="K2451">
        <v>246</v>
      </c>
      <c r="L2451">
        <v>6.15</v>
      </c>
      <c r="M2451">
        <v>1512.9</v>
      </c>
      <c r="N2451" s="25" t="e">
        <f>IF($G2451&lt;=#REF!,"Y","N")</f>
        <v>#REF!</v>
      </c>
    </row>
    <row r="2452" spans="1:14">
      <c r="A2452" t="s">
        <v>25</v>
      </c>
      <c r="B2452" t="s">
        <v>51</v>
      </c>
      <c r="C2452" t="s">
        <v>53</v>
      </c>
      <c r="D2452" t="s">
        <v>53</v>
      </c>
      <c r="E2452" t="s">
        <v>211</v>
      </c>
      <c r="F2452" s="14">
        <v>41944</v>
      </c>
      <c r="G2452">
        <v>201508</v>
      </c>
      <c r="H2452" t="s">
        <v>3</v>
      </c>
      <c r="I2452" t="s">
        <v>81</v>
      </c>
      <c r="J2452" t="s">
        <v>97</v>
      </c>
      <c r="K2452">
        <v>271</v>
      </c>
      <c r="L2452">
        <v>0.48</v>
      </c>
      <c r="M2452">
        <v>130.07999999999998</v>
      </c>
      <c r="N2452" s="25" t="e">
        <f>IF($G2452&lt;=#REF!,"Y","N")</f>
        <v>#REF!</v>
      </c>
    </row>
    <row r="2453" spans="1:14">
      <c r="A2453" t="s">
        <v>25</v>
      </c>
      <c r="B2453" t="s">
        <v>51</v>
      </c>
      <c r="C2453" t="s">
        <v>53</v>
      </c>
      <c r="D2453" t="s">
        <v>53</v>
      </c>
      <c r="E2453" t="s">
        <v>211</v>
      </c>
      <c r="F2453" s="14">
        <v>41944</v>
      </c>
      <c r="G2453">
        <v>201508</v>
      </c>
      <c r="H2453" t="s">
        <v>3</v>
      </c>
      <c r="I2453" t="s">
        <v>87</v>
      </c>
      <c r="J2453" t="s">
        <v>98</v>
      </c>
      <c r="K2453">
        <v>20</v>
      </c>
      <c r="L2453">
        <v>1.24</v>
      </c>
      <c r="M2453">
        <v>24.8</v>
      </c>
      <c r="N2453" s="25" t="e">
        <f>IF($G2453&lt;=#REF!,"Y","N")</f>
        <v>#REF!</v>
      </c>
    </row>
    <row r="2454" spans="1:14">
      <c r="A2454" t="s">
        <v>25</v>
      </c>
      <c r="B2454" t="s">
        <v>51</v>
      </c>
      <c r="C2454" t="s">
        <v>53</v>
      </c>
      <c r="D2454" t="s">
        <v>53</v>
      </c>
      <c r="E2454" t="s">
        <v>211</v>
      </c>
      <c r="F2454" s="14">
        <v>41944</v>
      </c>
      <c r="G2454">
        <v>201508</v>
      </c>
      <c r="H2454" t="s">
        <v>3</v>
      </c>
      <c r="I2454" t="s">
        <v>88</v>
      </c>
      <c r="J2454" t="s">
        <v>98</v>
      </c>
      <c r="K2454">
        <v>0</v>
      </c>
      <c r="L2454">
        <v>2.4300000000000002</v>
      </c>
      <c r="M2454">
        <v>0</v>
      </c>
      <c r="N2454" s="25" t="e">
        <f>IF($G2454&lt;=#REF!,"Y","N")</f>
        <v>#REF!</v>
      </c>
    </row>
    <row r="2455" spans="1:14">
      <c r="A2455" t="s">
        <v>25</v>
      </c>
      <c r="B2455" t="s">
        <v>51</v>
      </c>
      <c r="C2455" t="s">
        <v>53</v>
      </c>
      <c r="D2455" t="s">
        <v>53</v>
      </c>
      <c r="E2455" t="s">
        <v>211</v>
      </c>
      <c r="F2455" s="14">
        <v>41944</v>
      </c>
      <c r="G2455">
        <v>201508</v>
      </c>
      <c r="H2455" t="s">
        <v>3</v>
      </c>
      <c r="I2455" t="s">
        <v>89</v>
      </c>
      <c r="J2455" t="s">
        <v>98</v>
      </c>
      <c r="K2455">
        <v>168</v>
      </c>
      <c r="L2455">
        <v>0.62</v>
      </c>
      <c r="M2455">
        <v>104.16</v>
      </c>
      <c r="N2455" s="25" t="e">
        <f>IF($G2455&lt;=#REF!,"Y","N")</f>
        <v>#REF!</v>
      </c>
    </row>
    <row r="2456" spans="1:14">
      <c r="A2456" t="s">
        <v>25</v>
      </c>
      <c r="B2456" t="s">
        <v>51</v>
      </c>
      <c r="C2456" t="s">
        <v>53</v>
      </c>
      <c r="D2456" t="s">
        <v>53</v>
      </c>
      <c r="E2456" t="s">
        <v>211</v>
      </c>
      <c r="F2456" s="14">
        <v>41944</v>
      </c>
      <c r="G2456">
        <v>201508</v>
      </c>
      <c r="H2456" t="s">
        <v>3</v>
      </c>
      <c r="I2456" t="s">
        <v>80</v>
      </c>
      <c r="J2456" t="s">
        <v>97</v>
      </c>
      <c r="K2456">
        <v>166</v>
      </c>
      <c r="L2456">
        <v>2.08</v>
      </c>
      <c r="M2456">
        <v>345.28000000000003</v>
      </c>
      <c r="N2456" s="25" t="e">
        <f>IF($G2456&lt;=#REF!,"Y","N")</f>
        <v>#REF!</v>
      </c>
    </row>
    <row r="2457" spans="1:14">
      <c r="A2457" t="s">
        <v>25</v>
      </c>
      <c r="B2457" t="s">
        <v>51</v>
      </c>
      <c r="C2457" t="s">
        <v>53</v>
      </c>
      <c r="D2457" t="s">
        <v>53</v>
      </c>
      <c r="E2457" t="s">
        <v>211</v>
      </c>
      <c r="F2457" s="14">
        <v>41944</v>
      </c>
      <c r="G2457">
        <v>201508</v>
      </c>
      <c r="H2457" t="s">
        <v>3</v>
      </c>
      <c r="I2457" t="s">
        <v>79</v>
      </c>
      <c r="J2457" t="s">
        <v>96</v>
      </c>
      <c r="K2457">
        <v>188</v>
      </c>
      <c r="L2457">
        <v>1.1200000000000001</v>
      </c>
      <c r="M2457">
        <v>210.56000000000003</v>
      </c>
      <c r="N2457" s="25" t="e">
        <f>IF($G2457&lt;=#REF!,"Y","N")</f>
        <v>#REF!</v>
      </c>
    </row>
    <row r="2458" spans="1:14">
      <c r="A2458" t="s">
        <v>25</v>
      </c>
      <c r="B2458" t="s">
        <v>51</v>
      </c>
      <c r="C2458" t="s">
        <v>53</v>
      </c>
      <c r="D2458" t="s">
        <v>53</v>
      </c>
      <c r="E2458" t="s">
        <v>211</v>
      </c>
      <c r="F2458" s="30">
        <v>41944</v>
      </c>
      <c r="G2458" s="29">
        <v>201508</v>
      </c>
      <c r="H2458" t="s">
        <v>3</v>
      </c>
      <c r="I2458" t="s">
        <v>82</v>
      </c>
      <c r="J2458" t="s">
        <v>97</v>
      </c>
      <c r="K2458">
        <v>12</v>
      </c>
      <c r="L2458">
        <v>1.63</v>
      </c>
      <c r="M2458" s="29">
        <v>19.559999999999999</v>
      </c>
      <c r="N2458" s="25" t="e">
        <f>IF($G2458&lt;=#REF!,"Y","N")</f>
        <v>#REF!</v>
      </c>
    </row>
    <row r="2459" spans="1:14">
      <c r="A2459" t="s">
        <v>25</v>
      </c>
      <c r="B2459" t="s">
        <v>51</v>
      </c>
      <c r="C2459" t="s">
        <v>53</v>
      </c>
      <c r="D2459" t="s">
        <v>53</v>
      </c>
      <c r="E2459" t="s">
        <v>211</v>
      </c>
      <c r="F2459" s="30">
        <v>41944</v>
      </c>
      <c r="G2459" s="29">
        <v>201508</v>
      </c>
      <c r="H2459" t="s">
        <v>3</v>
      </c>
      <c r="I2459" t="s">
        <v>93</v>
      </c>
      <c r="J2459" t="s">
        <v>98</v>
      </c>
      <c r="K2459">
        <v>12</v>
      </c>
      <c r="L2459">
        <v>5.18</v>
      </c>
      <c r="M2459" s="29">
        <v>62.16</v>
      </c>
      <c r="N2459" s="25" t="e">
        <f>IF($G2459&lt;=#REF!,"Y","N")</f>
        <v>#REF!</v>
      </c>
    </row>
    <row r="2460" spans="1:14">
      <c r="A2460" t="s">
        <v>25</v>
      </c>
      <c r="B2460" t="s">
        <v>51</v>
      </c>
      <c r="C2460" t="s">
        <v>53</v>
      </c>
      <c r="D2460" t="s">
        <v>53</v>
      </c>
      <c r="E2460" t="s">
        <v>211</v>
      </c>
      <c r="F2460" s="30">
        <v>41944</v>
      </c>
      <c r="G2460" s="29">
        <v>201508</v>
      </c>
      <c r="H2460" t="s">
        <v>3</v>
      </c>
      <c r="I2460" t="s">
        <v>94</v>
      </c>
      <c r="J2460" t="s">
        <v>98</v>
      </c>
      <c r="K2460">
        <v>34</v>
      </c>
      <c r="L2460">
        <v>6.15</v>
      </c>
      <c r="M2460" s="29">
        <v>209.10000000000002</v>
      </c>
      <c r="N2460" s="25" t="e">
        <f>IF($G2460&lt;=#REF!,"Y","N")</f>
        <v>#REF!</v>
      </c>
    </row>
    <row r="2461" spans="1:14">
      <c r="A2461" t="s">
        <v>25</v>
      </c>
      <c r="B2461" t="s">
        <v>51</v>
      </c>
      <c r="C2461" t="s">
        <v>53</v>
      </c>
      <c r="D2461" t="s">
        <v>53</v>
      </c>
      <c r="E2461" t="s">
        <v>211</v>
      </c>
      <c r="F2461" s="30">
        <v>41974</v>
      </c>
      <c r="G2461" s="29">
        <v>201509</v>
      </c>
      <c r="H2461" t="s">
        <v>3</v>
      </c>
      <c r="I2461" t="s">
        <v>81</v>
      </c>
      <c r="J2461" t="s">
        <v>97</v>
      </c>
      <c r="K2461">
        <v>442</v>
      </c>
      <c r="L2461">
        <v>0.48</v>
      </c>
      <c r="M2461" s="29">
        <v>212.16</v>
      </c>
      <c r="N2461" s="25" t="e">
        <f>IF($G2461&lt;=#REF!,"Y","N")</f>
        <v>#REF!</v>
      </c>
    </row>
    <row r="2462" spans="1:14">
      <c r="A2462" t="s">
        <v>25</v>
      </c>
      <c r="B2462" t="s">
        <v>51</v>
      </c>
      <c r="C2462" t="s">
        <v>53</v>
      </c>
      <c r="D2462" t="s">
        <v>53</v>
      </c>
      <c r="E2462" t="s">
        <v>211</v>
      </c>
      <c r="F2462" s="14">
        <v>41974</v>
      </c>
      <c r="G2462">
        <v>201509</v>
      </c>
      <c r="H2462" t="s">
        <v>3</v>
      </c>
      <c r="I2462" t="s">
        <v>87</v>
      </c>
      <c r="J2462" t="s">
        <v>98</v>
      </c>
      <c r="K2462">
        <v>9</v>
      </c>
      <c r="L2462">
        <v>1.24</v>
      </c>
      <c r="M2462">
        <v>11.16</v>
      </c>
      <c r="N2462" s="25" t="e">
        <f>IF($G2462&lt;=#REF!,"Y","N")</f>
        <v>#REF!</v>
      </c>
    </row>
    <row r="2463" spans="1:14">
      <c r="A2463" t="s">
        <v>25</v>
      </c>
      <c r="B2463" t="s">
        <v>51</v>
      </c>
      <c r="C2463" t="s">
        <v>53</v>
      </c>
      <c r="D2463" t="s">
        <v>53</v>
      </c>
      <c r="E2463" t="s">
        <v>211</v>
      </c>
      <c r="F2463" s="14">
        <v>41974</v>
      </c>
      <c r="G2463">
        <v>201509</v>
      </c>
      <c r="H2463" t="s">
        <v>3</v>
      </c>
      <c r="I2463" t="s">
        <v>88</v>
      </c>
      <c r="J2463" t="s">
        <v>98</v>
      </c>
      <c r="K2463">
        <v>0</v>
      </c>
      <c r="L2463">
        <v>2.4300000000000002</v>
      </c>
      <c r="M2463">
        <v>0</v>
      </c>
      <c r="N2463" s="25" t="e">
        <f>IF($G2463&lt;=#REF!,"Y","N")</f>
        <v>#REF!</v>
      </c>
    </row>
    <row r="2464" spans="1:14">
      <c r="A2464" t="s">
        <v>25</v>
      </c>
      <c r="B2464" t="s">
        <v>51</v>
      </c>
      <c r="C2464" t="s">
        <v>53</v>
      </c>
      <c r="D2464" t="s">
        <v>53</v>
      </c>
      <c r="E2464" t="s">
        <v>211</v>
      </c>
      <c r="F2464" s="14">
        <v>41974</v>
      </c>
      <c r="G2464">
        <v>201509</v>
      </c>
      <c r="H2464" t="s">
        <v>3</v>
      </c>
      <c r="I2464" t="s">
        <v>89</v>
      </c>
      <c r="J2464" t="s">
        <v>98</v>
      </c>
      <c r="K2464">
        <v>246</v>
      </c>
      <c r="L2464">
        <v>0.62</v>
      </c>
      <c r="M2464">
        <v>152.52000000000001</v>
      </c>
      <c r="N2464" s="25" t="e">
        <f>IF($G2464&lt;=#REF!,"Y","N")</f>
        <v>#REF!</v>
      </c>
    </row>
    <row r="2465" spans="1:14">
      <c r="A2465" t="s">
        <v>25</v>
      </c>
      <c r="B2465" t="s">
        <v>51</v>
      </c>
      <c r="C2465" t="s">
        <v>53</v>
      </c>
      <c r="D2465" t="s">
        <v>53</v>
      </c>
      <c r="E2465" t="s">
        <v>211</v>
      </c>
      <c r="F2465" s="14">
        <v>41974</v>
      </c>
      <c r="G2465">
        <v>201509</v>
      </c>
      <c r="H2465" t="s">
        <v>3</v>
      </c>
      <c r="I2465" t="s">
        <v>80</v>
      </c>
      <c r="J2465" t="s">
        <v>97</v>
      </c>
      <c r="K2465">
        <v>210</v>
      </c>
      <c r="L2465">
        <v>2.08</v>
      </c>
      <c r="M2465">
        <v>436.8</v>
      </c>
      <c r="N2465" s="25" t="e">
        <f>IF($G2465&lt;=#REF!,"Y","N")</f>
        <v>#REF!</v>
      </c>
    </row>
    <row r="2466" spans="1:14">
      <c r="A2466" t="s">
        <v>25</v>
      </c>
      <c r="B2466" t="s">
        <v>51</v>
      </c>
      <c r="C2466" t="s">
        <v>53</v>
      </c>
      <c r="D2466" t="s">
        <v>53</v>
      </c>
      <c r="E2466" t="s">
        <v>211</v>
      </c>
      <c r="F2466" s="14">
        <v>41974</v>
      </c>
      <c r="G2466">
        <v>201509</v>
      </c>
      <c r="H2466" t="s">
        <v>3</v>
      </c>
      <c r="I2466" t="s">
        <v>79</v>
      </c>
      <c r="J2466" t="s">
        <v>96</v>
      </c>
      <c r="K2466">
        <v>255</v>
      </c>
      <c r="L2466">
        <v>1.1200000000000001</v>
      </c>
      <c r="M2466">
        <v>285.60000000000002</v>
      </c>
      <c r="N2466" s="25" t="e">
        <f>IF($G2466&lt;=#REF!,"Y","N")</f>
        <v>#REF!</v>
      </c>
    </row>
    <row r="2467" spans="1:14">
      <c r="A2467" t="s">
        <v>25</v>
      </c>
      <c r="B2467" t="s">
        <v>51</v>
      </c>
      <c r="C2467" t="s">
        <v>53</v>
      </c>
      <c r="D2467" t="s">
        <v>53</v>
      </c>
      <c r="E2467" t="s">
        <v>211</v>
      </c>
      <c r="F2467" s="14">
        <v>41974</v>
      </c>
      <c r="G2467">
        <v>201509</v>
      </c>
      <c r="H2467" t="s">
        <v>3</v>
      </c>
      <c r="I2467" t="s">
        <v>129</v>
      </c>
      <c r="J2467" t="s">
        <v>97</v>
      </c>
      <c r="K2467">
        <v>6</v>
      </c>
      <c r="L2467">
        <v>0.11</v>
      </c>
      <c r="M2467">
        <v>0.66</v>
      </c>
      <c r="N2467" s="25" t="e">
        <f>IF($G2467&lt;=#REF!,"Y","N")</f>
        <v>#REF!</v>
      </c>
    </row>
    <row r="2468" spans="1:14">
      <c r="A2468" t="s">
        <v>25</v>
      </c>
      <c r="B2468" t="s">
        <v>51</v>
      </c>
      <c r="C2468" t="s">
        <v>53</v>
      </c>
      <c r="D2468" t="s">
        <v>53</v>
      </c>
      <c r="E2468" t="s">
        <v>211</v>
      </c>
      <c r="F2468" s="14">
        <v>41974</v>
      </c>
      <c r="G2468">
        <v>201509</v>
      </c>
      <c r="H2468" t="s">
        <v>3</v>
      </c>
      <c r="I2468" t="s">
        <v>82</v>
      </c>
      <c r="J2468" t="s">
        <v>97</v>
      </c>
      <c r="K2468">
        <v>219</v>
      </c>
      <c r="L2468">
        <v>1.63</v>
      </c>
      <c r="M2468">
        <v>356.96999999999997</v>
      </c>
      <c r="N2468" s="25" t="e">
        <f>IF($G2468&lt;=#REF!,"Y","N")</f>
        <v>#REF!</v>
      </c>
    </row>
    <row r="2469" spans="1:14">
      <c r="A2469" t="s">
        <v>25</v>
      </c>
      <c r="B2469" t="s">
        <v>51</v>
      </c>
      <c r="C2469" t="s">
        <v>53</v>
      </c>
      <c r="D2469" t="s">
        <v>53</v>
      </c>
      <c r="E2469" t="s">
        <v>211</v>
      </c>
      <c r="F2469" s="14">
        <v>41974</v>
      </c>
      <c r="G2469">
        <v>201509</v>
      </c>
      <c r="H2469" t="s">
        <v>3</v>
      </c>
      <c r="I2469" t="s">
        <v>93</v>
      </c>
      <c r="J2469" t="s">
        <v>98</v>
      </c>
      <c r="K2469">
        <v>11</v>
      </c>
      <c r="L2469">
        <v>5.18</v>
      </c>
      <c r="M2469">
        <v>56.98</v>
      </c>
      <c r="N2469" s="25" t="e">
        <f>IF($G2469&lt;=#REF!,"Y","N")</f>
        <v>#REF!</v>
      </c>
    </row>
    <row r="2470" spans="1:14">
      <c r="A2470" t="s">
        <v>25</v>
      </c>
      <c r="B2470" t="s">
        <v>51</v>
      </c>
      <c r="C2470" t="s">
        <v>53</v>
      </c>
      <c r="D2470" t="s">
        <v>53</v>
      </c>
      <c r="E2470" t="s">
        <v>211</v>
      </c>
      <c r="F2470" s="14">
        <v>41974</v>
      </c>
      <c r="G2470">
        <v>201509</v>
      </c>
      <c r="H2470" t="s">
        <v>3</v>
      </c>
      <c r="I2470" t="s">
        <v>94</v>
      </c>
      <c r="J2470" t="s">
        <v>98</v>
      </c>
      <c r="K2470">
        <v>178</v>
      </c>
      <c r="L2470">
        <v>6.15</v>
      </c>
      <c r="M2470">
        <v>1094.7</v>
      </c>
      <c r="N2470" s="25" t="e">
        <f>IF($G2470&lt;=#REF!,"Y","N")</f>
        <v>#REF!</v>
      </c>
    </row>
    <row r="2471" spans="1:14">
      <c r="A2471" t="s">
        <v>25</v>
      </c>
      <c r="B2471" t="s">
        <v>51</v>
      </c>
      <c r="C2471" t="s">
        <v>53</v>
      </c>
      <c r="D2471" t="s">
        <v>53</v>
      </c>
      <c r="E2471" t="s">
        <v>211</v>
      </c>
      <c r="F2471" s="14">
        <v>41821</v>
      </c>
      <c r="G2471">
        <v>201504</v>
      </c>
      <c r="H2471" t="s">
        <v>6</v>
      </c>
      <c r="I2471" t="s">
        <v>112</v>
      </c>
      <c r="J2471" t="s">
        <v>114</v>
      </c>
      <c r="K2471">
        <v>12839</v>
      </c>
      <c r="L2471">
        <v>0.41</v>
      </c>
      <c r="M2471">
        <v>5263.99</v>
      </c>
      <c r="N2471" s="25" t="e">
        <f>IF($G2471&lt;=#REF!,"Y","N")</f>
        <v>#REF!</v>
      </c>
    </row>
    <row r="2472" spans="1:14">
      <c r="A2472" t="s">
        <v>25</v>
      </c>
      <c r="B2472" t="s">
        <v>51</v>
      </c>
      <c r="C2472" t="s">
        <v>53</v>
      </c>
      <c r="D2472" t="s">
        <v>53</v>
      </c>
      <c r="E2472" t="s">
        <v>211</v>
      </c>
      <c r="F2472" s="14">
        <v>41821</v>
      </c>
      <c r="G2472">
        <v>201504</v>
      </c>
      <c r="H2472" t="s">
        <v>6</v>
      </c>
      <c r="I2472" t="s">
        <v>113</v>
      </c>
      <c r="J2472" t="s">
        <v>66</v>
      </c>
      <c r="K2472">
        <v>22.75</v>
      </c>
      <c r="L2472">
        <v>15.36</v>
      </c>
      <c r="M2472">
        <v>349.44</v>
      </c>
      <c r="N2472" s="25" t="e">
        <f>IF($G2472&lt;=#REF!,"Y","N")</f>
        <v>#REF!</v>
      </c>
    </row>
    <row r="2473" spans="1:14">
      <c r="A2473" t="s">
        <v>25</v>
      </c>
      <c r="B2473" t="s">
        <v>51</v>
      </c>
      <c r="C2473" t="s">
        <v>53</v>
      </c>
      <c r="D2473" t="s">
        <v>53</v>
      </c>
      <c r="E2473" t="s">
        <v>211</v>
      </c>
      <c r="F2473" s="14">
        <v>41821</v>
      </c>
      <c r="G2473">
        <v>201504</v>
      </c>
      <c r="H2473" t="s">
        <v>6</v>
      </c>
      <c r="I2473" t="s">
        <v>232</v>
      </c>
      <c r="J2473" t="s">
        <v>233</v>
      </c>
      <c r="K2473">
        <v>160</v>
      </c>
      <c r="L2473">
        <v>0.82</v>
      </c>
      <c r="M2473">
        <v>131.19999999999999</v>
      </c>
      <c r="N2473" s="25" t="e">
        <f>IF($G2473&lt;=#REF!,"Y","N")</f>
        <v>#REF!</v>
      </c>
    </row>
    <row r="2474" spans="1:14">
      <c r="A2474" t="s">
        <v>25</v>
      </c>
      <c r="B2474" t="s">
        <v>51</v>
      </c>
      <c r="C2474" t="s">
        <v>53</v>
      </c>
      <c r="D2474" t="s">
        <v>53</v>
      </c>
      <c r="E2474" t="s">
        <v>211</v>
      </c>
      <c r="F2474" s="30">
        <v>41852</v>
      </c>
      <c r="G2474" s="29">
        <v>201505</v>
      </c>
      <c r="H2474" t="s">
        <v>6</v>
      </c>
      <c r="I2474" t="s">
        <v>112</v>
      </c>
      <c r="J2474" t="s">
        <v>114</v>
      </c>
      <c r="K2474">
        <v>21957</v>
      </c>
      <c r="L2474">
        <v>0.41</v>
      </c>
      <c r="M2474" s="29">
        <v>9002.369999999999</v>
      </c>
      <c r="N2474" s="25" t="e">
        <f>IF($G2474&lt;=#REF!,"Y","N")</f>
        <v>#REF!</v>
      </c>
    </row>
    <row r="2475" spans="1:14">
      <c r="A2475" t="s">
        <v>25</v>
      </c>
      <c r="B2475" t="s">
        <v>51</v>
      </c>
      <c r="C2475" t="s">
        <v>53</v>
      </c>
      <c r="D2475" t="s">
        <v>53</v>
      </c>
      <c r="E2475" t="s">
        <v>211</v>
      </c>
      <c r="F2475" s="30">
        <v>41852</v>
      </c>
      <c r="G2475" s="29">
        <v>201505</v>
      </c>
      <c r="H2475" t="s">
        <v>6</v>
      </c>
      <c r="I2475" t="s">
        <v>113</v>
      </c>
      <c r="J2475" t="s">
        <v>66</v>
      </c>
      <c r="K2475">
        <v>31</v>
      </c>
      <c r="L2475">
        <v>15.36</v>
      </c>
      <c r="M2475" s="29">
        <v>476.15999999999997</v>
      </c>
      <c r="N2475" s="25" t="e">
        <f>IF($G2475&lt;=#REF!,"Y","N")</f>
        <v>#REF!</v>
      </c>
    </row>
    <row r="2476" spans="1:14">
      <c r="A2476" t="s">
        <v>25</v>
      </c>
      <c r="B2476" t="s">
        <v>51</v>
      </c>
      <c r="C2476" t="s">
        <v>53</v>
      </c>
      <c r="D2476" t="s">
        <v>53</v>
      </c>
      <c r="E2476" t="s">
        <v>211</v>
      </c>
      <c r="F2476" s="30">
        <v>41852</v>
      </c>
      <c r="G2476" s="29">
        <v>201505</v>
      </c>
      <c r="H2476" t="s">
        <v>6</v>
      </c>
      <c r="I2476" t="s">
        <v>232</v>
      </c>
      <c r="J2476" t="s">
        <v>233</v>
      </c>
      <c r="K2476">
        <v>196</v>
      </c>
      <c r="L2476">
        <v>0.82</v>
      </c>
      <c r="M2476" s="29">
        <v>160.72</v>
      </c>
      <c r="N2476" s="25" t="e">
        <f>IF($G2476&lt;=#REF!,"Y","N")</f>
        <v>#REF!</v>
      </c>
    </row>
    <row r="2477" spans="1:14">
      <c r="A2477" t="s">
        <v>25</v>
      </c>
      <c r="B2477" t="s">
        <v>51</v>
      </c>
      <c r="C2477" t="s">
        <v>53</v>
      </c>
      <c r="D2477" t="s">
        <v>53</v>
      </c>
      <c r="E2477" t="s">
        <v>211</v>
      </c>
      <c r="F2477" s="30">
        <v>41883</v>
      </c>
      <c r="G2477" s="29">
        <v>201506</v>
      </c>
      <c r="H2477" t="s">
        <v>6</v>
      </c>
      <c r="I2477" t="s">
        <v>112</v>
      </c>
      <c r="J2477" t="s">
        <v>114</v>
      </c>
      <c r="K2477">
        <v>23568</v>
      </c>
      <c r="L2477">
        <v>0.41</v>
      </c>
      <c r="M2477" s="29">
        <v>9662.8799999999992</v>
      </c>
      <c r="N2477" s="25" t="e">
        <f>IF($G2477&lt;=#REF!,"Y","N")</f>
        <v>#REF!</v>
      </c>
    </row>
    <row r="2478" spans="1:14">
      <c r="A2478" t="s">
        <v>25</v>
      </c>
      <c r="B2478" t="s">
        <v>51</v>
      </c>
      <c r="C2478" t="s">
        <v>53</v>
      </c>
      <c r="D2478" t="s">
        <v>53</v>
      </c>
      <c r="E2478" t="s">
        <v>211</v>
      </c>
      <c r="F2478" s="30">
        <v>41883</v>
      </c>
      <c r="G2478" s="29">
        <v>201506</v>
      </c>
      <c r="H2478" t="s">
        <v>6</v>
      </c>
      <c r="I2478" t="s">
        <v>113</v>
      </c>
      <c r="J2478" t="s">
        <v>66</v>
      </c>
      <c r="K2478">
        <v>28</v>
      </c>
      <c r="L2478">
        <v>15.36</v>
      </c>
      <c r="M2478" s="29">
        <v>430.08</v>
      </c>
      <c r="N2478" s="25" t="e">
        <f>IF($G2478&lt;=#REF!,"Y","N")</f>
        <v>#REF!</v>
      </c>
    </row>
    <row r="2479" spans="1:14">
      <c r="A2479" t="s">
        <v>25</v>
      </c>
      <c r="B2479" t="s">
        <v>51</v>
      </c>
      <c r="C2479" t="s">
        <v>53</v>
      </c>
      <c r="D2479" t="s">
        <v>53</v>
      </c>
      <c r="E2479" t="s">
        <v>211</v>
      </c>
      <c r="F2479" s="14">
        <v>41883</v>
      </c>
      <c r="G2479">
        <v>201506</v>
      </c>
      <c r="H2479" t="s">
        <v>6</v>
      </c>
      <c r="I2479" t="s">
        <v>232</v>
      </c>
      <c r="J2479" t="s">
        <v>233</v>
      </c>
      <c r="K2479">
        <v>209</v>
      </c>
      <c r="L2479">
        <v>0.82</v>
      </c>
      <c r="M2479">
        <v>171.38</v>
      </c>
      <c r="N2479" s="25" t="e">
        <f>IF($G2479&lt;=#REF!,"Y","N")</f>
        <v>#REF!</v>
      </c>
    </row>
    <row r="2480" spans="1:14">
      <c r="A2480" t="s">
        <v>25</v>
      </c>
      <c r="B2480" t="s">
        <v>51</v>
      </c>
      <c r="C2480" t="s">
        <v>53</v>
      </c>
      <c r="D2480" t="s">
        <v>53</v>
      </c>
      <c r="E2480" t="s">
        <v>211</v>
      </c>
      <c r="F2480" s="14">
        <v>41913</v>
      </c>
      <c r="G2480">
        <v>201507</v>
      </c>
      <c r="H2480" t="s">
        <v>6</v>
      </c>
      <c r="I2480" t="s">
        <v>112</v>
      </c>
      <c r="J2480" t="s">
        <v>114</v>
      </c>
      <c r="K2480">
        <v>27009</v>
      </c>
      <c r="L2480">
        <v>0.41</v>
      </c>
      <c r="M2480">
        <v>11073.689999999999</v>
      </c>
      <c r="N2480" s="25" t="e">
        <f>IF($G2480&lt;=#REF!,"Y","N")</f>
        <v>#REF!</v>
      </c>
    </row>
    <row r="2481" spans="1:14">
      <c r="A2481" t="s">
        <v>25</v>
      </c>
      <c r="B2481" t="s">
        <v>51</v>
      </c>
      <c r="C2481" t="s">
        <v>53</v>
      </c>
      <c r="D2481" t="s">
        <v>53</v>
      </c>
      <c r="E2481" t="s">
        <v>211</v>
      </c>
      <c r="F2481" s="14">
        <v>41913</v>
      </c>
      <c r="G2481">
        <v>201507</v>
      </c>
      <c r="H2481" t="s">
        <v>6</v>
      </c>
      <c r="I2481" t="s">
        <v>113</v>
      </c>
      <c r="J2481" t="s">
        <v>66</v>
      </c>
      <c r="K2481">
        <v>25.25</v>
      </c>
      <c r="L2481">
        <v>15.36</v>
      </c>
      <c r="M2481">
        <v>387.84</v>
      </c>
      <c r="N2481" s="25" t="e">
        <f>IF($G2481&lt;=#REF!,"Y","N")</f>
        <v>#REF!</v>
      </c>
    </row>
    <row r="2482" spans="1:14">
      <c r="A2482" t="s">
        <v>25</v>
      </c>
      <c r="B2482" t="s">
        <v>51</v>
      </c>
      <c r="C2482" t="s">
        <v>53</v>
      </c>
      <c r="D2482" t="s">
        <v>53</v>
      </c>
      <c r="E2482" t="s">
        <v>211</v>
      </c>
      <c r="F2482" s="14">
        <v>41913</v>
      </c>
      <c r="G2482">
        <v>201507</v>
      </c>
      <c r="H2482" t="s">
        <v>6</v>
      </c>
      <c r="I2482" t="s">
        <v>232</v>
      </c>
      <c r="J2482" t="s">
        <v>233</v>
      </c>
      <c r="K2482">
        <v>142</v>
      </c>
      <c r="L2482">
        <v>0.82</v>
      </c>
      <c r="M2482">
        <v>116.44</v>
      </c>
      <c r="N2482" s="25" t="e">
        <f>IF($G2482&lt;=#REF!,"Y","N")</f>
        <v>#REF!</v>
      </c>
    </row>
    <row r="2483" spans="1:14">
      <c r="A2483" t="s">
        <v>25</v>
      </c>
      <c r="B2483" t="s">
        <v>51</v>
      </c>
      <c r="C2483" t="s">
        <v>53</v>
      </c>
      <c r="D2483" t="s">
        <v>53</v>
      </c>
      <c r="E2483" t="s">
        <v>211</v>
      </c>
      <c r="F2483" s="14">
        <v>41974</v>
      </c>
      <c r="G2483">
        <v>201509</v>
      </c>
      <c r="H2483" t="s">
        <v>6</v>
      </c>
      <c r="I2483" t="s">
        <v>112</v>
      </c>
      <c r="J2483" t="s">
        <v>114</v>
      </c>
      <c r="K2483">
        <v>4278</v>
      </c>
      <c r="L2483">
        <v>0.41</v>
      </c>
      <c r="M2483">
        <v>1753.9799999999998</v>
      </c>
      <c r="N2483" s="25" t="e">
        <f>IF($G2483&lt;=#REF!,"Y","N")</f>
        <v>#REF!</v>
      </c>
    </row>
    <row r="2484" spans="1:14">
      <c r="A2484" t="s">
        <v>25</v>
      </c>
      <c r="B2484" t="s">
        <v>51</v>
      </c>
      <c r="C2484" t="s">
        <v>53</v>
      </c>
      <c r="D2484" t="s">
        <v>53</v>
      </c>
      <c r="E2484" t="s">
        <v>211</v>
      </c>
      <c r="F2484" s="14">
        <v>41974</v>
      </c>
      <c r="G2484">
        <v>201509</v>
      </c>
      <c r="H2484" t="s">
        <v>6</v>
      </c>
      <c r="I2484" t="s">
        <v>113</v>
      </c>
      <c r="J2484" t="s">
        <v>66</v>
      </c>
      <c r="K2484">
        <v>29.5</v>
      </c>
      <c r="L2484">
        <v>15.36</v>
      </c>
      <c r="M2484">
        <v>453.12</v>
      </c>
      <c r="N2484" s="25" t="e">
        <f>IF($G2484&lt;=#REF!,"Y","N")</f>
        <v>#REF!</v>
      </c>
    </row>
    <row r="2485" spans="1:14">
      <c r="A2485" t="s">
        <v>25</v>
      </c>
      <c r="B2485" t="s">
        <v>51</v>
      </c>
      <c r="C2485" t="s">
        <v>53</v>
      </c>
      <c r="D2485" t="s">
        <v>53</v>
      </c>
      <c r="E2485" t="s">
        <v>211</v>
      </c>
      <c r="F2485" s="14">
        <v>41821</v>
      </c>
      <c r="G2485">
        <v>201504</v>
      </c>
      <c r="H2485" t="s">
        <v>1</v>
      </c>
      <c r="I2485" t="s">
        <v>107</v>
      </c>
      <c r="J2485" t="s">
        <v>66</v>
      </c>
      <c r="K2485">
        <v>1.5</v>
      </c>
      <c r="L2485">
        <v>44.33</v>
      </c>
      <c r="M2485">
        <v>66.495000000000005</v>
      </c>
      <c r="N2485" s="25" t="e">
        <f>IF($G2485&lt;=#REF!,"Y","N")</f>
        <v>#REF!</v>
      </c>
    </row>
    <row r="2486" spans="1:14">
      <c r="A2486" t="s">
        <v>25</v>
      </c>
      <c r="B2486" t="s">
        <v>51</v>
      </c>
      <c r="C2486" t="s">
        <v>53</v>
      </c>
      <c r="D2486" t="s">
        <v>53</v>
      </c>
      <c r="E2486" t="s">
        <v>211</v>
      </c>
      <c r="F2486" s="14">
        <v>41821</v>
      </c>
      <c r="G2486">
        <v>201504</v>
      </c>
      <c r="H2486" t="s">
        <v>1</v>
      </c>
      <c r="I2486" t="s">
        <v>108</v>
      </c>
      <c r="J2486" t="s">
        <v>66</v>
      </c>
      <c r="K2486">
        <v>5</v>
      </c>
      <c r="L2486">
        <v>6.56</v>
      </c>
      <c r="M2486">
        <v>32.799999999999997</v>
      </c>
      <c r="N2486" s="25" t="e">
        <f>IF($G2486&lt;=#REF!,"Y","N")</f>
        <v>#REF!</v>
      </c>
    </row>
    <row r="2487" spans="1:14">
      <c r="A2487" t="s">
        <v>25</v>
      </c>
      <c r="B2487" t="s">
        <v>51</v>
      </c>
      <c r="C2487" t="s">
        <v>53</v>
      </c>
      <c r="D2487" t="s">
        <v>53</v>
      </c>
      <c r="E2487" t="s">
        <v>211</v>
      </c>
      <c r="F2487" s="14">
        <v>41821</v>
      </c>
      <c r="G2487">
        <v>201504</v>
      </c>
      <c r="H2487" t="s">
        <v>1</v>
      </c>
      <c r="I2487" t="s">
        <v>123</v>
      </c>
      <c r="J2487" t="s">
        <v>124</v>
      </c>
      <c r="K2487">
        <v>3</v>
      </c>
      <c r="L2487">
        <v>35.17</v>
      </c>
      <c r="M2487">
        <v>105.51</v>
      </c>
      <c r="N2487" s="25" t="e">
        <f>IF($G2487&lt;=#REF!,"Y","N")</f>
        <v>#REF!</v>
      </c>
    </row>
    <row r="2488" spans="1:14">
      <c r="A2488" t="s">
        <v>25</v>
      </c>
      <c r="B2488" t="s">
        <v>51</v>
      </c>
      <c r="C2488" t="s">
        <v>53</v>
      </c>
      <c r="D2488" t="s">
        <v>53</v>
      </c>
      <c r="E2488" t="s">
        <v>211</v>
      </c>
      <c r="F2488" s="14">
        <v>41852</v>
      </c>
      <c r="G2488">
        <v>201505</v>
      </c>
      <c r="H2488" t="s">
        <v>1</v>
      </c>
      <c r="I2488" t="s">
        <v>107</v>
      </c>
      <c r="J2488" t="s">
        <v>66</v>
      </c>
      <c r="K2488">
        <v>1</v>
      </c>
      <c r="L2488">
        <v>44.33</v>
      </c>
      <c r="M2488">
        <v>44.33</v>
      </c>
      <c r="N2488" s="25" t="e">
        <f>IF($G2488&lt;=#REF!,"Y","N")</f>
        <v>#REF!</v>
      </c>
    </row>
    <row r="2489" spans="1:14">
      <c r="A2489" t="s">
        <v>25</v>
      </c>
      <c r="B2489" t="s">
        <v>51</v>
      </c>
      <c r="C2489" t="s">
        <v>53</v>
      </c>
      <c r="D2489" t="s">
        <v>53</v>
      </c>
      <c r="E2489" t="s">
        <v>211</v>
      </c>
      <c r="F2489" s="14">
        <v>41852</v>
      </c>
      <c r="G2489">
        <v>201505</v>
      </c>
      <c r="H2489" t="s">
        <v>1</v>
      </c>
      <c r="I2489" t="s">
        <v>108</v>
      </c>
      <c r="J2489" t="s">
        <v>66</v>
      </c>
      <c r="K2489">
        <v>3</v>
      </c>
      <c r="L2489">
        <v>6.56</v>
      </c>
      <c r="M2489">
        <v>19.68</v>
      </c>
      <c r="N2489" s="25" t="e">
        <f>IF($G2489&lt;=#REF!,"Y","N")</f>
        <v>#REF!</v>
      </c>
    </row>
    <row r="2490" spans="1:14">
      <c r="A2490" s="29" t="s">
        <v>25</v>
      </c>
      <c r="B2490" s="29" t="s">
        <v>51</v>
      </c>
      <c r="C2490" s="29" t="s">
        <v>53</v>
      </c>
      <c r="D2490" s="29" t="s">
        <v>53</v>
      </c>
      <c r="E2490" s="29" t="s">
        <v>211</v>
      </c>
      <c r="F2490" s="30">
        <v>41852</v>
      </c>
      <c r="G2490" s="29">
        <v>201505</v>
      </c>
      <c r="H2490" s="29" t="s">
        <v>1</v>
      </c>
      <c r="I2490" s="29" t="s">
        <v>123</v>
      </c>
      <c r="J2490" s="29" t="s">
        <v>124</v>
      </c>
      <c r="K2490" s="29">
        <v>2</v>
      </c>
      <c r="L2490" s="29">
        <v>35.17</v>
      </c>
      <c r="M2490" s="29">
        <v>70.34</v>
      </c>
      <c r="N2490" s="25" t="e">
        <f>IF($G2490&lt;=#REF!,"Y","N")</f>
        <v>#REF!</v>
      </c>
    </row>
    <row r="2491" spans="1:14">
      <c r="A2491" t="s">
        <v>25</v>
      </c>
      <c r="B2491" t="s">
        <v>51</v>
      </c>
      <c r="C2491" t="s">
        <v>53</v>
      </c>
      <c r="D2491" t="s">
        <v>53</v>
      </c>
      <c r="E2491" t="s">
        <v>211</v>
      </c>
      <c r="F2491" s="14">
        <v>41974</v>
      </c>
      <c r="G2491">
        <v>201509</v>
      </c>
      <c r="H2491" t="s">
        <v>1</v>
      </c>
      <c r="I2491" t="s">
        <v>107</v>
      </c>
      <c r="J2491" t="s">
        <v>66</v>
      </c>
      <c r="K2491">
        <v>11.5</v>
      </c>
      <c r="L2491">
        <v>44.33</v>
      </c>
      <c r="M2491">
        <v>509.79499999999996</v>
      </c>
      <c r="N2491" s="25" t="e">
        <f>IF($G2491&lt;=#REF!,"Y","N")</f>
        <v>#REF!</v>
      </c>
    </row>
    <row r="2492" spans="1:14">
      <c r="A2492" t="s">
        <v>25</v>
      </c>
      <c r="B2492" t="s">
        <v>51</v>
      </c>
      <c r="C2492" t="s">
        <v>53</v>
      </c>
      <c r="D2492" t="s">
        <v>53</v>
      </c>
      <c r="E2492" t="s">
        <v>211</v>
      </c>
      <c r="F2492" s="30">
        <v>41974</v>
      </c>
      <c r="G2492" s="29">
        <v>201509</v>
      </c>
      <c r="H2492" t="s">
        <v>1</v>
      </c>
      <c r="I2492" t="s">
        <v>108</v>
      </c>
      <c r="J2492" t="s">
        <v>66</v>
      </c>
      <c r="K2492">
        <v>6.25</v>
      </c>
      <c r="L2492">
        <v>6.56</v>
      </c>
      <c r="M2492" s="29">
        <v>41</v>
      </c>
      <c r="N2492" s="25" t="e">
        <f>IF($G2492&lt;=#REF!,"Y","N")</f>
        <v>#REF!</v>
      </c>
    </row>
    <row r="2493" spans="1:14">
      <c r="A2493" t="s">
        <v>25</v>
      </c>
      <c r="B2493" t="s">
        <v>51</v>
      </c>
      <c r="C2493" t="s">
        <v>53</v>
      </c>
      <c r="D2493" t="s">
        <v>53</v>
      </c>
      <c r="E2493" t="s">
        <v>211</v>
      </c>
      <c r="F2493" s="30">
        <v>41821</v>
      </c>
      <c r="G2493" s="29">
        <v>201504</v>
      </c>
      <c r="H2493" t="s">
        <v>319</v>
      </c>
      <c r="I2493" t="s">
        <v>292</v>
      </c>
      <c r="J2493" t="s">
        <v>163</v>
      </c>
      <c r="K2493">
        <v>18</v>
      </c>
      <c r="L2493">
        <v>1.32</v>
      </c>
      <c r="M2493" s="29">
        <v>23.76</v>
      </c>
      <c r="N2493" s="25" t="e">
        <f>IF($G2493&lt;=#REF!,"Y","N")</f>
        <v>#REF!</v>
      </c>
    </row>
    <row r="2494" spans="1:14">
      <c r="A2494" t="s">
        <v>25</v>
      </c>
      <c r="B2494" t="s">
        <v>51</v>
      </c>
      <c r="C2494" t="s">
        <v>53</v>
      </c>
      <c r="D2494" t="s">
        <v>53</v>
      </c>
      <c r="E2494" t="s">
        <v>211</v>
      </c>
      <c r="F2494" s="30">
        <v>41821</v>
      </c>
      <c r="G2494" s="29">
        <v>201504</v>
      </c>
      <c r="H2494" t="s">
        <v>319</v>
      </c>
      <c r="I2494" t="s">
        <v>304</v>
      </c>
      <c r="J2494" t="s">
        <v>305</v>
      </c>
      <c r="K2494">
        <v>4</v>
      </c>
      <c r="L2494">
        <v>8.2799999999999994</v>
      </c>
      <c r="M2494" s="29">
        <v>33.119999999999997</v>
      </c>
      <c r="N2494" s="25" t="e">
        <f>IF($G2494&lt;=#REF!,"Y","N")</f>
        <v>#REF!</v>
      </c>
    </row>
    <row r="2495" spans="1:14">
      <c r="A2495" t="s">
        <v>25</v>
      </c>
      <c r="B2495" t="s">
        <v>51</v>
      </c>
      <c r="C2495" t="s">
        <v>53</v>
      </c>
      <c r="D2495" t="s">
        <v>53</v>
      </c>
      <c r="E2495" t="s">
        <v>211</v>
      </c>
      <c r="F2495" s="30">
        <v>41821</v>
      </c>
      <c r="G2495" s="29">
        <v>201504</v>
      </c>
      <c r="H2495" t="s">
        <v>319</v>
      </c>
      <c r="I2495" t="s">
        <v>298</v>
      </c>
      <c r="J2495" t="s">
        <v>163</v>
      </c>
      <c r="K2495">
        <v>2</v>
      </c>
      <c r="L2495">
        <v>10.35</v>
      </c>
      <c r="M2495" s="29">
        <v>20.7</v>
      </c>
      <c r="N2495" s="25" t="e">
        <f>IF($G2495&lt;=#REF!,"Y","N")</f>
        <v>#REF!</v>
      </c>
    </row>
    <row r="2496" spans="1:14">
      <c r="A2496" t="s">
        <v>25</v>
      </c>
      <c r="B2496" t="s">
        <v>51</v>
      </c>
      <c r="C2496" t="s">
        <v>53</v>
      </c>
      <c r="D2496" t="s">
        <v>53</v>
      </c>
      <c r="E2496" t="s">
        <v>211</v>
      </c>
      <c r="F2496" s="30">
        <v>41821</v>
      </c>
      <c r="G2496" s="29">
        <v>201504</v>
      </c>
      <c r="H2496" t="s">
        <v>319</v>
      </c>
      <c r="I2496" t="s">
        <v>299</v>
      </c>
      <c r="J2496" t="s">
        <v>163</v>
      </c>
      <c r="K2496">
        <v>2</v>
      </c>
      <c r="L2496">
        <v>11.7</v>
      </c>
      <c r="M2496" s="29">
        <v>23.4</v>
      </c>
      <c r="N2496" s="25" t="e">
        <f>IF($G2496&lt;=#REF!,"Y","N")</f>
        <v>#REF!</v>
      </c>
    </row>
    <row r="2497" spans="1:14">
      <c r="A2497" t="s">
        <v>25</v>
      </c>
      <c r="B2497" t="s">
        <v>51</v>
      </c>
      <c r="C2497" t="s">
        <v>53</v>
      </c>
      <c r="D2497" t="s">
        <v>53</v>
      </c>
      <c r="E2497" t="s">
        <v>211</v>
      </c>
      <c r="F2497" s="30">
        <v>41821</v>
      </c>
      <c r="G2497" s="29">
        <v>201504</v>
      </c>
      <c r="H2497" t="s">
        <v>319</v>
      </c>
      <c r="I2497" t="s">
        <v>344</v>
      </c>
      <c r="J2497" t="s">
        <v>163</v>
      </c>
      <c r="K2497">
        <v>20</v>
      </c>
      <c r="L2497">
        <v>0.61</v>
      </c>
      <c r="M2497" s="29">
        <v>12.2</v>
      </c>
      <c r="N2497" s="25" t="e">
        <f>IF($G2497&lt;=#REF!,"Y","N")</f>
        <v>#REF!</v>
      </c>
    </row>
    <row r="2498" spans="1:14">
      <c r="A2498" t="s">
        <v>25</v>
      </c>
      <c r="B2498" t="s">
        <v>51</v>
      </c>
      <c r="C2498" t="s">
        <v>53</v>
      </c>
      <c r="D2498" t="s">
        <v>53</v>
      </c>
      <c r="E2498" t="s">
        <v>211</v>
      </c>
      <c r="F2498" s="14">
        <v>41821</v>
      </c>
      <c r="G2498">
        <v>201504</v>
      </c>
      <c r="H2498" t="s">
        <v>319</v>
      </c>
      <c r="I2498" t="s">
        <v>337</v>
      </c>
      <c r="J2498" t="s">
        <v>163</v>
      </c>
      <c r="K2498">
        <v>67</v>
      </c>
      <c r="L2498">
        <v>0.35</v>
      </c>
      <c r="M2498">
        <v>23.45</v>
      </c>
      <c r="N2498" s="25" t="e">
        <f>IF($G2498&lt;=#REF!,"Y","N")</f>
        <v>#REF!</v>
      </c>
    </row>
    <row r="2499" spans="1:14">
      <c r="A2499" t="s">
        <v>25</v>
      </c>
      <c r="B2499" t="s">
        <v>51</v>
      </c>
      <c r="C2499" t="s">
        <v>53</v>
      </c>
      <c r="D2499" t="s">
        <v>53</v>
      </c>
      <c r="E2499" t="s">
        <v>211</v>
      </c>
      <c r="F2499" s="14">
        <v>41821</v>
      </c>
      <c r="G2499">
        <v>201504</v>
      </c>
      <c r="H2499" t="s">
        <v>319</v>
      </c>
      <c r="I2499" t="s">
        <v>340</v>
      </c>
      <c r="J2499" t="s">
        <v>163</v>
      </c>
      <c r="K2499">
        <v>52</v>
      </c>
      <c r="L2499">
        <v>0.57999999999999996</v>
      </c>
      <c r="M2499">
        <v>30.159999999999997</v>
      </c>
      <c r="N2499" s="25" t="e">
        <f>IF($G2499&lt;=#REF!,"Y","N")</f>
        <v>#REF!</v>
      </c>
    </row>
    <row r="2500" spans="1:14">
      <c r="A2500" t="s">
        <v>25</v>
      </c>
      <c r="B2500" t="s">
        <v>51</v>
      </c>
      <c r="C2500" t="s">
        <v>53</v>
      </c>
      <c r="D2500" t="s">
        <v>53</v>
      </c>
      <c r="E2500" t="s">
        <v>211</v>
      </c>
      <c r="F2500" s="14">
        <v>41852</v>
      </c>
      <c r="G2500">
        <v>201505</v>
      </c>
      <c r="H2500" t="s">
        <v>319</v>
      </c>
      <c r="I2500" t="s">
        <v>292</v>
      </c>
      <c r="J2500" t="s">
        <v>163</v>
      </c>
      <c r="K2500">
        <v>16</v>
      </c>
      <c r="L2500">
        <v>1.32</v>
      </c>
      <c r="M2500">
        <v>21.12</v>
      </c>
      <c r="N2500" s="25" t="e">
        <f>IF($G2500&lt;=#REF!,"Y","N")</f>
        <v>#REF!</v>
      </c>
    </row>
    <row r="2501" spans="1:14">
      <c r="A2501" t="s">
        <v>25</v>
      </c>
      <c r="B2501" t="s">
        <v>51</v>
      </c>
      <c r="C2501" t="s">
        <v>53</v>
      </c>
      <c r="D2501" t="s">
        <v>53</v>
      </c>
      <c r="E2501" t="s">
        <v>211</v>
      </c>
      <c r="F2501" s="14">
        <v>41852</v>
      </c>
      <c r="G2501">
        <v>201505</v>
      </c>
      <c r="H2501" t="s">
        <v>319</v>
      </c>
      <c r="I2501" t="s">
        <v>342</v>
      </c>
      <c r="J2501" t="s">
        <v>317</v>
      </c>
      <c r="K2501">
        <v>3</v>
      </c>
      <c r="L2501">
        <v>6.67</v>
      </c>
      <c r="M2501">
        <v>20.009999999999998</v>
      </c>
      <c r="N2501" s="25" t="e">
        <f>IF($G2501&lt;=#REF!,"Y","N")</f>
        <v>#REF!</v>
      </c>
    </row>
    <row r="2502" spans="1:14">
      <c r="A2502" t="s">
        <v>25</v>
      </c>
      <c r="B2502" t="s">
        <v>51</v>
      </c>
      <c r="C2502" t="s">
        <v>53</v>
      </c>
      <c r="D2502" t="s">
        <v>53</v>
      </c>
      <c r="E2502" t="s">
        <v>211</v>
      </c>
      <c r="F2502" s="14">
        <v>41852</v>
      </c>
      <c r="G2502">
        <v>201505</v>
      </c>
      <c r="H2502" t="s">
        <v>319</v>
      </c>
      <c r="I2502" t="s">
        <v>304</v>
      </c>
      <c r="J2502" t="s">
        <v>305</v>
      </c>
      <c r="K2502">
        <v>2</v>
      </c>
      <c r="L2502">
        <v>8.2799999999999994</v>
      </c>
      <c r="M2502">
        <v>16.559999999999999</v>
      </c>
      <c r="N2502" s="25" t="e">
        <f>IF($G2502&lt;=#REF!,"Y","N")</f>
        <v>#REF!</v>
      </c>
    </row>
    <row r="2503" spans="1:14">
      <c r="A2503" t="s">
        <v>25</v>
      </c>
      <c r="B2503" t="s">
        <v>51</v>
      </c>
      <c r="C2503" t="s">
        <v>53</v>
      </c>
      <c r="D2503" t="s">
        <v>53</v>
      </c>
      <c r="E2503" t="s">
        <v>211</v>
      </c>
      <c r="F2503" s="14">
        <v>41852</v>
      </c>
      <c r="G2503">
        <v>201505</v>
      </c>
      <c r="H2503" t="s">
        <v>319</v>
      </c>
      <c r="I2503" t="s">
        <v>298</v>
      </c>
      <c r="J2503" t="s">
        <v>163</v>
      </c>
      <c r="K2503">
        <v>2</v>
      </c>
      <c r="L2503">
        <v>10.35</v>
      </c>
      <c r="M2503">
        <v>20.7</v>
      </c>
      <c r="N2503" s="25" t="e">
        <f>IF($G2503&lt;=#REF!,"Y","N")</f>
        <v>#REF!</v>
      </c>
    </row>
    <row r="2504" spans="1:14">
      <c r="A2504" t="s">
        <v>25</v>
      </c>
      <c r="B2504" t="s">
        <v>51</v>
      </c>
      <c r="C2504" t="s">
        <v>53</v>
      </c>
      <c r="D2504" t="s">
        <v>53</v>
      </c>
      <c r="E2504" t="s">
        <v>211</v>
      </c>
      <c r="F2504" s="14">
        <v>41852</v>
      </c>
      <c r="G2504">
        <v>201505</v>
      </c>
      <c r="H2504" t="s">
        <v>319</v>
      </c>
      <c r="I2504" t="s">
        <v>299</v>
      </c>
      <c r="J2504" t="s">
        <v>163</v>
      </c>
      <c r="K2504">
        <v>4</v>
      </c>
      <c r="L2504">
        <v>11.7</v>
      </c>
      <c r="M2504">
        <v>46.8</v>
      </c>
      <c r="N2504" s="25" t="e">
        <f>IF($G2504&lt;=#REF!,"Y","N")</f>
        <v>#REF!</v>
      </c>
    </row>
    <row r="2505" spans="1:14">
      <c r="A2505" t="s">
        <v>25</v>
      </c>
      <c r="B2505" t="s">
        <v>51</v>
      </c>
      <c r="C2505" t="s">
        <v>53</v>
      </c>
      <c r="D2505" t="s">
        <v>53</v>
      </c>
      <c r="E2505" t="s">
        <v>211</v>
      </c>
      <c r="F2505" s="14">
        <v>41852</v>
      </c>
      <c r="G2505">
        <v>201505</v>
      </c>
      <c r="H2505" t="s">
        <v>319</v>
      </c>
      <c r="I2505" t="s">
        <v>334</v>
      </c>
      <c r="J2505" t="s">
        <v>163</v>
      </c>
      <c r="K2505">
        <v>120</v>
      </c>
      <c r="L2505">
        <v>0.57999999999999996</v>
      </c>
      <c r="M2505">
        <v>69.599999999999994</v>
      </c>
      <c r="N2505" s="25" t="e">
        <f>IF($G2505&lt;=#REF!,"Y","N")</f>
        <v>#REF!</v>
      </c>
    </row>
    <row r="2506" spans="1:14">
      <c r="A2506" t="s">
        <v>25</v>
      </c>
      <c r="B2506" t="s">
        <v>51</v>
      </c>
      <c r="C2506" t="s">
        <v>53</v>
      </c>
      <c r="D2506" t="s">
        <v>53</v>
      </c>
      <c r="E2506" t="s">
        <v>211</v>
      </c>
      <c r="F2506" s="14">
        <v>41883</v>
      </c>
      <c r="G2506">
        <v>201506</v>
      </c>
      <c r="H2506" t="s">
        <v>319</v>
      </c>
      <c r="I2506" t="s">
        <v>292</v>
      </c>
      <c r="J2506" t="s">
        <v>163</v>
      </c>
      <c r="K2506">
        <v>11</v>
      </c>
      <c r="L2506">
        <v>1.32</v>
      </c>
      <c r="M2506">
        <v>14.520000000000001</v>
      </c>
      <c r="N2506" s="25" t="e">
        <f>IF($G2506&lt;=#REF!,"Y","N")</f>
        <v>#REF!</v>
      </c>
    </row>
    <row r="2507" spans="1:14">
      <c r="A2507" t="s">
        <v>25</v>
      </c>
      <c r="B2507" t="s">
        <v>51</v>
      </c>
      <c r="C2507" t="s">
        <v>53</v>
      </c>
      <c r="D2507" t="s">
        <v>53</v>
      </c>
      <c r="E2507" t="s">
        <v>211</v>
      </c>
      <c r="F2507" s="14">
        <v>41883</v>
      </c>
      <c r="G2507">
        <v>201506</v>
      </c>
      <c r="H2507" t="s">
        <v>319</v>
      </c>
      <c r="I2507" t="s">
        <v>304</v>
      </c>
      <c r="J2507" t="s">
        <v>305</v>
      </c>
      <c r="K2507">
        <v>3</v>
      </c>
      <c r="L2507">
        <v>8.2799999999999994</v>
      </c>
      <c r="M2507">
        <v>24.839999999999996</v>
      </c>
      <c r="N2507" s="25" t="e">
        <f>IF($G2507&lt;=#REF!,"Y","N")</f>
        <v>#REF!</v>
      </c>
    </row>
    <row r="2508" spans="1:14">
      <c r="A2508" t="s">
        <v>25</v>
      </c>
      <c r="B2508" t="s">
        <v>51</v>
      </c>
      <c r="C2508" t="s">
        <v>53</v>
      </c>
      <c r="D2508" t="s">
        <v>53</v>
      </c>
      <c r="E2508" t="s">
        <v>211</v>
      </c>
      <c r="F2508" s="14">
        <v>41883</v>
      </c>
      <c r="G2508">
        <v>201506</v>
      </c>
      <c r="H2508" t="s">
        <v>319</v>
      </c>
      <c r="I2508" t="s">
        <v>298</v>
      </c>
      <c r="J2508" t="s">
        <v>163</v>
      </c>
      <c r="K2508">
        <v>2</v>
      </c>
      <c r="L2508">
        <v>10.35</v>
      </c>
      <c r="M2508">
        <v>20.7</v>
      </c>
      <c r="N2508" s="25" t="e">
        <f>IF($G2508&lt;=#REF!,"Y","N")</f>
        <v>#REF!</v>
      </c>
    </row>
    <row r="2509" spans="1:14">
      <c r="A2509" t="s">
        <v>25</v>
      </c>
      <c r="B2509" t="s">
        <v>51</v>
      </c>
      <c r="C2509" t="s">
        <v>53</v>
      </c>
      <c r="D2509" t="s">
        <v>53</v>
      </c>
      <c r="E2509" t="s">
        <v>211</v>
      </c>
      <c r="F2509" s="14">
        <v>41883</v>
      </c>
      <c r="G2509">
        <v>201506</v>
      </c>
      <c r="H2509" t="s">
        <v>319</v>
      </c>
      <c r="I2509" t="s">
        <v>299</v>
      </c>
      <c r="J2509" t="s">
        <v>163</v>
      </c>
      <c r="K2509">
        <v>2</v>
      </c>
      <c r="L2509">
        <v>11.7</v>
      </c>
      <c r="M2509">
        <v>23.4</v>
      </c>
      <c r="N2509" s="25" t="e">
        <f>IF($G2509&lt;=#REF!,"Y","N")</f>
        <v>#REF!</v>
      </c>
    </row>
    <row r="2510" spans="1:14">
      <c r="A2510" t="s">
        <v>25</v>
      </c>
      <c r="B2510" t="s">
        <v>51</v>
      </c>
      <c r="C2510" t="s">
        <v>53</v>
      </c>
      <c r="D2510" t="s">
        <v>53</v>
      </c>
      <c r="E2510" t="s">
        <v>211</v>
      </c>
      <c r="F2510" s="14">
        <v>41913</v>
      </c>
      <c r="G2510">
        <v>201507</v>
      </c>
      <c r="H2510" t="s">
        <v>319</v>
      </c>
      <c r="I2510" t="s">
        <v>292</v>
      </c>
      <c r="J2510" t="s">
        <v>163</v>
      </c>
      <c r="K2510">
        <v>6</v>
      </c>
      <c r="L2510">
        <v>1.32</v>
      </c>
      <c r="M2510">
        <v>7.92</v>
      </c>
      <c r="N2510" s="25" t="e">
        <f>IF($G2510&lt;=#REF!,"Y","N")</f>
        <v>#REF!</v>
      </c>
    </row>
    <row r="2511" spans="1:14">
      <c r="A2511" t="s">
        <v>25</v>
      </c>
      <c r="B2511" t="s">
        <v>51</v>
      </c>
      <c r="C2511" t="s">
        <v>53</v>
      </c>
      <c r="D2511" t="s">
        <v>53</v>
      </c>
      <c r="E2511" t="s">
        <v>211</v>
      </c>
      <c r="F2511" s="14">
        <v>41913</v>
      </c>
      <c r="G2511">
        <v>201507</v>
      </c>
      <c r="H2511" t="s">
        <v>319</v>
      </c>
      <c r="I2511" t="s">
        <v>298</v>
      </c>
      <c r="J2511" t="s">
        <v>163</v>
      </c>
      <c r="K2511">
        <v>1</v>
      </c>
      <c r="L2511">
        <v>10.35</v>
      </c>
      <c r="M2511">
        <v>10.35</v>
      </c>
      <c r="N2511" s="25" t="e">
        <f>IF($G2511&lt;=#REF!,"Y","N")</f>
        <v>#REF!</v>
      </c>
    </row>
    <row r="2512" spans="1:14">
      <c r="A2512" t="s">
        <v>25</v>
      </c>
      <c r="B2512" t="s">
        <v>51</v>
      </c>
      <c r="C2512" t="s">
        <v>53</v>
      </c>
      <c r="D2512" t="s">
        <v>53</v>
      </c>
      <c r="E2512" t="s">
        <v>211</v>
      </c>
      <c r="F2512" s="30">
        <v>41913</v>
      </c>
      <c r="G2512" s="29">
        <v>201507</v>
      </c>
      <c r="H2512" t="s">
        <v>319</v>
      </c>
      <c r="I2512" t="s">
        <v>299</v>
      </c>
      <c r="J2512" t="s">
        <v>163</v>
      </c>
      <c r="K2512">
        <v>2</v>
      </c>
      <c r="L2512">
        <v>11.7</v>
      </c>
      <c r="M2512" s="29">
        <v>23.4</v>
      </c>
      <c r="N2512" s="25" t="e">
        <f>IF($G2512&lt;=#REF!,"Y","N")</f>
        <v>#REF!</v>
      </c>
    </row>
    <row r="2513" spans="1:14">
      <c r="A2513" t="s">
        <v>25</v>
      </c>
      <c r="B2513" t="s">
        <v>51</v>
      </c>
      <c r="C2513" t="s">
        <v>53</v>
      </c>
      <c r="D2513" t="s">
        <v>53</v>
      </c>
      <c r="E2513" t="s">
        <v>211</v>
      </c>
      <c r="F2513" s="30">
        <v>41913</v>
      </c>
      <c r="G2513" s="29">
        <v>201507</v>
      </c>
      <c r="H2513" t="s">
        <v>319</v>
      </c>
      <c r="I2513" t="s">
        <v>334</v>
      </c>
      <c r="J2513" t="s">
        <v>163</v>
      </c>
      <c r="K2513">
        <v>120</v>
      </c>
      <c r="L2513">
        <v>0.57999999999999996</v>
      </c>
      <c r="M2513" s="29">
        <v>69.599999999999994</v>
      </c>
      <c r="N2513" s="25" t="e">
        <f>IF($G2513&lt;=#REF!,"Y","N")</f>
        <v>#REF!</v>
      </c>
    </row>
    <row r="2514" spans="1:14">
      <c r="A2514" t="s">
        <v>25</v>
      </c>
      <c r="B2514" t="s">
        <v>51</v>
      </c>
      <c r="C2514" t="s">
        <v>53</v>
      </c>
      <c r="D2514" t="s">
        <v>53</v>
      </c>
      <c r="E2514" t="s">
        <v>211</v>
      </c>
      <c r="F2514" s="30">
        <v>41913</v>
      </c>
      <c r="G2514" s="29">
        <v>201507</v>
      </c>
      <c r="H2514" t="s">
        <v>319</v>
      </c>
      <c r="I2514" t="s">
        <v>337</v>
      </c>
      <c r="J2514" t="s">
        <v>163</v>
      </c>
      <c r="K2514">
        <v>119</v>
      </c>
      <c r="L2514">
        <v>5.25</v>
      </c>
      <c r="M2514" s="29">
        <v>624.75</v>
      </c>
      <c r="N2514" s="25" t="e">
        <f>IF($G2514&lt;=#REF!,"Y","N")</f>
        <v>#REF!</v>
      </c>
    </row>
    <row r="2515" spans="1:14">
      <c r="A2515" t="s">
        <v>25</v>
      </c>
      <c r="B2515" t="s">
        <v>51</v>
      </c>
      <c r="C2515" t="s">
        <v>53</v>
      </c>
      <c r="D2515" t="s">
        <v>53</v>
      </c>
      <c r="E2515" t="s">
        <v>211</v>
      </c>
      <c r="F2515" s="32">
        <v>41944</v>
      </c>
      <c r="G2515" s="31">
        <v>201508</v>
      </c>
      <c r="H2515" t="s">
        <v>319</v>
      </c>
      <c r="I2515" t="s">
        <v>292</v>
      </c>
      <c r="J2515" t="s">
        <v>163</v>
      </c>
      <c r="K2515">
        <v>3</v>
      </c>
      <c r="L2515">
        <v>1.32</v>
      </c>
      <c r="M2515" s="31">
        <v>3.96</v>
      </c>
      <c r="N2515" s="25" t="e">
        <f>IF($G2515&lt;=#REF!,"Y","N")</f>
        <v>#REF!</v>
      </c>
    </row>
    <row r="2516" spans="1:14">
      <c r="A2516" t="s">
        <v>25</v>
      </c>
      <c r="B2516" t="s">
        <v>51</v>
      </c>
      <c r="C2516" t="s">
        <v>53</v>
      </c>
      <c r="D2516" t="s">
        <v>53</v>
      </c>
      <c r="E2516" t="s">
        <v>211</v>
      </c>
      <c r="F2516" s="32">
        <v>41944</v>
      </c>
      <c r="G2516" s="31">
        <v>201508</v>
      </c>
      <c r="H2516" t="s">
        <v>319</v>
      </c>
      <c r="I2516" t="s">
        <v>295</v>
      </c>
      <c r="J2516" t="s">
        <v>163</v>
      </c>
      <c r="K2516">
        <v>1</v>
      </c>
      <c r="L2516">
        <v>9.06</v>
      </c>
      <c r="M2516" s="31">
        <v>9.06</v>
      </c>
      <c r="N2516" s="25" t="e">
        <f>IF($G2516&lt;=#REF!,"Y","N")</f>
        <v>#REF!</v>
      </c>
    </row>
    <row r="2517" spans="1:14">
      <c r="A2517" t="s">
        <v>25</v>
      </c>
      <c r="B2517" t="s">
        <v>51</v>
      </c>
      <c r="C2517" t="s">
        <v>53</v>
      </c>
      <c r="D2517" t="s">
        <v>53</v>
      </c>
      <c r="E2517" t="s">
        <v>211</v>
      </c>
      <c r="F2517" s="32">
        <v>41944</v>
      </c>
      <c r="G2517" s="31">
        <v>201508</v>
      </c>
      <c r="H2517" t="s">
        <v>319</v>
      </c>
      <c r="I2517" t="s">
        <v>298</v>
      </c>
      <c r="J2517" t="s">
        <v>163</v>
      </c>
      <c r="K2517">
        <v>1</v>
      </c>
      <c r="L2517">
        <v>10.35</v>
      </c>
      <c r="M2517" s="31">
        <v>10.35</v>
      </c>
      <c r="N2517" s="25" t="e">
        <f>IF($G2517&lt;=#REF!,"Y","N")</f>
        <v>#REF!</v>
      </c>
    </row>
    <row r="2518" spans="1:14">
      <c r="A2518" t="s">
        <v>25</v>
      </c>
      <c r="B2518" t="s">
        <v>51</v>
      </c>
      <c r="C2518" t="s">
        <v>53</v>
      </c>
      <c r="D2518" t="s">
        <v>53</v>
      </c>
      <c r="E2518" t="s">
        <v>211</v>
      </c>
      <c r="F2518" s="32">
        <v>41944</v>
      </c>
      <c r="G2518" s="31">
        <v>201508</v>
      </c>
      <c r="H2518" t="s">
        <v>319</v>
      </c>
      <c r="I2518" t="s">
        <v>334</v>
      </c>
      <c r="J2518" t="s">
        <v>163</v>
      </c>
      <c r="K2518">
        <v>40</v>
      </c>
      <c r="L2518">
        <v>0.57999999999999996</v>
      </c>
      <c r="M2518" s="31">
        <v>23.2</v>
      </c>
      <c r="N2518" s="25" t="e">
        <f>IF($G2518&lt;=#REF!,"Y","N")</f>
        <v>#REF!</v>
      </c>
    </row>
    <row r="2519" spans="1:14">
      <c r="A2519" t="s">
        <v>25</v>
      </c>
      <c r="B2519" t="s">
        <v>51</v>
      </c>
      <c r="C2519" t="s">
        <v>53</v>
      </c>
      <c r="D2519" t="s">
        <v>53</v>
      </c>
      <c r="E2519" t="s">
        <v>211</v>
      </c>
      <c r="F2519" s="30">
        <v>41974</v>
      </c>
      <c r="G2519" s="29">
        <v>201509</v>
      </c>
      <c r="H2519" t="s">
        <v>319</v>
      </c>
      <c r="I2519" t="s">
        <v>292</v>
      </c>
      <c r="J2519" t="s">
        <v>163</v>
      </c>
      <c r="K2519">
        <v>5</v>
      </c>
      <c r="L2519">
        <v>1.32</v>
      </c>
      <c r="M2519" s="29">
        <v>6.6000000000000005</v>
      </c>
      <c r="N2519" s="25" t="e">
        <f>IF($G2519&lt;=#REF!,"Y","N")</f>
        <v>#REF!</v>
      </c>
    </row>
    <row r="2520" spans="1:14">
      <c r="A2520" t="s">
        <v>25</v>
      </c>
      <c r="B2520" t="s">
        <v>51</v>
      </c>
      <c r="C2520" t="s">
        <v>53</v>
      </c>
      <c r="D2520" t="s">
        <v>53</v>
      </c>
      <c r="E2520" t="s">
        <v>211</v>
      </c>
      <c r="F2520" s="14">
        <v>41974</v>
      </c>
      <c r="G2520">
        <v>201509</v>
      </c>
      <c r="H2520" t="s">
        <v>319</v>
      </c>
      <c r="I2520" t="s">
        <v>343</v>
      </c>
      <c r="J2520" t="s">
        <v>163</v>
      </c>
      <c r="K2520">
        <v>1</v>
      </c>
      <c r="L2520">
        <v>8.4</v>
      </c>
      <c r="M2520">
        <v>8.4</v>
      </c>
      <c r="N2520" s="25" t="e">
        <f>IF($G2520&lt;=#REF!,"Y","N")</f>
        <v>#REF!</v>
      </c>
    </row>
    <row r="2521" spans="1:14">
      <c r="A2521" t="s">
        <v>25</v>
      </c>
      <c r="B2521" t="s">
        <v>51</v>
      </c>
      <c r="C2521" t="s">
        <v>53</v>
      </c>
      <c r="D2521" t="s">
        <v>53</v>
      </c>
      <c r="E2521" t="s">
        <v>211</v>
      </c>
      <c r="F2521" s="14">
        <v>41974</v>
      </c>
      <c r="G2521">
        <v>201509</v>
      </c>
      <c r="H2521" t="s">
        <v>319</v>
      </c>
      <c r="I2521" t="s">
        <v>298</v>
      </c>
      <c r="J2521" t="s">
        <v>163</v>
      </c>
      <c r="K2521">
        <v>2</v>
      </c>
      <c r="L2521">
        <v>10.35</v>
      </c>
      <c r="M2521">
        <v>20.7</v>
      </c>
      <c r="N2521" s="25" t="e">
        <f>IF($G2521&lt;=#REF!,"Y","N")</f>
        <v>#REF!</v>
      </c>
    </row>
    <row r="2522" spans="1:14">
      <c r="A2522" t="s">
        <v>25</v>
      </c>
      <c r="B2522" t="s">
        <v>51</v>
      </c>
      <c r="C2522" t="s">
        <v>53</v>
      </c>
      <c r="D2522" t="s">
        <v>53</v>
      </c>
      <c r="E2522" t="s">
        <v>211</v>
      </c>
      <c r="F2522" s="14">
        <v>41974</v>
      </c>
      <c r="G2522">
        <v>201509</v>
      </c>
      <c r="H2522" t="s">
        <v>319</v>
      </c>
      <c r="I2522" t="s">
        <v>299</v>
      </c>
      <c r="J2522" t="s">
        <v>163</v>
      </c>
      <c r="K2522">
        <v>3</v>
      </c>
      <c r="L2522">
        <v>11.7</v>
      </c>
      <c r="M2522">
        <v>35.099999999999994</v>
      </c>
      <c r="N2522" s="25" t="e">
        <f>IF($G2522&lt;=#REF!,"Y","N")</f>
        <v>#REF!</v>
      </c>
    </row>
    <row r="2523" spans="1:14">
      <c r="A2523" t="s">
        <v>25</v>
      </c>
      <c r="B2523" t="s">
        <v>51</v>
      </c>
      <c r="C2523" t="s">
        <v>53</v>
      </c>
      <c r="D2523" t="s">
        <v>53</v>
      </c>
      <c r="E2523" t="s">
        <v>211</v>
      </c>
      <c r="F2523" s="14">
        <v>41974</v>
      </c>
      <c r="G2523">
        <v>201509</v>
      </c>
      <c r="H2523" t="s">
        <v>319</v>
      </c>
      <c r="I2523" t="s">
        <v>337</v>
      </c>
      <c r="J2523" t="s">
        <v>163</v>
      </c>
      <c r="K2523">
        <v>1</v>
      </c>
      <c r="L2523">
        <v>5.25</v>
      </c>
      <c r="M2523">
        <v>5.25</v>
      </c>
      <c r="N2523" s="25" t="e">
        <f>IF($G2523&lt;=#REF!,"Y","N")</f>
        <v>#REF!</v>
      </c>
    </row>
    <row r="2524" spans="1:14">
      <c r="A2524" t="s">
        <v>25</v>
      </c>
      <c r="B2524" t="s">
        <v>51</v>
      </c>
      <c r="C2524" t="s">
        <v>53</v>
      </c>
      <c r="D2524" t="s">
        <v>53</v>
      </c>
      <c r="E2524" t="s">
        <v>211</v>
      </c>
      <c r="F2524" s="14">
        <v>41883</v>
      </c>
      <c r="G2524">
        <v>201506</v>
      </c>
      <c r="H2524" t="s">
        <v>1</v>
      </c>
      <c r="I2524" t="s">
        <v>107</v>
      </c>
      <c r="J2524" t="s">
        <v>66</v>
      </c>
      <c r="K2524">
        <v>3</v>
      </c>
      <c r="L2524">
        <v>44.33</v>
      </c>
      <c r="M2524">
        <v>132.99</v>
      </c>
      <c r="N2524" s="25" t="e">
        <f>IF($G2524&lt;=#REF!,"Y","N")</f>
        <v>#REF!</v>
      </c>
    </row>
    <row r="2525" spans="1:14">
      <c r="A2525" t="s">
        <v>25</v>
      </c>
      <c r="B2525" t="s">
        <v>51</v>
      </c>
      <c r="C2525" t="s">
        <v>53</v>
      </c>
      <c r="D2525" t="s">
        <v>53</v>
      </c>
      <c r="E2525" t="s">
        <v>211</v>
      </c>
      <c r="F2525" s="14">
        <v>41913</v>
      </c>
      <c r="G2525">
        <v>201507</v>
      </c>
      <c r="H2525" t="s">
        <v>1</v>
      </c>
      <c r="I2525" t="s">
        <v>107</v>
      </c>
      <c r="J2525" t="s">
        <v>66</v>
      </c>
      <c r="K2525">
        <v>4</v>
      </c>
      <c r="L2525" s="31">
        <v>44.33</v>
      </c>
      <c r="M2525" s="31">
        <v>177.32</v>
      </c>
      <c r="N2525" s="25" t="e">
        <f>IF($G2525&lt;=#REF!,"Y","N")</f>
        <v>#REF!</v>
      </c>
    </row>
    <row r="2526" spans="1:14">
      <c r="A2526" t="s">
        <v>25</v>
      </c>
      <c r="B2526" t="s">
        <v>51</v>
      </c>
      <c r="C2526" t="s">
        <v>53</v>
      </c>
      <c r="D2526" t="s">
        <v>53</v>
      </c>
      <c r="E2526" t="s">
        <v>211</v>
      </c>
      <c r="F2526" s="14">
        <v>41913</v>
      </c>
      <c r="G2526">
        <v>201507</v>
      </c>
      <c r="H2526" t="s">
        <v>1</v>
      </c>
      <c r="I2526" t="s">
        <v>108</v>
      </c>
      <c r="J2526" t="s">
        <v>66</v>
      </c>
      <c r="K2526">
        <v>3</v>
      </c>
      <c r="L2526" s="31">
        <v>6.56</v>
      </c>
      <c r="M2526" s="31">
        <v>19.68</v>
      </c>
      <c r="N2526" s="25" t="e">
        <f>IF($G2526&lt;=#REF!,"Y","N")</f>
        <v>#REF!</v>
      </c>
    </row>
    <row r="2527" spans="1:14">
      <c r="A2527" t="s">
        <v>25</v>
      </c>
      <c r="B2527" t="s">
        <v>51</v>
      </c>
      <c r="C2527" t="s">
        <v>53</v>
      </c>
      <c r="D2527" t="s">
        <v>53</v>
      </c>
      <c r="E2527" t="s">
        <v>211</v>
      </c>
      <c r="F2527" s="14">
        <v>41913</v>
      </c>
      <c r="G2527">
        <v>201507</v>
      </c>
      <c r="H2527" t="s">
        <v>1</v>
      </c>
      <c r="I2527" t="s">
        <v>110</v>
      </c>
      <c r="J2527" t="s">
        <v>66</v>
      </c>
      <c r="K2527">
        <v>2</v>
      </c>
      <c r="L2527" s="31">
        <v>45.04</v>
      </c>
      <c r="M2527" s="31">
        <v>90.08</v>
      </c>
      <c r="N2527" s="25" t="e">
        <f>IF($G2527&lt;=#REF!,"Y","N")</f>
        <v>#REF!</v>
      </c>
    </row>
    <row r="2528" spans="1:14">
      <c r="A2528" t="s">
        <v>25</v>
      </c>
      <c r="B2528" t="s">
        <v>51</v>
      </c>
      <c r="C2528" t="s">
        <v>53</v>
      </c>
      <c r="D2528" t="s">
        <v>53</v>
      </c>
      <c r="E2528" t="s">
        <v>211</v>
      </c>
      <c r="F2528" s="14">
        <v>41913</v>
      </c>
      <c r="G2528">
        <v>201507</v>
      </c>
      <c r="H2528" t="s">
        <v>1</v>
      </c>
      <c r="I2528" t="s">
        <v>123</v>
      </c>
      <c r="J2528" t="s">
        <v>124</v>
      </c>
      <c r="K2528">
        <v>1</v>
      </c>
      <c r="L2528" s="31">
        <v>35.17</v>
      </c>
      <c r="M2528" s="31">
        <v>35.17</v>
      </c>
      <c r="N2528" s="25" t="e">
        <f>IF($G2528&lt;=#REF!,"Y","N")</f>
        <v>#REF!</v>
      </c>
    </row>
    <row r="2529" spans="1:14">
      <c r="A2529" t="s">
        <v>25</v>
      </c>
      <c r="B2529" t="s">
        <v>51</v>
      </c>
      <c r="C2529" t="s">
        <v>53</v>
      </c>
      <c r="D2529" t="s">
        <v>53</v>
      </c>
      <c r="E2529" t="s">
        <v>211</v>
      </c>
      <c r="F2529" s="14">
        <v>41944</v>
      </c>
      <c r="G2529">
        <v>201508</v>
      </c>
      <c r="H2529" t="s">
        <v>1</v>
      </c>
      <c r="I2529" t="s">
        <v>107</v>
      </c>
      <c r="J2529" t="s">
        <v>66</v>
      </c>
      <c r="K2529">
        <v>7</v>
      </c>
      <c r="L2529">
        <v>44.33</v>
      </c>
      <c r="M2529">
        <v>310.31</v>
      </c>
      <c r="N2529" s="25" t="e">
        <f>IF($G2529&lt;=#REF!,"Y","N")</f>
        <v>#REF!</v>
      </c>
    </row>
    <row r="2530" spans="1:14">
      <c r="A2530" t="s">
        <v>25</v>
      </c>
      <c r="B2530" t="s">
        <v>51</v>
      </c>
      <c r="C2530" t="s">
        <v>53</v>
      </c>
      <c r="D2530" t="s">
        <v>53</v>
      </c>
      <c r="E2530" t="s">
        <v>211</v>
      </c>
      <c r="F2530" s="14">
        <v>41944</v>
      </c>
      <c r="G2530">
        <v>201508</v>
      </c>
      <c r="H2530" t="s">
        <v>1</v>
      </c>
      <c r="I2530" t="s">
        <v>108</v>
      </c>
      <c r="J2530" t="s">
        <v>66</v>
      </c>
      <c r="K2530">
        <v>9.5</v>
      </c>
      <c r="L2530">
        <v>6.56</v>
      </c>
      <c r="M2530">
        <v>62.319999999999993</v>
      </c>
      <c r="N2530" s="25" t="e">
        <f>IF($G2530&lt;=#REF!,"Y","N")</f>
        <v>#REF!</v>
      </c>
    </row>
    <row r="2531" spans="1:14">
      <c r="A2531" t="s">
        <v>25</v>
      </c>
      <c r="B2531" t="s">
        <v>51</v>
      </c>
      <c r="C2531" t="s">
        <v>53</v>
      </c>
      <c r="D2531" t="s">
        <v>53</v>
      </c>
      <c r="E2531" t="s">
        <v>211</v>
      </c>
      <c r="F2531" s="14">
        <v>41944</v>
      </c>
      <c r="G2531">
        <v>201508</v>
      </c>
      <c r="H2531" t="s">
        <v>1</v>
      </c>
      <c r="I2531" t="s">
        <v>111</v>
      </c>
      <c r="J2531" t="s">
        <v>66</v>
      </c>
      <c r="K2531">
        <v>2.5</v>
      </c>
      <c r="L2531">
        <v>8.06</v>
      </c>
      <c r="M2531">
        <v>20.150000000000002</v>
      </c>
      <c r="N2531" s="25" t="e">
        <f>IF($G2531&lt;=#REF!,"Y","N")</f>
        <v>#REF!</v>
      </c>
    </row>
    <row r="2532" spans="1:14">
      <c r="A2532" t="s">
        <v>116</v>
      </c>
      <c r="B2532" t="s">
        <v>385</v>
      </c>
      <c r="C2532" t="s">
        <v>54</v>
      </c>
      <c r="D2532" t="s">
        <v>227</v>
      </c>
      <c r="E2532" t="s">
        <v>386</v>
      </c>
      <c r="F2532" s="14">
        <v>41883</v>
      </c>
      <c r="G2532">
        <v>201506</v>
      </c>
      <c r="H2532" t="s">
        <v>319</v>
      </c>
      <c r="I2532" t="s">
        <v>292</v>
      </c>
      <c r="J2532" t="s">
        <v>163</v>
      </c>
      <c r="K2532">
        <v>7</v>
      </c>
      <c r="L2532">
        <v>1.32</v>
      </c>
      <c r="M2532">
        <v>9.24</v>
      </c>
      <c r="N2532" s="25" t="e">
        <f>IF($G2532&lt;=#REF!,"Y","N")</f>
        <v>#REF!</v>
      </c>
    </row>
    <row r="2533" spans="1:14">
      <c r="A2533" t="s">
        <v>116</v>
      </c>
      <c r="B2533" t="s">
        <v>385</v>
      </c>
      <c r="C2533" t="s">
        <v>54</v>
      </c>
      <c r="D2533" t="s">
        <v>227</v>
      </c>
      <c r="E2533" t="s">
        <v>386</v>
      </c>
      <c r="F2533" s="14">
        <v>41883</v>
      </c>
      <c r="G2533">
        <v>201506</v>
      </c>
      <c r="H2533" t="s">
        <v>319</v>
      </c>
      <c r="I2533" t="s">
        <v>343</v>
      </c>
      <c r="J2533" t="s">
        <v>163</v>
      </c>
      <c r="K2533">
        <v>3</v>
      </c>
      <c r="L2533">
        <v>8.4</v>
      </c>
      <c r="M2533">
        <v>25.200000000000003</v>
      </c>
      <c r="N2533" s="25" t="e">
        <f>IF($G2533&lt;=#REF!,"Y","N")</f>
        <v>#REF!</v>
      </c>
    </row>
    <row r="2534" spans="1:14">
      <c r="A2534" s="29" t="s">
        <v>116</v>
      </c>
      <c r="B2534" s="29" t="s">
        <v>385</v>
      </c>
      <c r="C2534" s="29" t="s">
        <v>54</v>
      </c>
      <c r="D2534" s="29" t="s">
        <v>227</v>
      </c>
      <c r="E2534" s="29" t="s">
        <v>386</v>
      </c>
      <c r="F2534" s="30">
        <v>41883</v>
      </c>
      <c r="G2534" s="29">
        <v>201506</v>
      </c>
      <c r="H2534" s="29" t="s">
        <v>319</v>
      </c>
      <c r="I2534" s="29" t="s">
        <v>298</v>
      </c>
      <c r="J2534" s="29" t="s">
        <v>163</v>
      </c>
      <c r="K2534" s="29">
        <v>4</v>
      </c>
      <c r="L2534" s="29">
        <v>10.35</v>
      </c>
      <c r="M2534" s="29">
        <v>41.4</v>
      </c>
      <c r="N2534" s="25" t="e">
        <f>IF($G2534&lt;=#REF!,"Y","N")</f>
        <v>#REF!</v>
      </c>
    </row>
    <row r="2535" spans="1:14">
      <c r="A2535" t="s">
        <v>116</v>
      </c>
      <c r="B2535" t="s">
        <v>385</v>
      </c>
      <c r="C2535" t="s">
        <v>54</v>
      </c>
      <c r="D2535" t="s">
        <v>227</v>
      </c>
      <c r="E2535" t="s">
        <v>386</v>
      </c>
      <c r="F2535" s="14">
        <v>41883</v>
      </c>
      <c r="G2535">
        <v>201506</v>
      </c>
      <c r="H2535" t="s">
        <v>319</v>
      </c>
      <c r="I2535" t="s">
        <v>300</v>
      </c>
      <c r="J2535" t="s">
        <v>163</v>
      </c>
      <c r="K2535">
        <v>1</v>
      </c>
      <c r="L2535">
        <v>11.07</v>
      </c>
      <c r="M2535">
        <v>11.07</v>
      </c>
      <c r="N2535" s="25" t="e">
        <f>IF($G2535&lt;=#REF!,"Y","N")</f>
        <v>#REF!</v>
      </c>
    </row>
    <row r="2536" spans="1:14">
      <c r="A2536" t="s">
        <v>116</v>
      </c>
      <c r="B2536" t="s">
        <v>385</v>
      </c>
      <c r="C2536" t="s">
        <v>54</v>
      </c>
      <c r="D2536" t="s">
        <v>227</v>
      </c>
      <c r="E2536" t="s">
        <v>386</v>
      </c>
      <c r="F2536" s="14">
        <v>41913</v>
      </c>
      <c r="G2536">
        <v>201507</v>
      </c>
      <c r="H2536" t="s">
        <v>319</v>
      </c>
      <c r="I2536" t="s">
        <v>292</v>
      </c>
      <c r="J2536" t="s">
        <v>163</v>
      </c>
      <c r="K2536">
        <v>6</v>
      </c>
      <c r="L2536">
        <v>1.32</v>
      </c>
      <c r="M2536">
        <v>7.92</v>
      </c>
      <c r="N2536" s="25" t="e">
        <f>IF($G2536&lt;=#REF!,"Y","N")</f>
        <v>#REF!</v>
      </c>
    </row>
    <row r="2537" spans="1:14">
      <c r="A2537" t="s">
        <v>116</v>
      </c>
      <c r="B2537" t="s">
        <v>385</v>
      </c>
      <c r="C2537" t="s">
        <v>54</v>
      </c>
      <c r="D2537" t="s">
        <v>227</v>
      </c>
      <c r="E2537" t="s">
        <v>386</v>
      </c>
      <c r="F2537" s="30">
        <v>41913</v>
      </c>
      <c r="G2537" s="29">
        <v>201507</v>
      </c>
      <c r="H2537" t="s">
        <v>319</v>
      </c>
      <c r="I2537" t="s">
        <v>343</v>
      </c>
      <c r="J2537" t="s">
        <v>163</v>
      </c>
      <c r="K2537">
        <v>8</v>
      </c>
      <c r="L2537">
        <v>8.4</v>
      </c>
      <c r="M2537" s="29">
        <v>67.2</v>
      </c>
      <c r="N2537" s="25" t="e">
        <f>IF($G2537&lt;=#REF!,"Y","N")</f>
        <v>#REF!</v>
      </c>
    </row>
    <row r="2538" spans="1:14">
      <c r="A2538" t="s">
        <v>116</v>
      </c>
      <c r="B2538" t="s">
        <v>385</v>
      </c>
      <c r="C2538" t="s">
        <v>54</v>
      </c>
      <c r="D2538" t="s">
        <v>227</v>
      </c>
      <c r="E2538" t="s">
        <v>386</v>
      </c>
      <c r="F2538" s="30">
        <v>41913</v>
      </c>
      <c r="G2538" s="29">
        <v>201507</v>
      </c>
      <c r="H2538" t="s">
        <v>319</v>
      </c>
      <c r="I2538" t="s">
        <v>298</v>
      </c>
      <c r="J2538" t="s">
        <v>163</v>
      </c>
      <c r="K2538">
        <v>4</v>
      </c>
      <c r="L2538">
        <v>10.35</v>
      </c>
      <c r="M2538" s="29">
        <v>41.4</v>
      </c>
      <c r="N2538" s="25" t="e">
        <f>IF($G2538&lt;=#REF!,"Y","N")</f>
        <v>#REF!</v>
      </c>
    </row>
    <row r="2539" spans="1:14">
      <c r="A2539" t="s">
        <v>116</v>
      </c>
      <c r="B2539" t="s">
        <v>385</v>
      </c>
      <c r="C2539" t="s">
        <v>54</v>
      </c>
      <c r="D2539" t="s">
        <v>227</v>
      </c>
      <c r="E2539" t="s">
        <v>386</v>
      </c>
      <c r="F2539" s="30">
        <v>41913</v>
      </c>
      <c r="G2539" s="29">
        <v>201507</v>
      </c>
      <c r="H2539" t="s">
        <v>319</v>
      </c>
      <c r="I2539" t="s">
        <v>300</v>
      </c>
      <c r="J2539" t="s">
        <v>163</v>
      </c>
      <c r="K2539">
        <v>6</v>
      </c>
      <c r="L2539">
        <v>11.07</v>
      </c>
      <c r="M2539" s="29">
        <v>66.42</v>
      </c>
      <c r="N2539" s="25" t="e">
        <f>IF($G2539&lt;=#REF!,"Y","N")</f>
        <v>#REF!</v>
      </c>
    </row>
    <row r="2540" spans="1:14">
      <c r="A2540" t="s">
        <v>116</v>
      </c>
      <c r="B2540" t="s">
        <v>385</v>
      </c>
      <c r="C2540" t="s">
        <v>54</v>
      </c>
      <c r="D2540" t="s">
        <v>227</v>
      </c>
      <c r="E2540" t="s">
        <v>386</v>
      </c>
      <c r="F2540" s="32">
        <v>41944</v>
      </c>
      <c r="G2540" s="31">
        <v>201508</v>
      </c>
      <c r="H2540" t="s">
        <v>319</v>
      </c>
      <c r="I2540" t="s">
        <v>292</v>
      </c>
      <c r="J2540" t="s">
        <v>163</v>
      </c>
      <c r="K2540">
        <v>6</v>
      </c>
      <c r="L2540">
        <v>1.32</v>
      </c>
      <c r="M2540" s="31">
        <v>7.92</v>
      </c>
      <c r="N2540" s="25" t="e">
        <f>IF($G2540&lt;=#REF!,"Y","N")</f>
        <v>#REF!</v>
      </c>
    </row>
    <row r="2541" spans="1:14">
      <c r="A2541" t="s">
        <v>116</v>
      </c>
      <c r="B2541" t="s">
        <v>385</v>
      </c>
      <c r="C2541" t="s">
        <v>54</v>
      </c>
      <c r="D2541" t="s">
        <v>227</v>
      </c>
      <c r="E2541" t="s">
        <v>386</v>
      </c>
      <c r="F2541" s="32">
        <v>41944</v>
      </c>
      <c r="G2541" s="31">
        <v>201508</v>
      </c>
      <c r="H2541" t="s">
        <v>319</v>
      </c>
      <c r="I2541" t="s">
        <v>343</v>
      </c>
      <c r="J2541" t="s">
        <v>163</v>
      </c>
      <c r="K2541">
        <v>12</v>
      </c>
      <c r="L2541">
        <v>8.4</v>
      </c>
      <c r="M2541" s="31">
        <v>100.80000000000001</v>
      </c>
      <c r="N2541" s="25" t="e">
        <f>IF($G2541&lt;=#REF!,"Y","N")</f>
        <v>#REF!</v>
      </c>
    </row>
    <row r="2542" spans="1:14">
      <c r="A2542" t="s">
        <v>116</v>
      </c>
      <c r="B2542" t="s">
        <v>385</v>
      </c>
      <c r="C2542" t="s">
        <v>54</v>
      </c>
      <c r="D2542" t="s">
        <v>227</v>
      </c>
      <c r="E2542" t="s">
        <v>386</v>
      </c>
      <c r="F2542" s="32">
        <v>41944</v>
      </c>
      <c r="G2542" s="31">
        <v>201508</v>
      </c>
      <c r="H2542" t="s">
        <v>319</v>
      </c>
      <c r="I2542" t="s">
        <v>298</v>
      </c>
      <c r="J2542" t="s">
        <v>163</v>
      </c>
      <c r="K2542">
        <v>6</v>
      </c>
      <c r="L2542">
        <v>10.35</v>
      </c>
      <c r="M2542" s="31">
        <v>62.099999999999994</v>
      </c>
      <c r="N2542" s="25" t="e">
        <f>IF($G2542&lt;=#REF!,"Y","N")</f>
        <v>#REF!</v>
      </c>
    </row>
    <row r="2543" spans="1:14">
      <c r="A2543" t="s">
        <v>116</v>
      </c>
      <c r="B2543" t="s">
        <v>385</v>
      </c>
      <c r="C2543" t="s">
        <v>54</v>
      </c>
      <c r="D2543" t="s">
        <v>227</v>
      </c>
      <c r="E2543" t="s">
        <v>386</v>
      </c>
      <c r="F2543" s="32">
        <v>41944</v>
      </c>
      <c r="G2543" s="31">
        <v>201508</v>
      </c>
      <c r="H2543" t="s">
        <v>319</v>
      </c>
      <c r="I2543" t="s">
        <v>300</v>
      </c>
      <c r="J2543" t="s">
        <v>163</v>
      </c>
      <c r="K2543">
        <v>10</v>
      </c>
      <c r="L2543">
        <v>11.07</v>
      </c>
      <c r="M2543" s="31">
        <v>110.7</v>
      </c>
      <c r="N2543" s="25" t="e">
        <f>IF($G2543&lt;=#REF!,"Y","N")</f>
        <v>#REF!</v>
      </c>
    </row>
    <row r="2544" spans="1:14">
      <c r="A2544" t="s">
        <v>116</v>
      </c>
      <c r="B2544" t="s">
        <v>385</v>
      </c>
      <c r="C2544" t="s">
        <v>54</v>
      </c>
      <c r="D2544" t="s">
        <v>227</v>
      </c>
      <c r="E2544" t="s">
        <v>386</v>
      </c>
      <c r="F2544" s="14">
        <v>41974</v>
      </c>
      <c r="G2544">
        <v>201509</v>
      </c>
      <c r="H2544" t="s">
        <v>319</v>
      </c>
      <c r="I2544" t="s">
        <v>343</v>
      </c>
      <c r="J2544" t="s">
        <v>163</v>
      </c>
      <c r="K2544">
        <v>8</v>
      </c>
      <c r="L2544">
        <v>8.4</v>
      </c>
      <c r="M2544">
        <v>67.2</v>
      </c>
      <c r="N2544" s="25" t="e">
        <f>IF($G2544&lt;=#REF!,"Y","N")</f>
        <v>#REF!</v>
      </c>
    </row>
    <row r="2545" spans="1:14">
      <c r="A2545" t="s">
        <v>116</v>
      </c>
      <c r="B2545" t="s">
        <v>385</v>
      </c>
      <c r="C2545" t="s">
        <v>54</v>
      </c>
      <c r="D2545" t="s">
        <v>227</v>
      </c>
      <c r="E2545" t="s">
        <v>386</v>
      </c>
      <c r="F2545" s="14">
        <v>41974</v>
      </c>
      <c r="G2545">
        <v>201509</v>
      </c>
      <c r="H2545" t="s">
        <v>319</v>
      </c>
      <c r="I2545" t="s">
        <v>300</v>
      </c>
      <c r="J2545" t="s">
        <v>163</v>
      </c>
      <c r="K2545">
        <v>8</v>
      </c>
      <c r="L2545">
        <v>11.07</v>
      </c>
      <c r="M2545">
        <v>88.56</v>
      </c>
      <c r="N2545" s="25" t="e">
        <f>IF($G2545&lt;=#REF!,"Y","N")</f>
        <v>#REF!</v>
      </c>
    </row>
    <row r="2546" spans="1:14">
      <c r="A2546" t="s">
        <v>116</v>
      </c>
      <c r="B2546" t="s">
        <v>385</v>
      </c>
      <c r="C2546" t="s">
        <v>54</v>
      </c>
      <c r="D2546" t="s">
        <v>227</v>
      </c>
      <c r="E2546" t="s">
        <v>386</v>
      </c>
      <c r="F2546" s="14">
        <v>41944</v>
      </c>
      <c r="G2546">
        <v>201508</v>
      </c>
      <c r="H2546" t="s">
        <v>1</v>
      </c>
      <c r="I2546" t="s">
        <v>109</v>
      </c>
      <c r="J2546" t="s">
        <v>66</v>
      </c>
      <c r="K2546">
        <v>7</v>
      </c>
      <c r="L2546">
        <v>28.74</v>
      </c>
      <c r="M2546">
        <v>201.17999999999998</v>
      </c>
      <c r="N2546" s="25" t="e">
        <f>IF($G2546&lt;=#REF!,"Y","N")</f>
        <v>#REF!</v>
      </c>
    </row>
    <row r="2547" spans="1:14">
      <c r="A2547" t="s">
        <v>116</v>
      </c>
      <c r="B2547" t="s">
        <v>289</v>
      </c>
      <c r="C2547" t="s">
        <v>54</v>
      </c>
      <c r="D2547" t="s">
        <v>227</v>
      </c>
      <c r="E2547" t="s">
        <v>289</v>
      </c>
      <c r="F2547" s="14">
        <v>41760</v>
      </c>
      <c r="G2547">
        <v>201502</v>
      </c>
      <c r="H2547" t="s">
        <v>3</v>
      </c>
      <c r="I2547" t="s">
        <v>87</v>
      </c>
      <c r="J2547" t="s">
        <v>98</v>
      </c>
      <c r="K2547">
        <v>0</v>
      </c>
      <c r="L2547">
        <v>1.24</v>
      </c>
      <c r="M2547">
        <v>0</v>
      </c>
      <c r="N2547" s="25" t="e">
        <f>IF($G2547&lt;=#REF!,"Y","N")</f>
        <v>#REF!</v>
      </c>
    </row>
    <row r="2548" spans="1:14">
      <c r="A2548" t="s">
        <v>116</v>
      </c>
      <c r="B2548" t="s">
        <v>289</v>
      </c>
      <c r="C2548" t="s">
        <v>54</v>
      </c>
      <c r="D2548" t="s">
        <v>227</v>
      </c>
      <c r="E2548" t="s">
        <v>289</v>
      </c>
      <c r="F2548" s="14">
        <v>41760</v>
      </c>
      <c r="G2548">
        <v>201502</v>
      </c>
      <c r="H2548" t="s">
        <v>3</v>
      </c>
      <c r="I2548" t="s">
        <v>88</v>
      </c>
      <c r="J2548" t="s">
        <v>98</v>
      </c>
      <c r="K2548">
        <v>5</v>
      </c>
      <c r="L2548">
        <v>2.4300000000000002</v>
      </c>
      <c r="M2548">
        <v>12.15</v>
      </c>
      <c r="N2548" s="25" t="e">
        <f>IF($G2548&lt;=#REF!,"Y","N")</f>
        <v>#REF!</v>
      </c>
    </row>
    <row r="2549" spans="1:14">
      <c r="A2549" t="s">
        <v>116</v>
      </c>
      <c r="B2549" t="s">
        <v>289</v>
      </c>
      <c r="C2549" t="s">
        <v>54</v>
      </c>
      <c r="D2549" t="s">
        <v>227</v>
      </c>
      <c r="E2549" t="s">
        <v>289</v>
      </c>
      <c r="F2549" s="14">
        <v>41791</v>
      </c>
      <c r="G2549">
        <v>201503</v>
      </c>
      <c r="H2549" t="s">
        <v>3</v>
      </c>
      <c r="I2549" t="s">
        <v>87</v>
      </c>
      <c r="J2549" t="s">
        <v>98</v>
      </c>
      <c r="K2549">
        <v>0</v>
      </c>
      <c r="L2549">
        <v>1.24</v>
      </c>
      <c r="M2549">
        <v>0</v>
      </c>
      <c r="N2549" s="25" t="e">
        <f>IF($G2549&lt;=#REF!,"Y","N")</f>
        <v>#REF!</v>
      </c>
    </row>
    <row r="2550" spans="1:14">
      <c r="A2550" t="s">
        <v>116</v>
      </c>
      <c r="B2550" t="s">
        <v>289</v>
      </c>
      <c r="C2550" t="s">
        <v>54</v>
      </c>
      <c r="D2550" t="s">
        <v>227</v>
      </c>
      <c r="E2550" t="s">
        <v>289</v>
      </c>
      <c r="F2550" s="14">
        <v>41791</v>
      </c>
      <c r="G2550">
        <v>201503</v>
      </c>
      <c r="H2550" t="s">
        <v>3</v>
      </c>
      <c r="I2550" t="s">
        <v>88</v>
      </c>
      <c r="J2550" t="s">
        <v>98</v>
      </c>
      <c r="K2550">
        <v>11</v>
      </c>
      <c r="L2550">
        <v>2.4300000000000002</v>
      </c>
      <c r="M2550">
        <v>26.73</v>
      </c>
      <c r="N2550" s="25" t="e">
        <f>IF($G2550&lt;=#REF!,"Y","N")</f>
        <v>#REF!</v>
      </c>
    </row>
    <row r="2551" spans="1:14">
      <c r="A2551" t="s">
        <v>116</v>
      </c>
      <c r="B2551" t="s">
        <v>289</v>
      </c>
      <c r="C2551" t="s">
        <v>54</v>
      </c>
      <c r="D2551" t="s">
        <v>227</v>
      </c>
      <c r="E2551" t="s">
        <v>289</v>
      </c>
      <c r="F2551" s="14">
        <v>41821</v>
      </c>
      <c r="G2551">
        <v>201504</v>
      </c>
      <c r="H2551" t="s">
        <v>3</v>
      </c>
      <c r="I2551" t="s">
        <v>87</v>
      </c>
      <c r="J2551" t="s">
        <v>98</v>
      </c>
      <c r="K2551">
        <v>0</v>
      </c>
      <c r="L2551">
        <v>1.24</v>
      </c>
      <c r="M2551">
        <v>0</v>
      </c>
      <c r="N2551" s="25" t="e">
        <f>IF($G2551&lt;=#REF!,"Y","N")</f>
        <v>#REF!</v>
      </c>
    </row>
    <row r="2552" spans="1:14">
      <c r="A2552" t="s">
        <v>116</v>
      </c>
      <c r="B2552" t="s">
        <v>289</v>
      </c>
      <c r="C2552" t="s">
        <v>54</v>
      </c>
      <c r="D2552" t="s">
        <v>227</v>
      </c>
      <c r="E2552" t="s">
        <v>289</v>
      </c>
      <c r="F2552" s="14">
        <v>41821</v>
      </c>
      <c r="G2552">
        <v>201504</v>
      </c>
      <c r="H2552" t="s">
        <v>3</v>
      </c>
      <c r="I2552" t="s">
        <v>88</v>
      </c>
      <c r="J2552" t="s">
        <v>98</v>
      </c>
      <c r="K2552">
        <v>31</v>
      </c>
      <c r="L2552">
        <v>2.4300000000000002</v>
      </c>
      <c r="M2552">
        <v>75.33</v>
      </c>
      <c r="N2552" s="25" t="e">
        <f>IF($G2552&lt;=#REF!,"Y","N")</f>
        <v>#REF!</v>
      </c>
    </row>
    <row r="2553" spans="1:14">
      <c r="A2553" t="s">
        <v>116</v>
      </c>
      <c r="B2553" t="s">
        <v>289</v>
      </c>
      <c r="C2553" t="s">
        <v>54</v>
      </c>
      <c r="D2553" t="s">
        <v>227</v>
      </c>
      <c r="E2553" t="s">
        <v>289</v>
      </c>
      <c r="F2553" s="14">
        <v>41852</v>
      </c>
      <c r="G2553">
        <v>201505</v>
      </c>
      <c r="H2553" t="s">
        <v>3</v>
      </c>
      <c r="I2553" t="s">
        <v>87</v>
      </c>
      <c r="J2553" t="s">
        <v>98</v>
      </c>
      <c r="K2553">
        <v>0</v>
      </c>
      <c r="L2553">
        <v>1.24</v>
      </c>
      <c r="M2553">
        <v>0</v>
      </c>
      <c r="N2553" s="25" t="e">
        <f>IF($G2553&lt;=#REF!,"Y","N")</f>
        <v>#REF!</v>
      </c>
    </row>
    <row r="2554" spans="1:14">
      <c r="A2554" t="s">
        <v>116</v>
      </c>
      <c r="B2554" t="s">
        <v>289</v>
      </c>
      <c r="C2554" t="s">
        <v>54</v>
      </c>
      <c r="D2554" t="s">
        <v>227</v>
      </c>
      <c r="E2554" t="s">
        <v>289</v>
      </c>
      <c r="F2554" s="14">
        <v>41852</v>
      </c>
      <c r="G2554">
        <v>201505</v>
      </c>
      <c r="H2554" t="s">
        <v>3</v>
      </c>
      <c r="I2554" t="s">
        <v>88</v>
      </c>
      <c r="J2554" t="s">
        <v>98</v>
      </c>
      <c r="K2554">
        <v>24</v>
      </c>
      <c r="L2554">
        <v>2.4300000000000002</v>
      </c>
      <c r="M2554">
        <v>58.320000000000007</v>
      </c>
      <c r="N2554" s="25" t="e">
        <f>IF($G2554&lt;=#REF!,"Y","N")</f>
        <v>#REF!</v>
      </c>
    </row>
    <row r="2555" spans="1:14">
      <c r="A2555" t="s">
        <v>116</v>
      </c>
      <c r="B2555" t="s">
        <v>289</v>
      </c>
      <c r="C2555" t="s">
        <v>54</v>
      </c>
      <c r="D2555" t="s">
        <v>227</v>
      </c>
      <c r="E2555" t="s">
        <v>289</v>
      </c>
      <c r="F2555" s="14">
        <v>41883</v>
      </c>
      <c r="G2555">
        <v>201506</v>
      </c>
      <c r="H2555" t="s">
        <v>3</v>
      </c>
      <c r="I2555" t="s">
        <v>87</v>
      </c>
      <c r="J2555" t="s">
        <v>98</v>
      </c>
      <c r="K2555">
        <v>0</v>
      </c>
      <c r="L2555">
        <v>1.24</v>
      </c>
      <c r="M2555">
        <v>0</v>
      </c>
      <c r="N2555" s="25" t="e">
        <f>IF($G2555&lt;=#REF!,"Y","N")</f>
        <v>#REF!</v>
      </c>
    </row>
    <row r="2556" spans="1:14">
      <c r="A2556" t="s">
        <v>116</v>
      </c>
      <c r="B2556" t="s">
        <v>289</v>
      </c>
      <c r="C2556" t="s">
        <v>54</v>
      </c>
      <c r="D2556" t="s">
        <v>227</v>
      </c>
      <c r="E2556" t="s">
        <v>289</v>
      </c>
      <c r="F2556" s="14">
        <v>41883</v>
      </c>
      <c r="G2556">
        <v>201506</v>
      </c>
      <c r="H2556" t="s">
        <v>3</v>
      </c>
      <c r="I2556" t="s">
        <v>88</v>
      </c>
      <c r="J2556" t="s">
        <v>98</v>
      </c>
      <c r="K2556">
        <v>21</v>
      </c>
      <c r="L2556">
        <v>2.4300000000000002</v>
      </c>
      <c r="M2556">
        <v>51.03</v>
      </c>
      <c r="N2556" s="25" t="e">
        <f>IF($G2556&lt;=#REF!,"Y","N")</f>
        <v>#REF!</v>
      </c>
    </row>
    <row r="2557" spans="1:14">
      <c r="A2557" t="s">
        <v>116</v>
      </c>
      <c r="B2557" t="s">
        <v>289</v>
      </c>
      <c r="C2557" t="s">
        <v>54</v>
      </c>
      <c r="D2557" t="s">
        <v>227</v>
      </c>
      <c r="E2557" t="s">
        <v>289</v>
      </c>
      <c r="F2557" s="14">
        <v>41913</v>
      </c>
      <c r="G2557">
        <v>201507</v>
      </c>
      <c r="H2557" t="s">
        <v>3</v>
      </c>
      <c r="I2557" t="s">
        <v>87</v>
      </c>
      <c r="J2557" t="s">
        <v>98</v>
      </c>
      <c r="K2557">
        <v>0</v>
      </c>
      <c r="L2557">
        <v>1.24</v>
      </c>
      <c r="M2557">
        <v>0</v>
      </c>
      <c r="N2557" s="25" t="e">
        <f>IF($G2557&lt;=#REF!,"Y","N")</f>
        <v>#REF!</v>
      </c>
    </row>
    <row r="2558" spans="1:14">
      <c r="A2558" t="s">
        <v>116</v>
      </c>
      <c r="B2558" t="s">
        <v>289</v>
      </c>
      <c r="C2558" t="s">
        <v>54</v>
      </c>
      <c r="D2558" t="s">
        <v>227</v>
      </c>
      <c r="E2558" t="s">
        <v>289</v>
      </c>
      <c r="F2558" s="14">
        <v>41913</v>
      </c>
      <c r="G2558">
        <v>201507</v>
      </c>
      <c r="H2558" t="s">
        <v>3</v>
      </c>
      <c r="I2558" t="s">
        <v>88</v>
      </c>
      <c r="J2558" t="s">
        <v>98</v>
      </c>
      <c r="K2558">
        <v>28</v>
      </c>
      <c r="L2558">
        <v>2.4300000000000002</v>
      </c>
      <c r="M2558">
        <v>68.040000000000006</v>
      </c>
      <c r="N2558" s="25" t="e">
        <f>IF($G2558&lt;=#REF!,"Y","N")</f>
        <v>#REF!</v>
      </c>
    </row>
    <row r="2559" spans="1:14">
      <c r="A2559" t="s">
        <v>116</v>
      </c>
      <c r="B2559" t="s">
        <v>289</v>
      </c>
      <c r="C2559" t="s">
        <v>54</v>
      </c>
      <c r="D2559" t="s">
        <v>227</v>
      </c>
      <c r="E2559" t="s">
        <v>289</v>
      </c>
      <c r="F2559" s="14">
        <v>41944</v>
      </c>
      <c r="G2559">
        <v>201508</v>
      </c>
      <c r="H2559" t="s">
        <v>3</v>
      </c>
      <c r="I2559" t="s">
        <v>87</v>
      </c>
      <c r="J2559" t="s">
        <v>98</v>
      </c>
      <c r="K2559">
        <v>0</v>
      </c>
      <c r="L2559">
        <v>1.24</v>
      </c>
      <c r="M2559">
        <v>0</v>
      </c>
      <c r="N2559" s="25" t="e">
        <f>IF($G2559&lt;=#REF!,"Y","N")</f>
        <v>#REF!</v>
      </c>
    </row>
    <row r="2560" spans="1:14">
      <c r="A2560" t="s">
        <v>116</v>
      </c>
      <c r="B2560" t="s">
        <v>289</v>
      </c>
      <c r="C2560" t="s">
        <v>54</v>
      </c>
      <c r="D2560" t="s">
        <v>227</v>
      </c>
      <c r="E2560" t="s">
        <v>289</v>
      </c>
      <c r="F2560" s="14">
        <v>41944</v>
      </c>
      <c r="G2560">
        <v>201508</v>
      </c>
      <c r="H2560" t="s">
        <v>3</v>
      </c>
      <c r="I2560" t="s">
        <v>88</v>
      </c>
      <c r="J2560" t="s">
        <v>98</v>
      </c>
      <c r="K2560">
        <v>2</v>
      </c>
      <c r="L2560">
        <v>2.4300000000000002</v>
      </c>
      <c r="M2560">
        <v>4.8600000000000003</v>
      </c>
      <c r="N2560" s="25" t="e">
        <f>IF($G2560&lt;=#REF!,"Y","N")</f>
        <v>#REF!</v>
      </c>
    </row>
    <row r="2561" spans="1:14">
      <c r="A2561" t="s">
        <v>116</v>
      </c>
      <c r="B2561" t="s">
        <v>289</v>
      </c>
      <c r="C2561" t="s">
        <v>54</v>
      </c>
      <c r="D2561" t="s">
        <v>227</v>
      </c>
      <c r="E2561" t="s">
        <v>289</v>
      </c>
      <c r="F2561" s="14">
        <v>41974</v>
      </c>
      <c r="G2561">
        <v>201509</v>
      </c>
      <c r="H2561" t="s">
        <v>3</v>
      </c>
      <c r="I2561" t="s">
        <v>87</v>
      </c>
      <c r="J2561" t="s">
        <v>98</v>
      </c>
      <c r="K2561">
        <v>0</v>
      </c>
      <c r="L2561">
        <v>1.24</v>
      </c>
      <c r="M2561">
        <v>0</v>
      </c>
      <c r="N2561" s="25" t="e">
        <f>IF($G2561&lt;=#REF!,"Y","N")</f>
        <v>#REF!</v>
      </c>
    </row>
    <row r="2562" spans="1:14">
      <c r="A2562" t="s">
        <v>116</v>
      </c>
      <c r="B2562" t="s">
        <v>289</v>
      </c>
      <c r="C2562" t="s">
        <v>54</v>
      </c>
      <c r="D2562" t="s">
        <v>227</v>
      </c>
      <c r="E2562" t="s">
        <v>289</v>
      </c>
      <c r="F2562" s="14">
        <v>41974</v>
      </c>
      <c r="G2562">
        <v>201509</v>
      </c>
      <c r="H2562" t="s">
        <v>3</v>
      </c>
      <c r="I2562" t="s">
        <v>88</v>
      </c>
      <c r="J2562" t="s">
        <v>98</v>
      </c>
      <c r="K2562">
        <v>16</v>
      </c>
      <c r="L2562">
        <v>2.4300000000000002</v>
      </c>
      <c r="M2562">
        <v>38.880000000000003</v>
      </c>
      <c r="N2562" s="25" t="e">
        <f>IF($G2562&lt;=#REF!,"Y","N")</f>
        <v>#REF!</v>
      </c>
    </row>
    <row r="2563" spans="1:14">
      <c r="A2563" t="s">
        <v>116</v>
      </c>
      <c r="B2563" t="s">
        <v>380</v>
      </c>
      <c r="C2563" t="s">
        <v>53</v>
      </c>
      <c r="D2563" t="s">
        <v>53</v>
      </c>
      <c r="E2563" t="s">
        <v>224</v>
      </c>
      <c r="F2563" s="14">
        <v>41944</v>
      </c>
      <c r="G2563">
        <v>201508</v>
      </c>
      <c r="H2563" t="s">
        <v>161</v>
      </c>
      <c r="I2563" t="s">
        <v>162</v>
      </c>
      <c r="J2563" t="s">
        <v>163</v>
      </c>
      <c r="K2563">
        <v>8</v>
      </c>
      <c r="L2563">
        <v>40</v>
      </c>
      <c r="M2563">
        <v>320</v>
      </c>
      <c r="N2563" s="25" t="e">
        <f>IF($G2563&lt;=#REF!,"Y","N")</f>
        <v>#REF!</v>
      </c>
    </row>
    <row r="2564" spans="1:14">
      <c r="A2564" t="s">
        <v>116</v>
      </c>
      <c r="B2564" t="s">
        <v>389</v>
      </c>
      <c r="C2564" t="s">
        <v>54</v>
      </c>
      <c r="D2564" t="s">
        <v>227</v>
      </c>
      <c r="E2564" t="s">
        <v>389</v>
      </c>
      <c r="F2564" s="14">
        <v>41944</v>
      </c>
      <c r="G2564">
        <v>201508</v>
      </c>
      <c r="H2564" t="s">
        <v>3</v>
      </c>
      <c r="I2564" t="s">
        <v>81</v>
      </c>
      <c r="J2564" t="s">
        <v>97</v>
      </c>
      <c r="K2564">
        <v>20</v>
      </c>
      <c r="L2564">
        <v>0.48</v>
      </c>
      <c r="M2564">
        <v>9.6</v>
      </c>
      <c r="N2564" s="25" t="e">
        <f>IF($G2564&lt;=#REF!,"Y","N")</f>
        <v>#REF!</v>
      </c>
    </row>
    <row r="2565" spans="1:14">
      <c r="A2565" t="s">
        <v>116</v>
      </c>
      <c r="B2565" t="s">
        <v>389</v>
      </c>
      <c r="C2565" t="s">
        <v>54</v>
      </c>
      <c r="D2565" t="s">
        <v>227</v>
      </c>
      <c r="E2565" t="s">
        <v>389</v>
      </c>
      <c r="F2565" s="14">
        <v>41944</v>
      </c>
      <c r="G2565">
        <v>201508</v>
      </c>
      <c r="H2565" t="s">
        <v>3</v>
      </c>
      <c r="I2565" t="s">
        <v>87</v>
      </c>
      <c r="J2565" t="s">
        <v>98</v>
      </c>
      <c r="K2565">
        <v>21</v>
      </c>
      <c r="L2565">
        <v>1.24</v>
      </c>
      <c r="M2565">
        <v>26.04</v>
      </c>
      <c r="N2565" s="25" t="e">
        <f>IF($G2565&lt;=#REF!,"Y","N")</f>
        <v>#REF!</v>
      </c>
    </row>
    <row r="2566" spans="1:14">
      <c r="A2566" t="s">
        <v>116</v>
      </c>
      <c r="B2566" t="s">
        <v>389</v>
      </c>
      <c r="C2566" t="s">
        <v>54</v>
      </c>
      <c r="D2566" t="s">
        <v>227</v>
      </c>
      <c r="E2566" t="s">
        <v>389</v>
      </c>
      <c r="F2566" s="14">
        <v>41944</v>
      </c>
      <c r="G2566">
        <v>201508</v>
      </c>
      <c r="H2566" t="s">
        <v>3</v>
      </c>
      <c r="I2566" t="s">
        <v>88</v>
      </c>
      <c r="J2566" t="s">
        <v>98</v>
      </c>
      <c r="K2566">
        <v>0</v>
      </c>
      <c r="L2566">
        <v>2.4300000000000002</v>
      </c>
      <c r="M2566">
        <v>0</v>
      </c>
      <c r="N2566" s="25" t="e">
        <f>IF($G2566&lt;=#REF!,"Y","N")</f>
        <v>#REF!</v>
      </c>
    </row>
    <row r="2567" spans="1:14">
      <c r="A2567" t="s">
        <v>116</v>
      </c>
      <c r="B2567" t="s">
        <v>387</v>
      </c>
      <c r="C2567" t="s">
        <v>54</v>
      </c>
      <c r="D2567" t="s">
        <v>227</v>
      </c>
      <c r="E2567" t="s">
        <v>387</v>
      </c>
      <c r="F2567" s="14">
        <v>41913</v>
      </c>
      <c r="G2567">
        <v>201507</v>
      </c>
      <c r="H2567" t="s">
        <v>3</v>
      </c>
      <c r="I2567" t="s">
        <v>87</v>
      </c>
      <c r="J2567" t="s">
        <v>98</v>
      </c>
      <c r="K2567">
        <v>14</v>
      </c>
      <c r="L2567">
        <v>1.24</v>
      </c>
      <c r="M2567">
        <v>17.36</v>
      </c>
      <c r="N2567" s="25" t="e">
        <f>IF($G2567&lt;=#REF!,"Y","N")</f>
        <v>#REF!</v>
      </c>
    </row>
    <row r="2568" spans="1:14">
      <c r="A2568" t="s">
        <v>116</v>
      </c>
      <c r="B2568" t="s">
        <v>387</v>
      </c>
      <c r="C2568" t="s">
        <v>54</v>
      </c>
      <c r="D2568" t="s">
        <v>227</v>
      </c>
      <c r="E2568" t="s">
        <v>387</v>
      </c>
      <c r="F2568" s="14">
        <v>41913</v>
      </c>
      <c r="G2568">
        <v>201507</v>
      </c>
      <c r="H2568" t="s">
        <v>3</v>
      </c>
      <c r="I2568" t="s">
        <v>88</v>
      </c>
      <c r="J2568" t="s">
        <v>98</v>
      </c>
      <c r="K2568">
        <v>0</v>
      </c>
      <c r="L2568">
        <v>2.4300000000000002</v>
      </c>
      <c r="M2568">
        <v>0</v>
      </c>
      <c r="N2568" s="25" t="e">
        <f>IF($G2568&lt;=#REF!,"Y","N")</f>
        <v>#REF!</v>
      </c>
    </row>
    <row r="2569" spans="1:14">
      <c r="A2569" t="s">
        <v>116</v>
      </c>
      <c r="B2569" t="s">
        <v>387</v>
      </c>
      <c r="C2569" t="s">
        <v>54</v>
      </c>
      <c r="D2569" t="s">
        <v>227</v>
      </c>
      <c r="E2569" t="s">
        <v>387</v>
      </c>
      <c r="F2569" s="14">
        <v>41974</v>
      </c>
      <c r="G2569">
        <v>201509</v>
      </c>
      <c r="H2569" t="s">
        <v>3</v>
      </c>
      <c r="I2569" t="s">
        <v>87</v>
      </c>
      <c r="J2569" t="s">
        <v>98</v>
      </c>
      <c r="K2569">
        <v>24</v>
      </c>
      <c r="L2569">
        <v>1.24</v>
      </c>
      <c r="M2569">
        <v>29.759999999999998</v>
      </c>
      <c r="N2569" s="25" t="e">
        <f>IF($G2569&lt;=#REF!,"Y","N")</f>
        <v>#REF!</v>
      </c>
    </row>
    <row r="2570" spans="1:14">
      <c r="A2570" t="s">
        <v>116</v>
      </c>
      <c r="B2570" t="s">
        <v>387</v>
      </c>
      <c r="C2570" t="s">
        <v>54</v>
      </c>
      <c r="D2570" t="s">
        <v>227</v>
      </c>
      <c r="E2570" t="s">
        <v>387</v>
      </c>
      <c r="F2570" s="14">
        <v>41974</v>
      </c>
      <c r="G2570">
        <v>201509</v>
      </c>
      <c r="H2570" t="s">
        <v>3</v>
      </c>
      <c r="I2570" t="s">
        <v>88</v>
      </c>
      <c r="J2570" t="s">
        <v>98</v>
      </c>
      <c r="K2570">
        <v>0</v>
      </c>
      <c r="L2570">
        <v>2.4300000000000002</v>
      </c>
      <c r="M2570">
        <v>0</v>
      </c>
      <c r="N2570" s="25" t="e">
        <f>IF($G2570&lt;=#REF!,"Y","N")</f>
        <v>#REF!</v>
      </c>
    </row>
    <row r="2571" spans="1:14">
      <c r="A2571" t="s">
        <v>116</v>
      </c>
      <c r="B2571" t="s">
        <v>378</v>
      </c>
      <c r="C2571" t="s">
        <v>54</v>
      </c>
      <c r="D2571" t="s">
        <v>227</v>
      </c>
      <c r="E2571" t="s">
        <v>379</v>
      </c>
      <c r="F2571" s="14">
        <v>41944</v>
      </c>
      <c r="G2571">
        <v>201508</v>
      </c>
      <c r="H2571" t="s">
        <v>161</v>
      </c>
      <c r="I2571" t="s">
        <v>166</v>
      </c>
      <c r="J2571" t="s">
        <v>163</v>
      </c>
      <c r="K2571">
        <v>22</v>
      </c>
      <c r="L2571">
        <v>75</v>
      </c>
      <c r="M2571">
        <v>1650</v>
      </c>
      <c r="N2571" s="25" t="e">
        <f>IF($G2571&lt;=#REF!,"Y","N")</f>
        <v>#REF!</v>
      </c>
    </row>
    <row r="2572" spans="1:14">
      <c r="A2572" t="s">
        <v>116</v>
      </c>
      <c r="B2572" t="s">
        <v>230</v>
      </c>
      <c r="C2572" t="s">
        <v>54</v>
      </c>
      <c r="D2572" t="s">
        <v>227</v>
      </c>
      <c r="E2572" t="s">
        <v>231</v>
      </c>
      <c r="F2572" s="14">
        <v>41852</v>
      </c>
      <c r="G2572">
        <v>201505</v>
      </c>
      <c r="H2572" t="s">
        <v>3</v>
      </c>
      <c r="I2572" t="s">
        <v>87</v>
      </c>
      <c r="J2572" t="s">
        <v>98</v>
      </c>
      <c r="K2572">
        <v>0</v>
      </c>
      <c r="L2572">
        <v>1.24</v>
      </c>
      <c r="M2572">
        <v>0</v>
      </c>
      <c r="N2572" s="25" t="e">
        <f>IF($G2572&lt;=#REF!,"Y","N")</f>
        <v>#REF!</v>
      </c>
    </row>
    <row r="2573" spans="1:14">
      <c r="A2573" t="s">
        <v>116</v>
      </c>
      <c r="B2573" t="s">
        <v>230</v>
      </c>
      <c r="C2573" t="s">
        <v>54</v>
      </c>
      <c r="D2573" t="s">
        <v>227</v>
      </c>
      <c r="E2573" t="s">
        <v>231</v>
      </c>
      <c r="F2573" s="14">
        <v>41852</v>
      </c>
      <c r="G2573">
        <v>201505</v>
      </c>
      <c r="H2573" t="s">
        <v>3</v>
      </c>
      <c r="I2573" t="s">
        <v>88</v>
      </c>
      <c r="J2573" t="s">
        <v>98</v>
      </c>
      <c r="K2573">
        <v>0</v>
      </c>
      <c r="L2573">
        <v>2.4300000000000002</v>
      </c>
      <c r="M2573">
        <v>0</v>
      </c>
      <c r="N2573" s="25" t="e">
        <f>IF($G2573&lt;=#REF!,"Y","N")</f>
        <v>#REF!</v>
      </c>
    </row>
    <row r="2574" spans="1:14">
      <c r="A2574" t="s">
        <v>116</v>
      </c>
      <c r="B2574" t="s">
        <v>230</v>
      </c>
      <c r="C2574" t="s">
        <v>54</v>
      </c>
      <c r="D2574" t="s">
        <v>227</v>
      </c>
      <c r="E2574" t="s">
        <v>231</v>
      </c>
      <c r="F2574" s="14">
        <v>41852</v>
      </c>
      <c r="G2574">
        <v>201505</v>
      </c>
      <c r="H2574" t="s">
        <v>3</v>
      </c>
      <c r="I2574" t="s">
        <v>94</v>
      </c>
      <c r="J2574" t="s">
        <v>98</v>
      </c>
      <c r="K2574">
        <v>2</v>
      </c>
      <c r="L2574">
        <v>6.15</v>
      </c>
      <c r="M2574">
        <v>12.3</v>
      </c>
      <c r="N2574" s="25" t="e">
        <f>IF($G2574&lt;=#REF!,"Y","N")</f>
        <v>#REF!</v>
      </c>
    </row>
    <row r="2575" spans="1:14">
      <c r="A2575" t="s">
        <v>116</v>
      </c>
      <c r="B2575" t="s">
        <v>230</v>
      </c>
      <c r="C2575" t="s">
        <v>54</v>
      </c>
      <c r="D2575" t="s">
        <v>227</v>
      </c>
      <c r="E2575" t="s">
        <v>231</v>
      </c>
      <c r="F2575" s="14">
        <v>41852</v>
      </c>
      <c r="G2575">
        <v>201505</v>
      </c>
      <c r="H2575" t="s">
        <v>3</v>
      </c>
      <c r="I2575" t="s">
        <v>91</v>
      </c>
      <c r="J2575" t="s">
        <v>98</v>
      </c>
      <c r="K2575">
        <v>2</v>
      </c>
      <c r="L2575">
        <v>10.69</v>
      </c>
      <c r="M2575">
        <v>21.38</v>
      </c>
      <c r="N2575" s="25" t="e">
        <f>IF($G2575&lt;=#REF!,"Y","N")</f>
        <v>#REF!</v>
      </c>
    </row>
    <row r="2576" spans="1:14">
      <c r="A2576" t="s">
        <v>116</v>
      </c>
      <c r="B2576" t="s">
        <v>136</v>
      </c>
      <c r="C2576" t="s">
        <v>54</v>
      </c>
      <c r="D2576" t="s">
        <v>229</v>
      </c>
      <c r="E2576" t="s">
        <v>136</v>
      </c>
      <c r="F2576" s="14">
        <v>41730</v>
      </c>
      <c r="G2576">
        <v>201501</v>
      </c>
      <c r="H2576" t="s">
        <v>6</v>
      </c>
      <c r="I2576" t="s">
        <v>112</v>
      </c>
      <c r="J2576" t="s">
        <v>114</v>
      </c>
      <c r="K2576">
        <v>5348</v>
      </c>
      <c r="L2576">
        <v>0.41</v>
      </c>
      <c r="M2576">
        <v>2192.6799999999998</v>
      </c>
      <c r="N2576" s="25" t="e">
        <f>IF($G2576&lt;=#REF!,"Y","N")</f>
        <v>#REF!</v>
      </c>
    </row>
    <row r="2577" spans="1:14">
      <c r="A2577" t="s">
        <v>116</v>
      </c>
      <c r="B2577" t="s">
        <v>136</v>
      </c>
      <c r="C2577" t="s">
        <v>54</v>
      </c>
      <c r="D2577" t="s">
        <v>229</v>
      </c>
      <c r="E2577" t="s">
        <v>136</v>
      </c>
      <c r="F2577" s="14">
        <v>41730</v>
      </c>
      <c r="G2577">
        <v>201501</v>
      </c>
      <c r="H2577" t="s">
        <v>6</v>
      </c>
      <c r="I2577" t="s">
        <v>113</v>
      </c>
      <c r="J2577" t="s">
        <v>66</v>
      </c>
      <c r="K2577">
        <v>34.5</v>
      </c>
      <c r="L2577">
        <v>15.36</v>
      </c>
      <c r="M2577">
        <v>529.91999999999996</v>
      </c>
      <c r="N2577" s="25" t="e">
        <f>IF($G2577&lt;=#REF!,"Y","N")</f>
        <v>#REF!</v>
      </c>
    </row>
    <row r="2578" spans="1:14">
      <c r="A2578" t="s">
        <v>116</v>
      </c>
      <c r="B2578" t="s">
        <v>136</v>
      </c>
      <c r="C2578" t="s">
        <v>54</v>
      </c>
      <c r="D2578" t="s">
        <v>229</v>
      </c>
      <c r="E2578" t="s">
        <v>136</v>
      </c>
      <c r="F2578" s="14">
        <v>41730</v>
      </c>
      <c r="G2578">
        <v>201501</v>
      </c>
      <c r="H2578" t="s">
        <v>6</v>
      </c>
      <c r="I2578" t="s">
        <v>234</v>
      </c>
      <c r="J2578" t="s">
        <v>142</v>
      </c>
      <c r="K2578">
        <v>2250</v>
      </c>
      <c r="L2578">
        <v>1</v>
      </c>
      <c r="M2578">
        <v>2250</v>
      </c>
      <c r="N2578" s="25" t="e">
        <f>IF($G2578&lt;=#REF!,"Y","N")</f>
        <v>#REF!</v>
      </c>
    </row>
    <row r="2579" spans="1:14">
      <c r="A2579" t="s">
        <v>116</v>
      </c>
      <c r="B2579" t="s">
        <v>136</v>
      </c>
      <c r="C2579" t="s">
        <v>54</v>
      </c>
      <c r="D2579" t="s">
        <v>229</v>
      </c>
      <c r="E2579" t="s">
        <v>136</v>
      </c>
      <c r="F2579" s="14">
        <v>41730</v>
      </c>
      <c r="G2579">
        <v>201501</v>
      </c>
      <c r="H2579" t="s">
        <v>6</v>
      </c>
      <c r="I2579" t="s">
        <v>232</v>
      </c>
      <c r="J2579" t="s">
        <v>233</v>
      </c>
      <c r="K2579">
        <v>33</v>
      </c>
      <c r="L2579">
        <v>0.82</v>
      </c>
      <c r="M2579">
        <v>27.06</v>
      </c>
      <c r="N2579" s="25" t="e">
        <f>IF($G2579&lt;=#REF!,"Y","N")</f>
        <v>#REF!</v>
      </c>
    </row>
    <row r="2580" spans="1:14">
      <c r="A2580" t="s">
        <v>116</v>
      </c>
      <c r="B2580" t="s">
        <v>136</v>
      </c>
      <c r="C2580" t="s">
        <v>54</v>
      </c>
      <c r="D2580" t="s">
        <v>229</v>
      </c>
      <c r="E2580" t="s">
        <v>136</v>
      </c>
      <c r="F2580" s="14">
        <v>41760</v>
      </c>
      <c r="G2580">
        <v>201502</v>
      </c>
      <c r="H2580" t="s">
        <v>6</v>
      </c>
      <c r="I2580" t="s">
        <v>112</v>
      </c>
      <c r="J2580" t="s">
        <v>114</v>
      </c>
      <c r="K2580">
        <v>913</v>
      </c>
      <c r="L2580">
        <v>0.41</v>
      </c>
      <c r="M2580">
        <v>374.33</v>
      </c>
      <c r="N2580" s="25" t="e">
        <f>IF($G2580&lt;=#REF!,"Y","N")</f>
        <v>#REF!</v>
      </c>
    </row>
    <row r="2581" spans="1:14">
      <c r="A2581" t="s">
        <v>116</v>
      </c>
      <c r="B2581" t="s">
        <v>136</v>
      </c>
      <c r="C2581" t="s">
        <v>54</v>
      </c>
      <c r="D2581" t="s">
        <v>229</v>
      </c>
      <c r="E2581" t="s">
        <v>136</v>
      </c>
      <c r="F2581" s="14">
        <v>41760</v>
      </c>
      <c r="G2581">
        <v>201502</v>
      </c>
      <c r="H2581" t="s">
        <v>6</v>
      </c>
      <c r="I2581" t="s">
        <v>141</v>
      </c>
      <c r="J2581" t="s">
        <v>142</v>
      </c>
      <c r="K2581">
        <v>750</v>
      </c>
      <c r="L2581">
        <v>1</v>
      </c>
      <c r="M2581">
        <v>750</v>
      </c>
      <c r="N2581" s="25" t="e">
        <f>IF($G2581&lt;=#REF!,"Y","N")</f>
        <v>#REF!</v>
      </c>
    </row>
    <row r="2582" spans="1:14">
      <c r="A2582" t="s">
        <v>116</v>
      </c>
      <c r="B2582" t="s">
        <v>136</v>
      </c>
      <c r="C2582" t="s">
        <v>54</v>
      </c>
      <c r="D2582" t="s">
        <v>229</v>
      </c>
      <c r="E2582" t="s">
        <v>136</v>
      </c>
      <c r="F2582" s="14">
        <v>41760</v>
      </c>
      <c r="G2582">
        <v>201502</v>
      </c>
      <c r="H2582" t="s">
        <v>6</v>
      </c>
      <c r="I2582" t="s">
        <v>113</v>
      </c>
      <c r="J2582" t="s">
        <v>66</v>
      </c>
      <c r="K2582">
        <v>5</v>
      </c>
      <c r="L2582">
        <v>15.36</v>
      </c>
      <c r="M2582">
        <v>76.8</v>
      </c>
      <c r="N2582" s="25" t="e">
        <f>IF($G2582&lt;=#REF!,"Y","N")</f>
        <v>#REF!</v>
      </c>
    </row>
    <row r="2583" spans="1:14">
      <c r="A2583" t="s">
        <v>116</v>
      </c>
      <c r="B2583" t="s">
        <v>136</v>
      </c>
      <c r="C2583" t="s">
        <v>54</v>
      </c>
      <c r="D2583" t="s">
        <v>229</v>
      </c>
      <c r="E2583" t="s">
        <v>136</v>
      </c>
      <c r="F2583" s="14">
        <v>41760</v>
      </c>
      <c r="G2583">
        <v>201502</v>
      </c>
      <c r="H2583" t="s">
        <v>6</v>
      </c>
      <c r="I2583" t="s">
        <v>232</v>
      </c>
      <c r="J2583" t="s">
        <v>233</v>
      </c>
      <c r="K2583">
        <v>23</v>
      </c>
      <c r="L2583">
        <v>0.82</v>
      </c>
      <c r="M2583">
        <v>18.86</v>
      </c>
      <c r="N2583" s="25" t="e">
        <f>IF($G2583&lt;=#REF!,"Y","N")</f>
        <v>#REF!</v>
      </c>
    </row>
    <row r="2584" spans="1:14">
      <c r="A2584" s="29" t="s">
        <v>116</v>
      </c>
      <c r="B2584" s="29" t="s">
        <v>136</v>
      </c>
      <c r="C2584" s="29" t="s">
        <v>54</v>
      </c>
      <c r="D2584" s="29" t="s">
        <v>229</v>
      </c>
      <c r="E2584" s="29" t="s">
        <v>136</v>
      </c>
      <c r="F2584" s="30">
        <v>41760</v>
      </c>
      <c r="G2584" s="29">
        <v>201502</v>
      </c>
      <c r="H2584" s="29" t="s">
        <v>3</v>
      </c>
      <c r="I2584" s="29" t="s">
        <v>87</v>
      </c>
      <c r="J2584" s="29" t="s">
        <v>98</v>
      </c>
      <c r="K2584" s="29">
        <v>38</v>
      </c>
      <c r="L2584" s="29">
        <v>1.24</v>
      </c>
      <c r="M2584" s="29">
        <v>47.12</v>
      </c>
      <c r="N2584" s="25" t="e">
        <f>IF($G2584&lt;=#REF!,"Y","N")</f>
        <v>#REF!</v>
      </c>
    </row>
    <row r="2585" spans="1:14">
      <c r="A2585" t="s">
        <v>116</v>
      </c>
      <c r="B2585" t="s">
        <v>136</v>
      </c>
      <c r="C2585" t="s">
        <v>54</v>
      </c>
      <c r="D2585" t="s">
        <v>229</v>
      </c>
      <c r="E2585" t="s">
        <v>136</v>
      </c>
      <c r="F2585" s="14">
        <v>41760</v>
      </c>
      <c r="G2585">
        <v>201502</v>
      </c>
      <c r="H2585" t="s">
        <v>3</v>
      </c>
      <c r="I2585" t="s">
        <v>88</v>
      </c>
      <c r="J2585" t="s">
        <v>98</v>
      </c>
      <c r="K2585">
        <v>0</v>
      </c>
      <c r="L2585">
        <v>2.4300000000000002</v>
      </c>
      <c r="M2585">
        <v>0</v>
      </c>
      <c r="N2585" s="25" t="e">
        <f>IF($G2585&lt;=#REF!,"Y","N")</f>
        <v>#REF!</v>
      </c>
    </row>
    <row r="2586" spans="1:14">
      <c r="A2586" t="s">
        <v>116</v>
      </c>
      <c r="B2586" t="s">
        <v>136</v>
      </c>
      <c r="C2586" t="s">
        <v>54</v>
      </c>
      <c r="D2586" t="s">
        <v>227</v>
      </c>
      <c r="E2586" t="s">
        <v>136</v>
      </c>
      <c r="F2586" s="14">
        <v>41730</v>
      </c>
      <c r="G2586">
        <v>201501</v>
      </c>
      <c r="H2586" t="s">
        <v>3</v>
      </c>
      <c r="I2586" t="s">
        <v>87</v>
      </c>
      <c r="J2586" t="s">
        <v>98</v>
      </c>
      <c r="K2586">
        <v>51</v>
      </c>
      <c r="L2586">
        <v>1.24</v>
      </c>
      <c r="M2586">
        <v>63.24</v>
      </c>
      <c r="N2586" s="25" t="e">
        <f>IF($G2586&lt;=#REF!,"Y","N")</f>
        <v>#REF!</v>
      </c>
    </row>
    <row r="2587" spans="1:14">
      <c r="A2587" t="s">
        <v>116</v>
      </c>
      <c r="B2587" s="29" t="s">
        <v>136</v>
      </c>
      <c r="C2587" t="s">
        <v>54</v>
      </c>
      <c r="D2587" t="s">
        <v>229</v>
      </c>
      <c r="E2587" t="s">
        <v>136</v>
      </c>
      <c r="F2587" s="14">
        <v>41791</v>
      </c>
      <c r="G2587">
        <v>201503</v>
      </c>
      <c r="H2587" t="s">
        <v>6</v>
      </c>
      <c r="I2587" t="s">
        <v>113</v>
      </c>
      <c r="J2587" t="s">
        <v>66</v>
      </c>
      <c r="K2587">
        <v>5.25</v>
      </c>
      <c r="L2587">
        <v>15.36</v>
      </c>
      <c r="M2587">
        <v>80.64</v>
      </c>
      <c r="N2587" s="25" t="e">
        <f>IF($G2587&lt;=#REF!,"Y","N")</f>
        <v>#REF!</v>
      </c>
    </row>
    <row r="2588" spans="1:14">
      <c r="A2588" t="s">
        <v>116</v>
      </c>
      <c r="B2588" t="s">
        <v>136</v>
      </c>
      <c r="C2588" t="s">
        <v>54</v>
      </c>
      <c r="D2588" t="s">
        <v>229</v>
      </c>
      <c r="E2588" t="s">
        <v>136</v>
      </c>
      <c r="F2588" s="14">
        <v>41791</v>
      </c>
      <c r="G2588">
        <v>201503</v>
      </c>
      <c r="H2588" t="s">
        <v>6</v>
      </c>
      <c r="I2588" t="s">
        <v>234</v>
      </c>
      <c r="J2588" t="s">
        <v>142</v>
      </c>
      <c r="K2588">
        <v>5150</v>
      </c>
      <c r="L2588">
        <v>1</v>
      </c>
      <c r="M2588">
        <v>5150</v>
      </c>
      <c r="N2588" s="25" t="e">
        <f>IF($G2588&lt;=#REF!,"Y","N")</f>
        <v>#REF!</v>
      </c>
    </row>
    <row r="2589" spans="1:14">
      <c r="A2589" t="s">
        <v>116</v>
      </c>
      <c r="B2589" t="s">
        <v>136</v>
      </c>
      <c r="C2589" t="s">
        <v>54</v>
      </c>
      <c r="D2589" t="s">
        <v>229</v>
      </c>
      <c r="E2589" t="s">
        <v>136</v>
      </c>
      <c r="F2589" s="14">
        <v>41791</v>
      </c>
      <c r="G2589">
        <v>201503</v>
      </c>
      <c r="H2589" t="s">
        <v>6</v>
      </c>
      <c r="I2589" t="s">
        <v>232</v>
      </c>
      <c r="J2589" t="s">
        <v>233</v>
      </c>
      <c r="K2589">
        <v>42</v>
      </c>
      <c r="L2589">
        <v>0.82</v>
      </c>
      <c r="M2589">
        <v>34.44</v>
      </c>
      <c r="N2589" s="25" t="e">
        <f>IF($G2589&lt;=#REF!,"Y","N")</f>
        <v>#REF!</v>
      </c>
    </row>
    <row r="2590" spans="1:14">
      <c r="A2590" t="s">
        <v>116</v>
      </c>
      <c r="B2590" t="s">
        <v>136</v>
      </c>
      <c r="C2590" t="s">
        <v>54</v>
      </c>
      <c r="D2590" t="s">
        <v>229</v>
      </c>
      <c r="E2590" t="s">
        <v>136</v>
      </c>
      <c r="F2590" s="14">
        <v>41791</v>
      </c>
      <c r="G2590">
        <v>201503</v>
      </c>
      <c r="H2590" t="s">
        <v>3</v>
      </c>
      <c r="I2590" t="s">
        <v>87</v>
      </c>
      <c r="J2590" t="s">
        <v>98</v>
      </c>
      <c r="K2590">
        <v>13</v>
      </c>
      <c r="L2590">
        <v>1.24</v>
      </c>
      <c r="M2590">
        <v>16.12</v>
      </c>
      <c r="N2590" s="25" t="e">
        <f>IF($G2590&lt;=#REF!,"Y","N")</f>
        <v>#REF!</v>
      </c>
    </row>
    <row r="2591" spans="1:14">
      <c r="A2591" t="s">
        <v>116</v>
      </c>
      <c r="B2591" t="s">
        <v>136</v>
      </c>
      <c r="C2591" t="s">
        <v>54</v>
      </c>
      <c r="D2591" t="s">
        <v>229</v>
      </c>
      <c r="E2591" t="s">
        <v>136</v>
      </c>
      <c r="F2591" s="14">
        <v>41791</v>
      </c>
      <c r="G2591">
        <v>201503</v>
      </c>
      <c r="H2591" t="s">
        <v>3</v>
      </c>
      <c r="I2591" t="s">
        <v>88</v>
      </c>
      <c r="J2591" t="s">
        <v>98</v>
      </c>
      <c r="K2591">
        <v>0</v>
      </c>
      <c r="L2591">
        <v>2.4300000000000002</v>
      </c>
      <c r="M2591">
        <v>0</v>
      </c>
      <c r="N2591" s="25" t="e">
        <f>IF($G2591&lt;=#REF!,"Y","N")</f>
        <v>#REF!</v>
      </c>
    </row>
    <row r="2592" spans="1:14">
      <c r="A2592" t="s">
        <v>116</v>
      </c>
      <c r="B2592" t="s">
        <v>136</v>
      </c>
      <c r="C2592" t="s">
        <v>54</v>
      </c>
      <c r="D2592" t="s">
        <v>229</v>
      </c>
      <c r="E2592" t="s">
        <v>136</v>
      </c>
      <c r="F2592" s="14">
        <v>41913</v>
      </c>
      <c r="G2592">
        <v>201507</v>
      </c>
      <c r="H2592" t="s">
        <v>3</v>
      </c>
      <c r="I2592" t="s">
        <v>87</v>
      </c>
      <c r="J2592" t="s">
        <v>98</v>
      </c>
      <c r="K2592">
        <v>82</v>
      </c>
      <c r="L2592">
        <v>1.24</v>
      </c>
      <c r="M2592">
        <v>101.67999999999999</v>
      </c>
      <c r="N2592" s="25" t="e">
        <f>IF($G2592&lt;=#REF!,"Y","N")</f>
        <v>#REF!</v>
      </c>
    </row>
    <row r="2593" spans="1:14">
      <c r="A2593" t="s">
        <v>116</v>
      </c>
      <c r="B2593" t="s">
        <v>136</v>
      </c>
      <c r="C2593" t="s">
        <v>54</v>
      </c>
      <c r="D2593" t="s">
        <v>229</v>
      </c>
      <c r="E2593" t="s">
        <v>136</v>
      </c>
      <c r="F2593" s="14">
        <v>41913</v>
      </c>
      <c r="G2593">
        <v>201507</v>
      </c>
      <c r="H2593" t="s">
        <v>3</v>
      </c>
      <c r="I2593" t="s">
        <v>88</v>
      </c>
      <c r="J2593" t="s">
        <v>98</v>
      </c>
      <c r="K2593">
        <v>0</v>
      </c>
      <c r="L2593">
        <v>2.4300000000000002</v>
      </c>
      <c r="M2593">
        <v>0</v>
      </c>
      <c r="N2593" s="25" t="e">
        <f>IF($G2593&lt;=#REF!,"Y","N")</f>
        <v>#REF!</v>
      </c>
    </row>
    <row r="2594" spans="1:14">
      <c r="A2594" t="s">
        <v>116</v>
      </c>
      <c r="B2594" t="s">
        <v>136</v>
      </c>
      <c r="C2594" t="s">
        <v>54</v>
      </c>
      <c r="D2594" t="s">
        <v>229</v>
      </c>
      <c r="E2594" t="s">
        <v>136</v>
      </c>
      <c r="F2594" s="14">
        <v>41944</v>
      </c>
      <c r="G2594">
        <v>201508</v>
      </c>
      <c r="H2594" t="s">
        <v>3</v>
      </c>
      <c r="I2594" t="s">
        <v>87</v>
      </c>
      <c r="J2594" t="s">
        <v>98</v>
      </c>
      <c r="K2594">
        <v>11</v>
      </c>
      <c r="L2594">
        <v>1.24</v>
      </c>
      <c r="M2594">
        <v>13.64</v>
      </c>
      <c r="N2594" s="25" t="e">
        <f>IF($G2594&lt;=#REF!,"Y","N")</f>
        <v>#REF!</v>
      </c>
    </row>
    <row r="2595" spans="1:14">
      <c r="A2595" t="s">
        <v>116</v>
      </c>
      <c r="B2595" t="s">
        <v>136</v>
      </c>
      <c r="C2595" t="s">
        <v>54</v>
      </c>
      <c r="D2595" t="s">
        <v>229</v>
      </c>
      <c r="E2595" t="s">
        <v>136</v>
      </c>
      <c r="F2595" s="14">
        <v>41944</v>
      </c>
      <c r="G2595">
        <v>201508</v>
      </c>
      <c r="H2595" t="s">
        <v>3</v>
      </c>
      <c r="I2595" t="s">
        <v>88</v>
      </c>
      <c r="J2595" t="s">
        <v>98</v>
      </c>
      <c r="K2595">
        <v>0</v>
      </c>
      <c r="L2595">
        <v>2.4300000000000002</v>
      </c>
      <c r="M2595">
        <v>0</v>
      </c>
      <c r="N2595" s="25" t="e">
        <f>IF($G2595&lt;=#REF!,"Y","N")</f>
        <v>#REF!</v>
      </c>
    </row>
    <row r="2596" spans="1:14">
      <c r="A2596" t="s">
        <v>116</v>
      </c>
      <c r="B2596" t="s">
        <v>136</v>
      </c>
      <c r="C2596" t="s">
        <v>54</v>
      </c>
      <c r="D2596" t="s">
        <v>229</v>
      </c>
      <c r="E2596" t="s">
        <v>136</v>
      </c>
      <c r="F2596" s="14">
        <v>41821</v>
      </c>
      <c r="G2596">
        <v>201504</v>
      </c>
      <c r="H2596" t="s">
        <v>6</v>
      </c>
      <c r="I2596" t="s">
        <v>112</v>
      </c>
      <c r="J2596" t="s">
        <v>114</v>
      </c>
      <c r="K2596">
        <v>9324</v>
      </c>
      <c r="L2596">
        <v>0.41</v>
      </c>
      <c r="M2596">
        <v>3822.8399999999997</v>
      </c>
      <c r="N2596" s="25" t="e">
        <f>IF($G2596&lt;=#REF!,"Y","N")</f>
        <v>#REF!</v>
      </c>
    </row>
    <row r="2597" spans="1:14">
      <c r="A2597" t="s">
        <v>116</v>
      </c>
      <c r="B2597" t="s">
        <v>136</v>
      </c>
      <c r="C2597" t="s">
        <v>54</v>
      </c>
      <c r="D2597" t="s">
        <v>229</v>
      </c>
      <c r="E2597" t="s">
        <v>136</v>
      </c>
      <c r="F2597" s="14">
        <v>41821</v>
      </c>
      <c r="G2597">
        <v>201504</v>
      </c>
      <c r="H2597" t="s">
        <v>6</v>
      </c>
      <c r="I2597" t="s">
        <v>113</v>
      </c>
      <c r="J2597" t="s">
        <v>66</v>
      </c>
      <c r="K2597">
        <v>8.25</v>
      </c>
      <c r="L2597">
        <v>15.36</v>
      </c>
      <c r="M2597">
        <v>126.72</v>
      </c>
      <c r="N2597" s="25" t="e">
        <f>IF($G2597&lt;=#REF!,"Y","N")</f>
        <v>#REF!</v>
      </c>
    </row>
    <row r="2598" spans="1:14">
      <c r="A2598" t="s">
        <v>116</v>
      </c>
      <c r="B2598" t="s">
        <v>136</v>
      </c>
      <c r="C2598" t="s">
        <v>54</v>
      </c>
      <c r="D2598" t="s">
        <v>229</v>
      </c>
      <c r="E2598" t="s">
        <v>136</v>
      </c>
      <c r="F2598" s="14">
        <v>41821</v>
      </c>
      <c r="G2598">
        <v>201504</v>
      </c>
      <c r="H2598" t="s">
        <v>6</v>
      </c>
      <c r="I2598" t="s">
        <v>232</v>
      </c>
      <c r="J2598" t="s">
        <v>233</v>
      </c>
      <c r="K2598">
        <v>32</v>
      </c>
      <c r="L2598">
        <v>0.82</v>
      </c>
      <c r="M2598">
        <v>26.24</v>
      </c>
      <c r="N2598" s="25" t="e">
        <f>IF($G2598&lt;=#REF!,"Y","N")</f>
        <v>#REF!</v>
      </c>
    </row>
    <row r="2599" spans="1:14">
      <c r="A2599" t="s">
        <v>116</v>
      </c>
      <c r="B2599" t="s">
        <v>136</v>
      </c>
      <c r="C2599" t="s">
        <v>54</v>
      </c>
      <c r="D2599" t="s">
        <v>229</v>
      </c>
      <c r="E2599" t="s">
        <v>136</v>
      </c>
      <c r="F2599" s="14">
        <v>41852</v>
      </c>
      <c r="G2599">
        <v>201505</v>
      </c>
      <c r="H2599" t="s">
        <v>6</v>
      </c>
      <c r="I2599" t="s">
        <v>112</v>
      </c>
      <c r="J2599" t="s">
        <v>114</v>
      </c>
      <c r="K2599">
        <v>5664</v>
      </c>
      <c r="L2599">
        <v>0.41</v>
      </c>
      <c r="M2599">
        <v>2322.2399999999998</v>
      </c>
      <c r="N2599" s="25" t="e">
        <f>IF($G2599&lt;=#REF!,"Y","N")</f>
        <v>#REF!</v>
      </c>
    </row>
    <row r="2600" spans="1:14">
      <c r="A2600" t="s">
        <v>116</v>
      </c>
      <c r="B2600" t="s">
        <v>136</v>
      </c>
      <c r="C2600" t="s">
        <v>54</v>
      </c>
      <c r="D2600" t="s">
        <v>229</v>
      </c>
      <c r="E2600" t="s">
        <v>136</v>
      </c>
      <c r="F2600" s="14">
        <v>41852</v>
      </c>
      <c r="G2600">
        <v>201505</v>
      </c>
      <c r="H2600" t="s">
        <v>6</v>
      </c>
      <c r="I2600" t="s">
        <v>113</v>
      </c>
      <c r="J2600" t="s">
        <v>66</v>
      </c>
      <c r="K2600">
        <v>3</v>
      </c>
      <c r="L2600">
        <v>15.36</v>
      </c>
      <c r="M2600">
        <v>46.08</v>
      </c>
      <c r="N2600" s="25" t="e">
        <f>IF($G2600&lt;=#REF!,"Y","N")</f>
        <v>#REF!</v>
      </c>
    </row>
    <row r="2601" spans="1:14">
      <c r="A2601" t="s">
        <v>116</v>
      </c>
      <c r="B2601" t="s">
        <v>136</v>
      </c>
      <c r="C2601" t="s">
        <v>54</v>
      </c>
      <c r="D2601" t="s">
        <v>229</v>
      </c>
      <c r="E2601" t="s">
        <v>136</v>
      </c>
      <c r="F2601" s="14">
        <v>41852</v>
      </c>
      <c r="G2601">
        <v>201505</v>
      </c>
      <c r="H2601" t="s">
        <v>6</v>
      </c>
      <c r="I2601" t="s">
        <v>232</v>
      </c>
      <c r="J2601" t="s">
        <v>233</v>
      </c>
      <c r="K2601">
        <v>20</v>
      </c>
      <c r="L2601">
        <v>0.82</v>
      </c>
      <c r="M2601">
        <v>16.399999999999999</v>
      </c>
      <c r="N2601" s="25" t="e">
        <f>IF($G2601&lt;=#REF!,"Y","N")</f>
        <v>#REF!</v>
      </c>
    </row>
    <row r="2602" spans="1:14">
      <c r="A2602" t="s">
        <v>116</v>
      </c>
      <c r="B2602" t="s">
        <v>136</v>
      </c>
      <c r="C2602" t="s">
        <v>54</v>
      </c>
      <c r="D2602" t="s">
        <v>229</v>
      </c>
      <c r="E2602" t="s">
        <v>136</v>
      </c>
      <c r="F2602" s="14">
        <v>41883</v>
      </c>
      <c r="G2602">
        <v>201506</v>
      </c>
      <c r="H2602" t="s">
        <v>6</v>
      </c>
      <c r="I2602" t="s">
        <v>112</v>
      </c>
      <c r="J2602" t="s">
        <v>114</v>
      </c>
      <c r="K2602">
        <v>10494</v>
      </c>
      <c r="L2602">
        <v>0.41</v>
      </c>
      <c r="M2602">
        <v>4302.54</v>
      </c>
      <c r="N2602" s="25" t="e">
        <f>IF($G2602&lt;=#REF!,"Y","N")</f>
        <v>#REF!</v>
      </c>
    </row>
    <row r="2603" spans="1:14">
      <c r="A2603" t="s">
        <v>116</v>
      </c>
      <c r="B2603" t="s">
        <v>136</v>
      </c>
      <c r="C2603" t="s">
        <v>54</v>
      </c>
      <c r="D2603" t="s">
        <v>229</v>
      </c>
      <c r="E2603" t="s">
        <v>136</v>
      </c>
      <c r="F2603" s="14">
        <v>41883</v>
      </c>
      <c r="G2603">
        <v>201506</v>
      </c>
      <c r="H2603" t="s">
        <v>6</v>
      </c>
      <c r="I2603" t="s">
        <v>113</v>
      </c>
      <c r="J2603" t="s">
        <v>66</v>
      </c>
      <c r="K2603">
        <v>1</v>
      </c>
      <c r="L2603">
        <v>15.36</v>
      </c>
      <c r="M2603">
        <v>15.36</v>
      </c>
      <c r="N2603" s="25" t="e">
        <f>IF($G2603&lt;=#REF!,"Y","N")</f>
        <v>#REF!</v>
      </c>
    </row>
    <row r="2604" spans="1:14">
      <c r="A2604" t="s">
        <v>116</v>
      </c>
      <c r="B2604" t="s">
        <v>136</v>
      </c>
      <c r="C2604" t="s">
        <v>54</v>
      </c>
      <c r="D2604" t="s">
        <v>229</v>
      </c>
      <c r="E2604" t="s">
        <v>136</v>
      </c>
      <c r="F2604" s="14">
        <v>41883</v>
      </c>
      <c r="G2604">
        <v>201506</v>
      </c>
      <c r="H2604" t="s">
        <v>6</v>
      </c>
      <c r="I2604" t="s">
        <v>232</v>
      </c>
      <c r="J2604" t="s">
        <v>233</v>
      </c>
      <c r="K2604">
        <v>43</v>
      </c>
      <c r="L2604">
        <v>0.82</v>
      </c>
      <c r="M2604">
        <v>35.26</v>
      </c>
      <c r="N2604" s="25" t="e">
        <f>IF($G2604&lt;=#REF!,"Y","N")</f>
        <v>#REF!</v>
      </c>
    </row>
    <row r="2605" spans="1:14">
      <c r="A2605" t="s">
        <v>116</v>
      </c>
      <c r="B2605" t="s">
        <v>136</v>
      </c>
      <c r="C2605" t="s">
        <v>54</v>
      </c>
      <c r="D2605" t="s">
        <v>229</v>
      </c>
      <c r="E2605" t="s">
        <v>136</v>
      </c>
      <c r="F2605" s="14">
        <v>41913</v>
      </c>
      <c r="G2605">
        <v>201507</v>
      </c>
      <c r="H2605" t="s">
        <v>6</v>
      </c>
      <c r="I2605" t="s">
        <v>112</v>
      </c>
      <c r="J2605" t="s">
        <v>114</v>
      </c>
      <c r="K2605">
        <v>11990</v>
      </c>
      <c r="L2605">
        <v>0.41</v>
      </c>
      <c r="M2605">
        <v>4915.8999999999996</v>
      </c>
      <c r="N2605" s="25" t="e">
        <f>IF($G2605&lt;=#REF!,"Y","N")</f>
        <v>#REF!</v>
      </c>
    </row>
    <row r="2606" spans="1:14">
      <c r="A2606" t="s">
        <v>116</v>
      </c>
      <c r="B2606" t="s">
        <v>136</v>
      </c>
      <c r="C2606" t="s">
        <v>54</v>
      </c>
      <c r="D2606" t="s">
        <v>229</v>
      </c>
      <c r="E2606" t="s">
        <v>136</v>
      </c>
      <c r="F2606" s="14">
        <v>41913</v>
      </c>
      <c r="G2606">
        <v>201507</v>
      </c>
      <c r="H2606" t="s">
        <v>6</v>
      </c>
      <c r="I2606" t="s">
        <v>113</v>
      </c>
      <c r="J2606" t="s">
        <v>66</v>
      </c>
      <c r="K2606">
        <v>9.75</v>
      </c>
      <c r="L2606">
        <v>15.36</v>
      </c>
      <c r="M2606">
        <v>149.76</v>
      </c>
      <c r="N2606" s="25" t="e">
        <f>IF($G2606&lt;=#REF!,"Y","N")</f>
        <v>#REF!</v>
      </c>
    </row>
    <row r="2607" spans="1:14">
      <c r="A2607" t="s">
        <v>116</v>
      </c>
      <c r="B2607" t="s">
        <v>136</v>
      </c>
      <c r="C2607" t="s">
        <v>54</v>
      </c>
      <c r="D2607" t="s">
        <v>229</v>
      </c>
      <c r="E2607" t="s">
        <v>136</v>
      </c>
      <c r="F2607" s="14">
        <v>41913</v>
      </c>
      <c r="G2607">
        <v>201507</v>
      </c>
      <c r="H2607" t="s">
        <v>6</v>
      </c>
      <c r="I2607" t="s">
        <v>139</v>
      </c>
      <c r="J2607" t="s">
        <v>140</v>
      </c>
      <c r="K2607">
        <v>0.5</v>
      </c>
      <c r="L2607">
        <v>1</v>
      </c>
      <c r="M2607">
        <v>0.5</v>
      </c>
      <c r="N2607" s="25" t="e">
        <f>IF($G2607&lt;=#REF!,"Y","N")</f>
        <v>#REF!</v>
      </c>
    </row>
    <row r="2608" spans="1:14">
      <c r="A2608" t="s">
        <v>116</v>
      </c>
      <c r="B2608" t="s">
        <v>136</v>
      </c>
      <c r="C2608" t="s">
        <v>54</v>
      </c>
      <c r="D2608" t="s">
        <v>229</v>
      </c>
      <c r="E2608" t="s">
        <v>136</v>
      </c>
      <c r="F2608" s="14">
        <v>41913</v>
      </c>
      <c r="G2608">
        <v>201507</v>
      </c>
      <c r="H2608" t="s">
        <v>6</v>
      </c>
      <c r="I2608" t="s">
        <v>232</v>
      </c>
      <c r="J2608" t="s">
        <v>233</v>
      </c>
      <c r="K2608">
        <v>37</v>
      </c>
      <c r="L2608">
        <v>0.82</v>
      </c>
      <c r="M2608">
        <v>30.34</v>
      </c>
      <c r="N2608" s="25" t="e">
        <f>IF($G2608&lt;=#REF!,"Y","N")</f>
        <v>#REF!</v>
      </c>
    </row>
    <row r="2609" spans="1:14">
      <c r="A2609" t="s">
        <v>116</v>
      </c>
      <c r="B2609" t="s">
        <v>136</v>
      </c>
      <c r="C2609" t="s">
        <v>54</v>
      </c>
      <c r="D2609" t="s">
        <v>229</v>
      </c>
      <c r="E2609" t="s">
        <v>136</v>
      </c>
      <c r="F2609" s="14">
        <v>41974</v>
      </c>
      <c r="G2609">
        <v>201509</v>
      </c>
      <c r="H2609" t="s">
        <v>6</v>
      </c>
      <c r="I2609" t="s">
        <v>112</v>
      </c>
      <c r="J2609" t="s">
        <v>114</v>
      </c>
      <c r="K2609">
        <v>341</v>
      </c>
      <c r="L2609">
        <v>0.41</v>
      </c>
      <c r="M2609">
        <v>139.81</v>
      </c>
      <c r="N2609" s="25" t="e">
        <f>IF($G2609&lt;=#REF!,"Y","N")</f>
        <v>#REF!</v>
      </c>
    </row>
    <row r="2610" spans="1:14">
      <c r="A2610" t="s">
        <v>116</v>
      </c>
      <c r="B2610" t="s">
        <v>136</v>
      </c>
      <c r="C2610" t="s">
        <v>54</v>
      </c>
      <c r="D2610" t="s">
        <v>229</v>
      </c>
      <c r="E2610" t="s">
        <v>136</v>
      </c>
      <c r="F2610" s="14">
        <v>41974</v>
      </c>
      <c r="G2610">
        <v>201509</v>
      </c>
      <c r="H2610" t="s">
        <v>6</v>
      </c>
      <c r="I2610" t="s">
        <v>113</v>
      </c>
      <c r="J2610" t="s">
        <v>66</v>
      </c>
      <c r="K2610">
        <v>12.5</v>
      </c>
      <c r="L2610">
        <v>15.36</v>
      </c>
      <c r="M2610">
        <v>192</v>
      </c>
      <c r="N2610" s="25" t="e">
        <f>IF($G2610&lt;=#REF!,"Y","N")</f>
        <v>#REF!</v>
      </c>
    </row>
    <row r="2611" spans="1:14">
      <c r="A2611" t="s">
        <v>116</v>
      </c>
      <c r="B2611" t="s">
        <v>244</v>
      </c>
      <c r="C2611" t="s">
        <v>54</v>
      </c>
      <c r="D2611" t="s">
        <v>227</v>
      </c>
      <c r="E2611" t="s">
        <v>244</v>
      </c>
      <c r="F2611" s="14">
        <v>41791</v>
      </c>
      <c r="G2611">
        <v>201503</v>
      </c>
      <c r="H2611" t="s">
        <v>2</v>
      </c>
      <c r="I2611" t="s">
        <v>270</v>
      </c>
      <c r="J2611" t="s">
        <v>271</v>
      </c>
      <c r="K2611">
        <v>1</v>
      </c>
      <c r="L2611">
        <v>922</v>
      </c>
      <c r="M2611">
        <v>922</v>
      </c>
      <c r="N2611" s="25" t="e">
        <f>IF($G2611&lt;=#REF!,"Y","N")</f>
        <v>#REF!</v>
      </c>
    </row>
    <row r="2612" spans="1:14">
      <c r="A2612" t="s">
        <v>116</v>
      </c>
      <c r="B2612" t="s">
        <v>190</v>
      </c>
      <c r="C2612" t="s">
        <v>54</v>
      </c>
      <c r="D2612" t="s">
        <v>229</v>
      </c>
      <c r="E2612" t="s">
        <v>191</v>
      </c>
      <c r="F2612" s="14">
        <v>41944</v>
      </c>
      <c r="G2612">
        <v>201508</v>
      </c>
      <c r="H2612" t="s">
        <v>1</v>
      </c>
      <c r="I2612" t="s">
        <v>110</v>
      </c>
      <c r="J2612" t="s">
        <v>66</v>
      </c>
      <c r="K2612">
        <v>3</v>
      </c>
      <c r="L2612">
        <v>45.04</v>
      </c>
      <c r="M2612">
        <v>135.12</v>
      </c>
      <c r="N2612" s="25" t="e">
        <f>IF($G2612&lt;=#REF!,"Y","N")</f>
        <v>#REF!</v>
      </c>
    </row>
    <row r="2613" spans="1:14">
      <c r="A2613" t="s">
        <v>116</v>
      </c>
      <c r="B2613" t="s">
        <v>119</v>
      </c>
      <c r="C2613" t="s">
        <v>54</v>
      </c>
      <c r="D2613" t="s">
        <v>229</v>
      </c>
      <c r="E2613" t="s">
        <v>120</v>
      </c>
      <c r="F2613" s="14">
        <v>41730</v>
      </c>
      <c r="G2613">
        <v>201501</v>
      </c>
      <c r="H2613" t="s">
        <v>2</v>
      </c>
      <c r="I2613" t="s">
        <v>277</v>
      </c>
      <c r="J2613" t="s">
        <v>163</v>
      </c>
      <c r="K2613">
        <v>25</v>
      </c>
      <c r="L2613">
        <v>583.62</v>
      </c>
      <c r="M2613">
        <v>14590.5</v>
      </c>
      <c r="N2613" s="25" t="e">
        <f>IF($G2613&lt;=#REF!,"Y","N")</f>
        <v>#REF!</v>
      </c>
    </row>
    <row r="2614" spans="1:14">
      <c r="A2614" t="s">
        <v>116</v>
      </c>
      <c r="B2614" t="s">
        <v>119</v>
      </c>
      <c r="C2614" t="s">
        <v>54</v>
      </c>
      <c r="D2614" t="s">
        <v>229</v>
      </c>
      <c r="E2614" t="s">
        <v>120</v>
      </c>
      <c r="F2614" s="14">
        <v>41760</v>
      </c>
      <c r="G2614">
        <v>201502</v>
      </c>
      <c r="H2614" t="s">
        <v>2</v>
      </c>
      <c r="I2614" t="s">
        <v>279</v>
      </c>
      <c r="J2614" t="s">
        <v>163</v>
      </c>
      <c r="K2614">
        <v>8</v>
      </c>
      <c r="L2614">
        <v>767.54</v>
      </c>
      <c r="M2614">
        <v>6140.32</v>
      </c>
      <c r="N2614" s="25" t="e">
        <f>IF($G2614&lt;=#REF!,"Y","N")</f>
        <v>#REF!</v>
      </c>
    </row>
    <row r="2615" spans="1:14">
      <c r="A2615" t="s">
        <v>116</v>
      </c>
      <c r="B2615" t="s">
        <v>119</v>
      </c>
      <c r="C2615" t="s">
        <v>54</v>
      </c>
      <c r="D2615" t="s">
        <v>229</v>
      </c>
      <c r="E2615" t="s">
        <v>120</v>
      </c>
      <c r="F2615" s="14">
        <v>41760</v>
      </c>
      <c r="G2615">
        <v>201502</v>
      </c>
      <c r="H2615" t="s">
        <v>2</v>
      </c>
      <c r="I2615" t="s">
        <v>277</v>
      </c>
      <c r="J2615" t="s">
        <v>163</v>
      </c>
      <c r="K2615">
        <v>3</v>
      </c>
      <c r="L2615">
        <v>583.62</v>
      </c>
      <c r="M2615">
        <v>1750.8600000000001</v>
      </c>
      <c r="N2615" s="25" t="e">
        <f>IF($G2615&lt;=#REF!,"Y","N")</f>
        <v>#REF!</v>
      </c>
    </row>
    <row r="2616" spans="1:14">
      <c r="A2616" t="s">
        <v>116</v>
      </c>
      <c r="B2616" t="s">
        <v>119</v>
      </c>
      <c r="C2616" t="s">
        <v>54</v>
      </c>
      <c r="D2616" t="s">
        <v>229</v>
      </c>
      <c r="E2616" t="s">
        <v>120</v>
      </c>
      <c r="F2616" s="14">
        <v>41791</v>
      </c>
      <c r="G2616">
        <v>201503</v>
      </c>
      <c r="H2616" t="s">
        <v>2</v>
      </c>
      <c r="I2616" t="s">
        <v>272</v>
      </c>
      <c r="J2616" t="s">
        <v>163</v>
      </c>
      <c r="K2616">
        <v>2</v>
      </c>
      <c r="L2616">
        <v>939.64</v>
      </c>
      <c r="M2616">
        <v>1879.28</v>
      </c>
      <c r="N2616" s="25" t="e">
        <f>IF($G2616&lt;=#REF!,"Y","N")</f>
        <v>#REF!</v>
      </c>
    </row>
    <row r="2617" spans="1:14">
      <c r="A2617" t="s">
        <v>116</v>
      </c>
      <c r="B2617" t="s">
        <v>119</v>
      </c>
      <c r="C2617" t="s">
        <v>54</v>
      </c>
      <c r="D2617" t="s">
        <v>229</v>
      </c>
      <c r="E2617" t="s">
        <v>120</v>
      </c>
      <c r="F2617" s="14">
        <v>41791</v>
      </c>
      <c r="G2617">
        <v>201503</v>
      </c>
      <c r="H2617" t="s">
        <v>2</v>
      </c>
      <c r="I2617" t="s">
        <v>279</v>
      </c>
      <c r="J2617" t="s">
        <v>163</v>
      </c>
      <c r="K2617">
        <v>2</v>
      </c>
      <c r="L2617">
        <v>745.84</v>
      </c>
      <c r="M2617">
        <v>1491.68</v>
      </c>
      <c r="N2617" s="25" t="e">
        <f>IF($G2617&lt;=#REF!,"Y","N")</f>
        <v>#REF!</v>
      </c>
    </row>
    <row r="2618" spans="1:14">
      <c r="A2618" t="s">
        <v>116</v>
      </c>
      <c r="B2618" t="s">
        <v>119</v>
      </c>
      <c r="C2618" t="s">
        <v>54</v>
      </c>
      <c r="D2618" t="s">
        <v>229</v>
      </c>
      <c r="E2618" t="s">
        <v>120</v>
      </c>
      <c r="F2618" s="14">
        <v>41791</v>
      </c>
      <c r="G2618">
        <v>201503</v>
      </c>
      <c r="H2618" t="s">
        <v>2</v>
      </c>
      <c r="I2618" t="s">
        <v>325</v>
      </c>
      <c r="J2618" t="s">
        <v>326</v>
      </c>
      <c r="K2618">
        <v>25</v>
      </c>
      <c r="L2618">
        <v>565.16</v>
      </c>
      <c r="M2618">
        <v>14129</v>
      </c>
      <c r="N2618" s="25" t="e">
        <f>IF($G2618&lt;=#REF!,"Y","N")</f>
        <v>#REF!</v>
      </c>
    </row>
    <row r="2619" spans="1:14">
      <c r="A2619" t="s">
        <v>116</v>
      </c>
      <c r="B2619" t="s">
        <v>282</v>
      </c>
      <c r="C2619" t="s">
        <v>54</v>
      </c>
      <c r="D2619" t="s">
        <v>227</v>
      </c>
      <c r="E2619" t="s">
        <v>282</v>
      </c>
      <c r="F2619" s="14">
        <v>41730</v>
      </c>
      <c r="G2619">
        <v>201501</v>
      </c>
      <c r="H2619" t="s">
        <v>2</v>
      </c>
      <c r="I2619" t="s">
        <v>268</v>
      </c>
      <c r="J2619" t="s">
        <v>266</v>
      </c>
      <c r="K2619">
        <v>1</v>
      </c>
      <c r="L2619">
        <v>719.44</v>
      </c>
      <c r="M2619">
        <v>719.44</v>
      </c>
      <c r="N2619" s="25" t="e">
        <f>IF($G2619&lt;=#REF!,"Y","N")</f>
        <v>#REF!</v>
      </c>
    </row>
    <row r="2620" spans="1:14">
      <c r="A2620" t="s">
        <v>116</v>
      </c>
      <c r="B2620" t="s">
        <v>282</v>
      </c>
      <c r="C2620" t="s">
        <v>54</v>
      </c>
      <c r="D2620" t="s">
        <v>227</v>
      </c>
      <c r="E2620" t="s">
        <v>282</v>
      </c>
      <c r="F2620" s="14">
        <v>41730</v>
      </c>
      <c r="G2620">
        <v>201501</v>
      </c>
      <c r="H2620" t="s">
        <v>2</v>
      </c>
      <c r="I2620" t="s">
        <v>275</v>
      </c>
      <c r="J2620" t="s">
        <v>163</v>
      </c>
      <c r="K2620">
        <v>4</v>
      </c>
      <c r="L2620">
        <v>1230.79</v>
      </c>
      <c r="M2620">
        <v>4923.16</v>
      </c>
      <c r="N2620" s="25" t="e">
        <f>IF($G2620&lt;=#REF!,"Y","N")</f>
        <v>#REF!</v>
      </c>
    </row>
    <row r="2621" spans="1:14">
      <c r="A2621" t="s">
        <v>116</v>
      </c>
      <c r="B2621" t="s">
        <v>282</v>
      </c>
      <c r="C2621" t="s">
        <v>54</v>
      </c>
      <c r="D2621" t="s">
        <v>227</v>
      </c>
      <c r="E2621" t="s">
        <v>282</v>
      </c>
      <c r="F2621" s="14">
        <v>41760</v>
      </c>
      <c r="G2621">
        <v>201502</v>
      </c>
      <c r="H2621" t="s">
        <v>2</v>
      </c>
      <c r="I2621" t="s">
        <v>275</v>
      </c>
      <c r="J2621" t="s">
        <v>163</v>
      </c>
      <c r="K2621">
        <v>9</v>
      </c>
      <c r="L2621">
        <v>1230.79</v>
      </c>
      <c r="M2621">
        <v>11077.11</v>
      </c>
      <c r="N2621" s="25" t="e">
        <f>IF($G2621&lt;=#REF!,"Y","N")</f>
        <v>#REF!</v>
      </c>
    </row>
    <row r="2622" spans="1:14">
      <c r="A2622" t="s">
        <v>116</v>
      </c>
      <c r="B2622" t="s">
        <v>282</v>
      </c>
      <c r="C2622" t="s">
        <v>54</v>
      </c>
      <c r="D2622" t="s">
        <v>227</v>
      </c>
      <c r="E2622" t="s">
        <v>282</v>
      </c>
      <c r="F2622" s="14">
        <v>41760</v>
      </c>
      <c r="G2622">
        <v>201502</v>
      </c>
      <c r="H2622" t="s">
        <v>2</v>
      </c>
      <c r="I2622" t="s">
        <v>277</v>
      </c>
      <c r="J2622" t="s">
        <v>163</v>
      </c>
      <c r="K2622">
        <v>3</v>
      </c>
      <c r="L2622">
        <v>583.62</v>
      </c>
      <c r="M2622">
        <v>1750.8600000000001</v>
      </c>
      <c r="N2622" s="25" t="e">
        <f>IF($G2622&lt;=#REF!,"Y","N")</f>
        <v>#REF!</v>
      </c>
    </row>
    <row r="2623" spans="1:14">
      <c r="A2623" t="s">
        <v>116</v>
      </c>
      <c r="B2623" t="s">
        <v>282</v>
      </c>
      <c r="C2623" t="s">
        <v>54</v>
      </c>
      <c r="D2623" t="s">
        <v>227</v>
      </c>
      <c r="E2623" t="s">
        <v>282</v>
      </c>
      <c r="F2623" s="14">
        <v>41791</v>
      </c>
      <c r="G2623">
        <v>201503</v>
      </c>
      <c r="H2623" t="s">
        <v>2</v>
      </c>
      <c r="I2623" t="s">
        <v>269</v>
      </c>
      <c r="J2623" t="s">
        <v>266</v>
      </c>
      <c r="K2623">
        <v>2</v>
      </c>
      <c r="L2623">
        <v>575</v>
      </c>
      <c r="M2623">
        <v>1150</v>
      </c>
      <c r="N2623" s="25" t="e">
        <f>IF($G2623&lt;=#REF!,"Y","N")</f>
        <v>#REF!</v>
      </c>
    </row>
    <row r="2624" spans="1:14">
      <c r="A2624" t="s">
        <v>116</v>
      </c>
      <c r="B2624" t="s">
        <v>282</v>
      </c>
      <c r="C2624" t="s">
        <v>54</v>
      </c>
      <c r="D2624" t="s">
        <v>227</v>
      </c>
      <c r="E2624" t="s">
        <v>282</v>
      </c>
      <c r="F2624" s="14">
        <v>41791</v>
      </c>
      <c r="G2624">
        <v>201503</v>
      </c>
      <c r="H2624" t="s">
        <v>2</v>
      </c>
      <c r="I2624" t="s">
        <v>275</v>
      </c>
      <c r="J2624" t="s">
        <v>163</v>
      </c>
      <c r="K2624">
        <v>11</v>
      </c>
      <c r="L2624">
        <v>1230.79</v>
      </c>
      <c r="M2624">
        <v>13538.689999999999</v>
      </c>
      <c r="N2624" s="25" t="e">
        <f>IF($G2624&lt;=#REF!,"Y","N")</f>
        <v>#REF!</v>
      </c>
    </row>
    <row r="2625" spans="1:14">
      <c r="A2625" t="s">
        <v>116</v>
      </c>
      <c r="B2625" t="s">
        <v>138</v>
      </c>
      <c r="C2625" t="s">
        <v>54</v>
      </c>
      <c r="D2625" t="s">
        <v>229</v>
      </c>
      <c r="E2625" t="s">
        <v>138</v>
      </c>
      <c r="F2625" s="14">
        <v>41974</v>
      </c>
      <c r="G2625">
        <v>201509</v>
      </c>
      <c r="H2625" t="s">
        <v>3</v>
      </c>
      <c r="I2625" t="s">
        <v>81</v>
      </c>
      <c r="J2625" t="s">
        <v>97</v>
      </c>
      <c r="K2625">
        <v>40</v>
      </c>
      <c r="L2625">
        <v>0.48</v>
      </c>
      <c r="M2625">
        <v>19.2</v>
      </c>
      <c r="N2625" s="25" t="e">
        <f>IF($G2625&lt;=#REF!,"Y","N")</f>
        <v>#REF!</v>
      </c>
    </row>
    <row r="2626" spans="1:14">
      <c r="A2626" t="s">
        <v>116</v>
      </c>
      <c r="B2626" t="s">
        <v>138</v>
      </c>
      <c r="C2626" t="s">
        <v>54</v>
      </c>
      <c r="D2626" t="s">
        <v>229</v>
      </c>
      <c r="E2626" t="s">
        <v>138</v>
      </c>
      <c r="F2626" s="14">
        <v>41974</v>
      </c>
      <c r="G2626">
        <v>201509</v>
      </c>
      <c r="H2626" t="s">
        <v>3</v>
      </c>
      <c r="I2626" t="s">
        <v>87</v>
      </c>
      <c r="J2626" t="s">
        <v>98</v>
      </c>
      <c r="K2626">
        <v>0</v>
      </c>
      <c r="L2626">
        <v>1.24</v>
      </c>
      <c r="M2626">
        <v>0</v>
      </c>
      <c r="N2626" s="25" t="e">
        <f>IF($G2626&lt;=#REF!,"Y","N")</f>
        <v>#REF!</v>
      </c>
    </row>
    <row r="2627" spans="1:14">
      <c r="A2627" t="s">
        <v>116</v>
      </c>
      <c r="B2627" t="s">
        <v>138</v>
      </c>
      <c r="C2627" t="s">
        <v>54</v>
      </c>
      <c r="D2627" t="s">
        <v>229</v>
      </c>
      <c r="E2627" t="s">
        <v>138</v>
      </c>
      <c r="F2627" s="14">
        <v>41974</v>
      </c>
      <c r="G2627">
        <v>201509</v>
      </c>
      <c r="H2627" t="s">
        <v>3</v>
      </c>
      <c r="I2627" t="s">
        <v>88</v>
      </c>
      <c r="J2627" t="s">
        <v>98</v>
      </c>
      <c r="K2627">
        <v>0</v>
      </c>
      <c r="L2627">
        <v>2.4300000000000002</v>
      </c>
      <c r="M2627">
        <v>0</v>
      </c>
      <c r="N2627" s="25" t="e">
        <f>IF($G2627&lt;=#REF!,"Y","N")</f>
        <v>#REF!</v>
      </c>
    </row>
    <row r="2628" spans="1:14">
      <c r="A2628" t="s">
        <v>116</v>
      </c>
      <c r="B2628" t="s">
        <v>303</v>
      </c>
      <c r="C2628" t="s">
        <v>54</v>
      </c>
      <c r="D2628" t="s">
        <v>227</v>
      </c>
      <c r="E2628" t="s">
        <v>303</v>
      </c>
      <c r="F2628" s="14">
        <v>41760</v>
      </c>
      <c r="G2628">
        <v>201502</v>
      </c>
      <c r="H2628" t="s">
        <v>2</v>
      </c>
      <c r="I2628" t="s">
        <v>275</v>
      </c>
      <c r="J2628" t="s">
        <v>163</v>
      </c>
      <c r="K2628">
        <v>1</v>
      </c>
      <c r="L2628">
        <v>1230.79</v>
      </c>
      <c r="M2628">
        <v>1230.79</v>
      </c>
      <c r="N2628" s="25" t="e">
        <f>IF($G2628&lt;=#REF!,"Y","N")</f>
        <v>#REF!</v>
      </c>
    </row>
    <row r="2629" spans="1:14">
      <c r="A2629" t="s">
        <v>116</v>
      </c>
      <c r="B2629" t="s">
        <v>303</v>
      </c>
      <c r="C2629" t="s">
        <v>54</v>
      </c>
      <c r="D2629" t="s">
        <v>227</v>
      </c>
      <c r="E2629" t="s">
        <v>303</v>
      </c>
      <c r="F2629" s="14">
        <v>41760</v>
      </c>
      <c r="G2629">
        <v>201502</v>
      </c>
      <c r="H2629" t="s">
        <v>2</v>
      </c>
      <c r="I2629" t="s">
        <v>277</v>
      </c>
      <c r="J2629" t="s">
        <v>163</v>
      </c>
      <c r="K2629">
        <v>2</v>
      </c>
      <c r="L2629">
        <v>583.62</v>
      </c>
      <c r="M2629">
        <v>1167.24</v>
      </c>
      <c r="N2629" s="25" t="e">
        <f>IF($G2629&lt;=#REF!,"Y","N")</f>
        <v>#REF!</v>
      </c>
    </row>
    <row r="2630" spans="1:14">
      <c r="A2630" t="s">
        <v>116</v>
      </c>
      <c r="B2630" t="s">
        <v>303</v>
      </c>
      <c r="C2630" t="s">
        <v>54</v>
      </c>
      <c r="D2630" t="s">
        <v>227</v>
      </c>
      <c r="E2630" t="s">
        <v>303</v>
      </c>
      <c r="F2630" s="14">
        <v>41791</v>
      </c>
      <c r="G2630">
        <v>201503</v>
      </c>
      <c r="H2630" t="s">
        <v>2</v>
      </c>
      <c r="I2630" t="s">
        <v>275</v>
      </c>
      <c r="J2630" t="s">
        <v>163</v>
      </c>
      <c r="K2630">
        <v>5</v>
      </c>
      <c r="L2630">
        <v>1230.79</v>
      </c>
      <c r="M2630">
        <v>6153.95</v>
      </c>
      <c r="N2630" s="25" t="e">
        <f>IF($G2630&lt;=#REF!,"Y","N")</f>
        <v>#REF!</v>
      </c>
    </row>
    <row r="2631" spans="1:14">
      <c r="A2631" t="s">
        <v>116</v>
      </c>
      <c r="B2631" t="s">
        <v>303</v>
      </c>
      <c r="C2631" t="s">
        <v>54</v>
      </c>
      <c r="D2631" t="s">
        <v>227</v>
      </c>
      <c r="E2631" t="s">
        <v>303</v>
      </c>
      <c r="F2631" s="14">
        <v>41791</v>
      </c>
      <c r="G2631">
        <v>201503</v>
      </c>
      <c r="H2631" t="s">
        <v>2</v>
      </c>
      <c r="I2631" t="s">
        <v>325</v>
      </c>
      <c r="J2631" t="s">
        <v>326</v>
      </c>
      <c r="K2631">
        <v>6</v>
      </c>
      <c r="L2631">
        <v>565.16</v>
      </c>
      <c r="M2631">
        <v>3390.96</v>
      </c>
      <c r="N2631" s="25" t="e">
        <f>IF($G2631&lt;=#REF!,"Y","N")</f>
        <v>#REF!</v>
      </c>
    </row>
    <row r="2632" spans="1:14">
      <c r="A2632" t="s">
        <v>116</v>
      </c>
      <c r="B2632" t="s">
        <v>309</v>
      </c>
      <c r="C2632" t="s">
        <v>54</v>
      </c>
      <c r="D2632" t="s">
        <v>227</v>
      </c>
      <c r="E2632" t="s">
        <v>309</v>
      </c>
      <c r="F2632" s="14">
        <v>41821</v>
      </c>
      <c r="G2632">
        <v>201504</v>
      </c>
      <c r="H2632" t="s">
        <v>3</v>
      </c>
      <c r="I2632" t="s">
        <v>81</v>
      </c>
      <c r="J2632" t="s">
        <v>97</v>
      </c>
      <c r="K2632">
        <v>80</v>
      </c>
      <c r="L2632">
        <v>0.48</v>
      </c>
      <c r="M2632">
        <v>38.4</v>
      </c>
      <c r="N2632" s="25" t="e">
        <f>IF($G2632&lt;=#REF!,"Y","N")</f>
        <v>#REF!</v>
      </c>
    </row>
    <row r="2633" spans="1:14">
      <c r="A2633" t="s">
        <v>116</v>
      </c>
      <c r="B2633" t="s">
        <v>309</v>
      </c>
      <c r="C2633" t="s">
        <v>54</v>
      </c>
      <c r="D2633" t="s">
        <v>227</v>
      </c>
      <c r="E2633" t="s">
        <v>309</v>
      </c>
      <c r="F2633" s="14">
        <v>41821</v>
      </c>
      <c r="G2633">
        <v>201504</v>
      </c>
      <c r="H2633" t="s">
        <v>3</v>
      </c>
      <c r="I2633" t="s">
        <v>87</v>
      </c>
      <c r="J2633" t="s">
        <v>98</v>
      </c>
      <c r="K2633">
        <v>0</v>
      </c>
      <c r="L2633">
        <v>1.24</v>
      </c>
      <c r="M2633">
        <v>0</v>
      </c>
      <c r="N2633" s="25" t="e">
        <f>IF($G2633&lt;=#REF!,"Y","N")</f>
        <v>#REF!</v>
      </c>
    </row>
    <row r="2634" spans="1:14">
      <c r="A2634" t="s">
        <v>116</v>
      </c>
      <c r="B2634" t="s">
        <v>309</v>
      </c>
      <c r="C2634" t="s">
        <v>54</v>
      </c>
      <c r="D2634" t="s">
        <v>227</v>
      </c>
      <c r="E2634" t="s">
        <v>309</v>
      </c>
      <c r="F2634" s="14">
        <v>41821</v>
      </c>
      <c r="G2634">
        <v>201504</v>
      </c>
      <c r="H2634" t="s">
        <v>3</v>
      </c>
      <c r="I2634" t="s">
        <v>88</v>
      </c>
      <c r="J2634" t="s">
        <v>98</v>
      </c>
      <c r="K2634">
        <v>0</v>
      </c>
      <c r="L2634">
        <v>2.4300000000000002</v>
      </c>
      <c r="M2634">
        <v>0</v>
      </c>
      <c r="N2634" s="25" t="e">
        <f>IF($G2634&lt;=#REF!,"Y","N")</f>
        <v>#REF!</v>
      </c>
    </row>
    <row r="2635" spans="1:14">
      <c r="A2635" t="s">
        <v>116</v>
      </c>
      <c r="B2635" t="s">
        <v>309</v>
      </c>
      <c r="C2635" t="s">
        <v>54</v>
      </c>
      <c r="D2635" t="s">
        <v>227</v>
      </c>
      <c r="E2635" t="s">
        <v>309</v>
      </c>
      <c r="F2635" s="14">
        <v>41821</v>
      </c>
      <c r="G2635">
        <v>201504</v>
      </c>
      <c r="H2635" t="s">
        <v>3</v>
      </c>
      <c r="I2635" t="s">
        <v>89</v>
      </c>
      <c r="J2635" t="s">
        <v>98</v>
      </c>
      <c r="K2635">
        <v>25</v>
      </c>
      <c r="L2635">
        <v>0.62</v>
      </c>
      <c r="M2635">
        <v>15.5</v>
      </c>
      <c r="N2635" s="25" t="e">
        <f>IF($G2635&lt;=#REF!,"Y","N")</f>
        <v>#REF!</v>
      </c>
    </row>
    <row r="2636" spans="1:14">
      <c r="A2636" t="s">
        <v>116</v>
      </c>
      <c r="B2636" t="s">
        <v>309</v>
      </c>
      <c r="C2636" t="s">
        <v>54</v>
      </c>
      <c r="D2636" t="s">
        <v>227</v>
      </c>
      <c r="E2636" t="s">
        <v>309</v>
      </c>
      <c r="F2636" s="14">
        <v>41821</v>
      </c>
      <c r="G2636">
        <v>201504</v>
      </c>
      <c r="H2636" t="s">
        <v>3</v>
      </c>
      <c r="I2636" t="s">
        <v>80</v>
      </c>
      <c r="J2636" t="s">
        <v>97</v>
      </c>
      <c r="K2636">
        <v>25</v>
      </c>
      <c r="L2636">
        <v>2.08</v>
      </c>
      <c r="M2636">
        <v>52</v>
      </c>
      <c r="N2636" s="25" t="e">
        <f>IF($G2636&lt;=#REF!,"Y","N")</f>
        <v>#REF!</v>
      </c>
    </row>
    <row r="2637" spans="1:14">
      <c r="A2637" t="s">
        <v>116</v>
      </c>
      <c r="B2637" t="s">
        <v>309</v>
      </c>
      <c r="C2637" t="s">
        <v>54</v>
      </c>
      <c r="D2637" t="s">
        <v>227</v>
      </c>
      <c r="E2637" t="s">
        <v>309</v>
      </c>
      <c r="F2637" s="14">
        <v>41821</v>
      </c>
      <c r="G2637">
        <v>201504</v>
      </c>
      <c r="H2637" t="s">
        <v>3</v>
      </c>
      <c r="I2637" t="s">
        <v>79</v>
      </c>
      <c r="J2637" t="s">
        <v>96</v>
      </c>
      <c r="K2637">
        <v>59</v>
      </c>
      <c r="L2637">
        <v>1.1200000000000001</v>
      </c>
      <c r="M2637">
        <v>66.080000000000013</v>
      </c>
      <c r="N2637" s="25" t="e">
        <f>IF($G2637&lt;=#REF!,"Y","N")</f>
        <v>#REF!</v>
      </c>
    </row>
    <row r="2638" spans="1:14">
      <c r="A2638" t="s">
        <v>116</v>
      </c>
      <c r="B2638" t="s">
        <v>309</v>
      </c>
      <c r="C2638" t="s">
        <v>54</v>
      </c>
      <c r="D2638" t="s">
        <v>227</v>
      </c>
      <c r="E2638" t="s">
        <v>309</v>
      </c>
      <c r="F2638" s="14">
        <v>41821</v>
      </c>
      <c r="G2638">
        <v>201504</v>
      </c>
      <c r="H2638" t="s">
        <v>3</v>
      </c>
      <c r="I2638" t="s">
        <v>93</v>
      </c>
      <c r="J2638" t="s">
        <v>98</v>
      </c>
      <c r="K2638">
        <v>5</v>
      </c>
      <c r="L2638">
        <v>5.18</v>
      </c>
      <c r="M2638">
        <v>25.9</v>
      </c>
      <c r="N2638" s="25" t="e">
        <f>IF($G2638&lt;=#REF!,"Y","N")</f>
        <v>#REF!</v>
      </c>
    </row>
    <row r="2639" spans="1:14">
      <c r="A2639" t="s">
        <v>116</v>
      </c>
      <c r="B2639" t="s">
        <v>309</v>
      </c>
      <c r="C2639" t="s">
        <v>54</v>
      </c>
      <c r="D2639" t="s">
        <v>227</v>
      </c>
      <c r="E2639" t="s">
        <v>309</v>
      </c>
      <c r="F2639" s="14">
        <v>41852</v>
      </c>
      <c r="G2639">
        <v>201505</v>
      </c>
      <c r="H2639" t="s">
        <v>3</v>
      </c>
      <c r="I2639" t="s">
        <v>87</v>
      </c>
      <c r="J2639" t="s">
        <v>98</v>
      </c>
      <c r="K2639">
        <v>0</v>
      </c>
      <c r="L2639">
        <v>1.24</v>
      </c>
      <c r="M2639">
        <v>0</v>
      </c>
      <c r="N2639" s="25" t="e">
        <f>IF($G2639&lt;=#REF!,"Y","N")</f>
        <v>#REF!</v>
      </c>
    </row>
    <row r="2640" spans="1:14">
      <c r="A2640" s="29" t="s">
        <v>116</v>
      </c>
      <c r="B2640" s="29" t="s">
        <v>309</v>
      </c>
      <c r="C2640" s="29" t="s">
        <v>54</v>
      </c>
      <c r="D2640" s="29" t="s">
        <v>227</v>
      </c>
      <c r="E2640" s="29" t="s">
        <v>309</v>
      </c>
      <c r="F2640" s="30">
        <v>41852</v>
      </c>
      <c r="G2640" s="29">
        <v>201505</v>
      </c>
      <c r="H2640" s="29" t="s">
        <v>3</v>
      </c>
      <c r="I2640" s="29" t="s">
        <v>88</v>
      </c>
      <c r="J2640" s="29" t="s">
        <v>98</v>
      </c>
      <c r="K2640" s="29">
        <v>0</v>
      </c>
      <c r="L2640" s="29">
        <v>2.4300000000000002</v>
      </c>
      <c r="M2640" s="29">
        <v>0</v>
      </c>
      <c r="N2640" s="25" t="e">
        <f>IF($G2640&lt;=#REF!,"Y","N")</f>
        <v>#REF!</v>
      </c>
    </row>
    <row r="2641" spans="1:14">
      <c r="A2641" t="s">
        <v>116</v>
      </c>
      <c r="B2641" t="s">
        <v>309</v>
      </c>
      <c r="C2641" t="s">
        <v>54</v>
      </c>
      <c r="D2641" t="s">
        <v>227</v>
      </c>
      <c r="E2641" t="s">
        <v>309</v>
      </c>
      <c r="F2641" s="14">
        <v>41852</v>
      </c>
      <c r="G2641">
        <v>201505</v>
      </c>
      <c r="H2641" t="s">
        <v>3</v>
      </c>
      <c r="I2641" t="s">
        <v>94</v>
      </c>
      <c r="J2641" t="s">
        <v>98</v>
      </c>
      <c r="K2641">
        <v>16</v>
      </c>
      <c r="L2641">
        <v>6.15</v>
      </c>
      <c r="M2641">
        <v>98.4</v>
      </c>
      <c r="N2641" s="25" t="e">
        <f>IF($G2641&lt;=#REF!,"Y","N")</f>
        <v>#REF!</v>
      </c>
    </row>
    <row r="2642" spans="1:14">
      <c r="A2642" t="s">
        <v>116</v>
      </c>
      <c r="B2642" t="s">
        <v>309</v>
      </c>
      <c r="C2642" t="s">
        <v>54</v>
      </c>
      <c r="D2642" t="s">
        <v>227</v>
      </c>
      <c r="E2642" t="s">
        <v>309</v>
      </c>
      <c r="F2642" s="14">
        <v>41883</v>
      </c>
      <c r="G2642">
        <v>201506</v>
      </c>
      <c r="H2642" t="s">
        <v>3</v>
      </c>
      <c r="I2642" t="s">
        <v>87</v>
      </c>
      <c r="J2642" t="s">
        <v>98</v>
      </c>
      <c r="K2642">
        <v>0</v>
      </c>
      <c r="L2642">
        <v>1.24</v>
      </c>
      <c r="M2642">
        <v>0</v>
      </c>
      <c r="N2642" s="25" t="e">
        <f>IF($G2642&lt;=#REF!,"Y","N")</f>
        <v>#REF!</v>
      </c>
    </row>
    <row r="2643" spans="1:14">
      <c r="A2643" t="s">
        <v>116</v>
      </c>
      <c r="B2643" t="s">
        <v>309</v>
      </c>
      <c r="C2643" t="s">
        <v>54</v>
      </c>
      <c r="D2643" t="s">
        <v>227</v>
      </c>
      <c r="E2643" t="s">
        <v>309</v>
      </c>
      <c r="F2643" s="14">
        <v>41883</v>
      </c>
      <c r="G2643">
        <v>201506</v>
      </c>
      <c r="H2643" t="s">
        <v>3</v>
      </c>
      <c r="I2643" t="s">
        <v>88</v>
      </c>
      <c r="J2643" t="s">
        <v>98</v>
      </c>
      <c r="K2643">
        <v>0</v>
      </c>
      <c r="L2643">
        <v>2.4300000000000002</v>
      </c>
      <c r="M2643">
        <v>0</v>
      </c>
      <c r="N2643" s="25" t="e">
        <f>IF($G2643&lt;=#REF!,"Y","N")</f>
        <v>#REF!</v>
      </c>
    </row>
    <row r="2644" spans="1:14">
      <c r="A2644" t="s">
        <v>116</v>
      </c>
      <c r="B2644" t="s">
        <v>309</v>
      </c>
      <c r="C2644" t="s">
        <v>54</v>
      </c>
      <c r="D2644" t="s">
        <v>227</v>
      </c>
      <c r="E2644" t="s">
        <v>309</v>
      </c>
      <c r="F2644" s="14">
        <v>41883</v>
      </c>
      <c r="G2644">
        <v>201506</v>
      </c>
      <c r="H2644" t="s">
        <v>3</v>
      </c>
      <c r="I2644" t="s">
        <v>79</v>
      </c>
      <c r="J2644" t="s">
        <v>96</v>
      </c>
      <c r="K2644">
        <v>12</v>
      </c>
      <c r="L2644">
        <v>1.1200000000000001</v>
      </c>
      <c r="M2644">
        <v>13.440000000000001</v>
      </c>
      <c r="N2644" s="25" t="e">
        <f>IF($G2644&lt;=#REF!,"Y","N")</f>
        <v>#REF!</v>
      </c>
    </row>
    <row r="2645" spans="1:14">
      <c r="A2645" t="s">
        <v>116</v>
      </c>
      <c r="B2645" t="s">
        <v>388</v>
      </c>
      <c r="C2645" t="s">
        <v>53</v>
      </c>
      <c r="D2645" t="s">
        <v>53</v>
      </c>
      <c r="E2645" t="s">
        <v>388</v>
      </c>
      <c r="F2645" s="14">
        <v>41913</v>
      </c>
      <c r="G2645">
        <v>201507</v>
      </c>
      <c r="H2645" t="s">
        <v>3</v>
      </c>
      <c r="I2645" t="s">
        <v>87</v>
      </c>
      <c r="J2645" t="s">
        <v>98</v>
      </c>
      <c r="K2645">
        <v>0</v>
      </c>
      <c r="L2645">
        <v>1.24</v>
      </c>
      <c r="M2645">
        <v>0</v>
      </c>
      <c r="N2645" s="25" t="e">
        <f>IF($G2645&lt;=#REF!,"Y","N")</f>
        <v>#REF!</v>
      </c>
    </row>
    <row r="2646" spans="1:14">
      <c r="A2646" t="s">
        <v>116</v>
      </c>
      <c r="B2646" t="s">
        <v>388</v>
      </c>
      <c r="C2646" t="s">
        <v>53</v>
      </c>
      <c r="D2646" t="s">
        <v>53</v>
      </c>
      <c r="E2646" t="s">
        <v>388</v>
      </c>
      <c r="F2646" s="14">
        <v>41913</v>
      </c>
      <c r="G2646">
        <v>201507</v>
      </c>
      <c r="H2646" t="s">
        <v>3</v>
      </c>
      <c r="I2646" t="s">
        <v>88</v>
      </c>
      <c r="J2646" t="s">
        <v>98</v>
      </c>
      <c r="K2646">
        <v>0</v>
      </c>
      <c r="L2646">
        <v>2.4300000000000002</v>
      </c>
      <c r="M2646">
        <v>0</v>
      </c>
      <c r="N2646" s="25" t="e">
        <f>IF($G2646&lt;=#REF!,"Y","N")</f>
        <v>#REF!</v>
      </c>
    </row>
    <row r="2647" spans="1:14">
      <c r="A2647" t="s">
        <v>116</v>
      </c>
      <c r="B2647" t="s">
        <v>388</v>
      </c>
      <c r="C2647" t="s">
        <v>53</v>
      </c>
      <c r="D2647" t="s">
        <v>53</v>
      </c>
      <c r="E2647" t="s">
        <v>388</v>
      </c>
      <c r="F2647" s="14">
        <v>41913</v>
      </c>
      <c r="G2647">
        <v>201507</v>
      </c>
      <c r="H2647" t="s">
        <v>3</v>
      </c>
      <c r="I2647" t="s">
        <v>79</v>
      </c>
      <c r="J2647" t="s">
        <v>96</v>
      </c>
      <c r="K2647">
        <v>126</v>
      </c>
      <c r="L2647">
        <v>1.1200000000000001</v>
      </c>
      <c r="M2647">
        <v>141.12</v>
      </c>
      <c r="N2647" s="25" t="e">
        <f>IF($G2647&lt;=#REF!,"Y","N")</f>
        <v>#REF!</v>
      </c>
    </row>
    <row r="2648" spans="1:14">
      <c r="A2648" t="s">
        <v>116</v>
      </c>
      <c r="B2648" t="s">
        <v>388</v>
      </c>
      <c r="C2648" t="s">
        <v>53</v>
      </c>
      <c r="D2648" t="s">
        <v>53</v>
      </c>
      <c r="E2648" t="s">
        <v>388</v>
      </c>
      <c r="F2648" s="14">
        <v>41944</v>
      </c>
      <c r="G2648">
        <v>201508</v>
      </c>
      <c r="H2648" t="s">
        <v>3</v>
      </c>
      <c r="I2648" t="s">
        <v>81</v>
      </c>
      <c r="J2648" t="s">
        <v>97</v>
      </c>
      <c r="K2648">
        <v>346</v>
      </c>
      <c r="L2648">
        <v>0.48</v>
      </c>
      <c r="M2648">
        <v>166.07999999999998</v>
      </c>
      <c r="N2648" s="25" t="e">
        <f>IF($G2648&lt;=#REF!,"Y","N")</f>
        <v>#REF!</v>
      </c>
    </row>
    <row r="2649" spans="1:14">
      <c r="A2649" t="s">
        <v>116</v>
      </c>
      <c r="B2649" t="s">
        <v>388</v>
      </c>
      <c r="C2649" t="s">
        <v>53</v>
      </c>
      <c r="D2649" t="s">
        <v>53</v>
      </c>
      <c r="E2649" t="s">
        <v>388</v>
      </c>
      <c r="F2649" s="14">
        <v>41944</v>
      </c>
      <c r="G2649">
        <v>201508</v>
      </c>
      <c r="H2649" t="s">
        <v>3</v>
      </c>
      <c r="I2649" t="s">
        <v>87</v>
      </c>
      <c r="J2649" t="s">
        <v>98</v>
      </c>
      <c r="K2649">
        <v>0</v>
      </c>
      <c r="L2649">
        <v>1.24</v>
      </c>
      <c r="M2649">
        <v>0</v>
      </c>
      <c r="N2649" s="25" t="e">
        <f>IF($G2649&lt;=#REF!,"Y","N")</f>
        <v>#REF!</v>
      </c>
    </row>
    <row r="2650" spans="1:14">
      <c r="A2650" t="s">
        <v>116</v>
      </c>
      <c r="B2650" t="s">
        <v>388</v>
      </c>
      <c r="C2650" t="s">
        <v>53</v>
      </c>
      <c r="D2650" t="s">
        <v>53</v>
      </c>
      <c r="E2650" t="s">
        <v>388</v>
      </c>
      <c r="F2650" s="14">
        <v>41944</v>
      </c>
      <c r="G2650">
        <v>201508</v>
      </c>
      <c r="H2650" t="s">
        <v>3</v>
      </c>
      <c r="I2650" t="s">
        <v>88</v>
      </c>
      <c r="J2650" t="s">
        <v>98</v>
      </c>
      <c r="K2650">
        <v>0</v>
      </c>
      <c r="L2650">
        <v>2.4300000000000002</v>
      </c>
      <c r="M2650">
        <v>0</v>
      </c>
      <c r="N2650" s="25" t="e">
        <f>IF($G2650&lt;=#REF!,"Y","N")</f>
        <v>#REF!</v>
      </c>
    </row>
    <row r="2651" spans="1:14">
      <c r="A2651" t="s">
        <v>116</v>
      </c>
      <c r="B2651" t="s">
        <v>388</v>
      </c>
      <c r="C2651" t="s">
        <v>53</v>
      </c>
      <c r="D2651" t="s">
        <v>53</v>
      </c>
      <c r="E2651" t="s">
        <v>388</v>
      </c>
      <c r="F2651" s="14">
        <v>41944</v>
      </c>
      <c r="G2651">
        <v>201508</v>
      </c>
      <c r="H2651" t="s">
        <v>3</v>
      </c>
      <c r="I2651" t="s">
        <v>89</v>
      </c>
      <c r="J2651" t="s">
        <v>98</v>
      </c>
      <c r="K2651">
        <v>54</v>
      </c>
      <c r="L2651">
        <v>0.62</v>
      </c>
      <c r="M2651">
        <v>33.479999999999997</v>
      </c>
      <c r="N2651" s="25" t="e">
        <f>IF($G2651&lt;=#REF!,"Y","N")</f>
        <v>#REF!</v>
      </c>
    </row>
    <row r="2652" spans="1:14">
      <c r="A2652" t="s">
        <v>116</v>
      </c>
      <c r="B2652" t="s">
        <v>388</v>
      </c>
      <c r="C2652" t="s">
        <v>53</v>
      </c>
      <c r="D2652" t="s">
        <v>53</v>
      </c>
      <c r="E2652" t="s">
        <v>388</v>
      </c>
      <c r="F2652" s="14">
        <v>41944</v>
      </c>
      <c r="G2652">
        <v>201508</v>
      </c>
      <c r="H2652" t="s">
        <v>3</v>
      </c>
      <c r="I2652" t="s">
        <v>80</v>
      </c>
      <c r="J2652" t="s">
        <v>97</v>
      </c>
      <c r="K2652">
        <v>100</v>
      </c>
      <c r="L2652">
        <v>2.08</v>
      </c>
      <c r="M2652">
        <v>208</v>
      </c>
      <c r="N2652" s="25" t="e">
        <f>IF($G2652&lt;=#REF!,"Y","N")</f>
        <v>#REF!</v>
      </c>
    </row>
    <row r="2653" spans="1:14">
      <c r="A2653" t="s">
        <v>116</v>
      </c>
      <c r="B2653" t="s">
        <v>388</v>
      </c>
      <c r="C2653" t="s">
        <v>53</v>
      </c>
      <c r="D2653" t="s">
        <v>53</v>
      </c>
      <c r="E2653" t="s">
        <v>388</v>
      </c>
      <c r="F2653" s="14">
        <v>41944</v>
      </c>
      <c r="G2653">
        <v>201508</v>
      </c>
      <c r="H2653" t="s">
        <v>3</v>
      </c>
      <c r="I2653" t="s">
        <v>79</v>
      </c>
      <c r="J2653" t="s">
        <v>96</v>
      </c>
      <c r="K2653">
        <v>204</v>
      </c>
      <c r="L2653">
        <v>1.1200000000000001</v>
      </c>
      <c r="M2653">
        <v>228.48000000000002</v>
      </c>
      <c r="N2653" s="25" t="e">
        <f>IF($G2653&lt;=#REF!,"Y","N")</f>
        <v>#REF!</v>
      </c>
    </row>
    <row r="2654" spans="1:14">
      <c r="A2654" t="s">
        <v>116</v>
      </c>
      <c r="B2654" t="s">
        <v>388</v>
      </c>
      <c r="C2654" t="s">
        <v>53</v>
      </c>
      <c r="D2654" t="s">
        <v>53</v>
      </c>
      <c r="E2654" t="s">
        <v>388</v>
      </c>
      <c r="F2654" s="14">
        <v>41974</v>
      </c>
      <c r="G2654">
        <v>201509</v>
      </c>
      <c r="H2654" t="s">
        <v>3</v>
      </c>
      <c r="I2654" t="s">
        <v>81</v>
      </c>
      <c r="J2654" t="s">
        <v>97</v>
      </c>
      <c r="K2654">
        <v>490</v>
      </c>
      <c r="L2654">
        <v>0.48</v>
      </c>
      <c r="M2654">
        <v>235.2</v>
      </c>
      <c r="N2654" s="25" t="e">
        <f>IF($G2654&lt;=#REF!,"Y","N")</f>
        <v>#REF!</v>
      </c>
    </row>
    <row r="2655" spans="1:14">
      <c r="A2655" t="s">
        <v>116</v>
      </c>
      <c r="B2655" t="s">
        <v>388</v>
      </c>
      <c r="C2655" t="s">
        <v>53</v>
      </c>
      <c r="D2655" t="s">
        <v>53</v>
      </c>
      <c r="E2655" t="s">
        <v>388</v>
      </c>
      <c r="F2655" s="14">
        <v>41974</v>
      </c>
      <c r="G2655">
        <v>201509</v>
      </c>
      <c r="H2655" t="s">
        <v>3</v>
      </c>
      <c r="I2655" t="s">
        <v>87</v>
      </c>
      <c r="J2655" t="s">
        <v>98</v>
      </c>
      <c r="K2655">
        <v>0</v>
      </c>
      <c r="L2655">
        <v>1.24</v>
      </c>
      <c r="M2655">
        <v>0</v>
      </c>
      <c r="N2655" s="25" t="e">
        <f>IF($G2655&lt;=#REF!,"Y","N")</f>
        <v>#REF!</v>
      </c>
    </row>
    <row r="2656" spans="1:14">
      <c r="A2656" t="s">
        <v>116</v>
      </c>
      <c r="B2656" t="s">
        <v>388</v>
      </c>
      <c r="C2656" t="s">
        <v>53</v>
      </c>
      <c r="D2656" t="s">
        <v>53</v>
      </c>
      <c r="E2656" t="s">
        <v>388</v>
      </c>
      <c r="F2656" s="14">
        <v>41974</v>
      </c>
      <c r="G2656">
        <v>201509</v>
      </c>
      <c r="H2656" t="s">
        <v>3</v>
      </c>
      <c r="I2656" t="s">
        <v>88</v>
      </c>
      <c r="J2656" t="s">
        <v>98</v>
      </c>
      <c r="K2656">
        <v>0</v>
      </c>
      <c r="L2656">
        <v>2.4300000000000002</v>
      </c>
      <c r="M2656">
        <v>0</v>
      </c>
      <c r="N2656" s="25" t="e">
        <f>IF($G2656&lt;=#REF!,"Y","N")</f>
        <v>#REF!</v>
      </c>
    </row>
    <row r="2657" spans="1:14">
      <c r="A2657" t="s">
        <v>116</v>
      </c>
      <c r="B2657" t="s">
        <v>388</v>
      </c>
      <c r="C2657" t="s">
        <v>53</v>
      </c>
      <c r="D2657" t="s">
        <v>53</v>
      </c>
      <c r="E2657" t="s">
        <v>388</v>
      </c>
      <c r="F2657" s="14">
        <v>41974</v>
      </c>
      <c r="G2657">
        <v>201509</v>
      </c>
      <c r="H2657" t="s">
        <v>3</v>
      </c>
      <c r="I2657" t="s">
        <v>89</v>
      </c>
      <c r="J2657" t="s">
        <v>98</v>
      </c>
      <c r="K2657">
        <v>98</v>
      </c>
      <c r="L2657">
        <v>0.62</v>
      </c>
      <c r="M2657">
        <v>60.76</v>
      </c>
      <c r="N2657" s="25" t="e">
        <f>IF($G2657&lt;=#REF!,"Y","N")</f>
        <v>#REF!</v>
      </c>
    </row>
    <row r="2658" spans="1:14">
      <c r="A2658" t="s">
        <v>116</v>
      </c>
      <c r="B2658" t="s">
        <v>388</v>
      </c>
      <c r="C2658" t="s">
        <v>53</v>
      </c>
      <c r="D2658" t="s">
        <v>53</v>
      </c>
      <c r="E2658" t="s">
        <v>388</v>
      </c>
      <c r="F2658" s="14">
        <v>41974</v>
      </c>
      <c r="G2658">
        <v>201509</v>
      </c>
      <c r="H2658" t="s">
        <v>3</v>
      </c>
      <c r="I2658" t="s">
        <v>80</v>
      </c>
      <c r="J2658" t="s">
        <v>97</v>
      </c>
      <c r="K2658">
        <v>98</v>
      </c>
      <c r="L2658">
        <v>2.08</v>
      </c>
      <c r="M2658">
        <v>203.84</v>
      </c>
      <c r="N2658" s="25" t="e">
        <f>IF($G2658&lt;=#REF!,"Y","N")</f>
        <v>#REF!</v>
      </c>
    </row>
    <row r="2659" spans="1:14">
      <c r="A2659" t="s">
        <v>116</v>
      </c>
      <c r="B2659" t="s">
        <v>118</v>
      </c>
      <c r="C2659" t="s">
        <v>54</v>
      </c>
      <c r="D2659" t="s">
        <v>229</v>
      </c>
      <c r="E2659" t="s">
        <v>118</v>
      </c>
      <c r="F2659" s="14">
        <v>41760</v>
      </c>
      <c r="G2659">
        <v>201502</v>
      </c>
      <c r="H2659" t="s">
        <v>2</v>
      </c>
      <c r="I2659" t="s">
        <v>275</v>
      </c>
      <c r="J2659" t="s">
        <v>163</v>
      </c>
      <c r="K2659">
        <v>3</v>
      </c>
      <c r="L2659">
        <v>1230.79</v>
      </c>
      <c r="M2659">
        <v>3692.37</v>
      </c>
      <c r="N2659" s="25" t="e">
        <f>IF($G2659&lt;=#REF!,"Y","N")</f>
        <v>#REF!</v>
      </c>
    </row>
    <row r="2660" spans="1:14">
      <c r="A2660" t="s">
        <v>116</v>
      </c>
      <c r="B2660" t="s">
        <v>137</v>
      </c>
      <c r="C2660" t="s">
        <v>54</v>
      </c>
      <c r="D2660" t="s">
        <v>229</v>
      </c>
      <c r="E2660" t="s">
        <v>135</v>
      </c>
      <c r="F2660" s="14">
        <v>41730</v>
      </c>
      <c r="G2660">
        <v>201501</v>
      </c>
      <c r="H2660" t="s">
        <v>6</v>
      </c>
      <c r="I2660" t="s">
        <v>112</v>
      </c>
      <c r="J2660" t="s">
        <v>114</v>
      </c>
      <c r="K2660">
        <v>4673</v>
      </c>
      <c r="L2660">
        <v>0.41</v>
      </c>
      <c r="M2660">
        <v>1915.9299999999998</v>
      </c>
      <c r="N2660" s="25" t="e">
        <f>IF($G2660&lt;=#REF!,"Y","N")</f>
        <v>#REF!</v>
      </c>
    </row>
    <row r="2661" spans="1:14">
      <c r="A2661" t="s">
        <v>116</v>
      </c>
      <c r="B2661" t="s">
        <v>137</v>
      </c>
      <c r="C2661" t="s">
        <v>54</v>
      </c>
      <c r="D2661" t="s">
        <v>229</v>
      </c>
      <c r="E2661" t="s">
        <v>135</v>
      </c>
      <c r="F2661" s="14">
        <v>41730</v>
      </c>
      <c r="G2661">
        <v>201501</v>
      </c>
      <c r="H2661" t="s">
        <v>6</v>
      </c>
      <c r="I2661" t="s">
        <v>113</v>
      </c>
      <c r="J2661" t="s">
        <v>66</v>
      </c>
      <c r="K2661">
        <v>16.25</v>
      </c>
      <c r="L2661">
        <v>15.36</v>
      </c>
      <c r="M2661">
        <v>249.6</v>
      </c>
      <c r="N2661" s="25" t="e">
        <f>IF($G2661&lt;=#REF!,"Y","N")</f>
        <v>#REF!</v>
      </c>
    </row>
    <row r="2662" spans="1:14">
      <c r="A2662" t="s">
        <v>116</v>
      </c>
      <c r="B2662" t="s">
        <v>137</v>
      </c>
      <c r="C2662" t="s">
        <v>54</v>
      </c>
      <c r="D2662" t="s">
        <v>229</v>
      </c>
      <c r="E2662" t="s">
        <v>135</v>
      </c>
      <c r="F2662" s="14">
        <v>41730</v>
      </c>
      <c r="G2662">
        <v>201501</v>
      </c>
      <c r="H2662" t="s">
        <v>6</v>
      </c>
      <c r="I2662" t="s">
        <v>232</v>
      </c>
      <c r="J2662" t="s">
        <v>233</v>
      </c>
      <c r="K2662">
        <v>1</v>
      </c>
      <c r="L2662">
        <v>0.82</v>
      </c>
      <c r="M2662">
        <v>0.82</v>
      </c>
      <c r="N2662" s="25" t="e">
        <f>IF($G2662&lt;=#REF!,"Y","N")</f>
        <v>#REF!</v>
      </c>
    </row>
    <row r="2663" spans="1:14">
      <c r="A2663" t="s">
        <v>116</v>
      </c>
      <c r="B2663" t="s">
        <v>137</v>
      </c>
      <c r="C2663" t="s">
        <v>54</v>
      </c>
      <c r="D2663" t="s">
        <v>229</v>
      </c>
      <c r="E2663" t="s">
        <v>135</v>
      </c>
      <c r="F2663" s="14">
        <v>41730</v>
      </c>
      <c r="G2663">
        <v>201501</v>
      </c>
      <c r="H2663" t="s">
        <v>3</v>
      </c>
      <c r="I2663" t="s">
        <v>81</v>
      </c>
      <c r="J2663" t="s">
        <v>97</v>
      </c>
      <c r="K2663">
        <v>100</v>
      </c>
      <c r="L2663">
        <v>0.48</v>
      </c>
      <c r="M2663">
        <v>48</v>
      </c>
      <c r="N2663" s="25" t="e">
        <f>IF($G2663&lt;=#REF!,"Y","N")</f>
        <v>#REF!</v>
      </c>
    </row>
    <row r="2664" spans="1:14">
      <c r="A2664" t="s">
        <v>116</v>
      </c>
      <c r="B2664" t="s">
        <v>137</v>
      </c>
      <c r="C2664" t="s">
        <v>54</v>
      </c>
      <c r="D2664" t="s">
        <v>229</v>
      </c>
      <c r="E2664" t="s">
        <v>135</v>
      </c>
      <c r="F2664" s="14">
        <v>41730</v>
      </c>
      <c r="G2664">
        <v>201501</v>
      </c>
      <c r="H2664" t="s">
        <v>3</v>
      </c>
      <c r="I2664" t="s">
        <v>89</v>
      </c>
      <c r="J2664" t="s">
        <v>98</v>
      </c>
      <c r="K2664">
        <v>20</v>
      </c>
      <c r="L2664">
        <v>0.62</v>
      </c>
      <c r="M2664">
        <v>12.4</v>
      </c>
      <c r="N2664" s="25" t="e">
        <f>IF($G2664&lt;=#REF!,"Y","N")</f>
        <v>#REF!</v>
      </c>
    </row>
    <row r="2665" spans="1:14">
      <c r="A2665" t="s">
        <v>116</v>
      </c>
      <c r="B2665" t="s">
        <v>137</v>
      </c>
      <c r="C2665" t="s">
        <v>54</v>
      </c>
      <c r="D2665" t="s">
        <v>229</v>
      </c>
      <c r="E2665" t="s">
        <v>135</v>
      </c>
      <c r="F2665" s="14">
        <v>41730</v>
      </c>
      <c r="G2665">
        <v>201501</v>
      </c>
      <c r="H2665" t="s">
        <v>3</v>
      </c>
      <c r="I2665" t="s">
        <v>80</v>
      </c>
      <c r="J2665" t="s">
        <v>97</v>
      </c>
      <c r="K2665">
        <v>20</v>
      </c>
      <c r="L2665">
        <v>2.08</v>
      </c>
      <c r="M2665">
        <v>41.6</v>
      </c>
      <c r="N2665" s="25" t="e">
        <f>IF($G2665&lt;=#REF!,"Y","N")</f>
        <v>#REF!</v>
      </c>
    </row>
    <row r="2666" spans="1:14">
      <c r="A2666" t="s">
        <v>116</v>
      </c>
      <c r="B2666" t="s">
        <v>137</v>
      </c>
      <c r="C2666" t="s">
        <v>54</v>
      </c>
      <c r="D2666" t="s">
        <v>229</v>
      </c>
      <c r="E2666" t="s">
        <v>135</v>
      </c>
      <c r="F2666" s="14">
        <v>41730</v>
      </c>
      <c r="G2666">
        <v>201501</v>
      </c>
      <c r="H2666" t="s">
        <v>3</v>
      </c>
      <c r="I2666" t="s">
        <v>79</v>
      </c>
      <c r="J2666" t="s">
        <v>96</v>
      </c>
      <c r="K2666">
        <v>30</v>
      </c>
      <c r="L2666">
        <v>1.1200000000000001</v>
      </c>
      <c r="M2666">
        <v>33.6</v>
      </c>
      <c r="N2666" s="25" t="e">
        <f>IF($G2666&lt;=#REF!,"Y","N")</f>
        <v>#REF!</v>
      </c>
    </row>
    <row r="2667" spans="1:14">
      <c r="A2667" t="s">
        <v>116</v>
      </c>
      <c r="B2667" t="s">
        <v>137</v>
      </c>
      <c r="C2667" t="s">
        <v>54</v>
      </c>
      <c r="D2667" t="s">
        <v>229</v>
      </c>
      <c r="E2667" t="s">
        <v>135</v>
      </c>
      <c r="F2667" s="14">
        <v>41760</v>
      </c>
      <c r="G2667">
        <v>201502</v>
      </c>
      <c r="H2667" t="s">
        <v>6</v>
      </c>
      <c r="I2667" t="s">
        <v>112</v>
      </c>
      <c r="J2667" t="s">
        <v>114</v>
      </c>
      <c r="K2667">
        <v>440</v>
      </c>
      <c r="L2667">
        <v>0.41</v>
      </c>
      <c r="M2667">
        <v>180.39999999999998</v>
      </c>
      <c r="N2667" s="25" t="e">
        <f>IF($G2667&lt;=#REF!,"Y","N")</f>
        <v>#REF!</v>
      </c>
    </row>
    <row r="2668" spans="1:14">
      <c r="A2668" t="s">
        <v>116</v>
      </c>
      <c r="B2668" t="s">
        <v>137</v>
      </c>
      <c r="C2668" t="s">
        <v>54</v>
      </c>
      <c r="D2668" t="s">
        <v>229</v>
      </c>
      <c r="E2668" t="s">
        <v>135</v>
      </c>
      <c r="F2668" s="14">
        <v>41760</v>
      </c>
      <c r="G2668">
        <v>201502</v>
      </c>
      <c r="H2668" t="s">
        <v>6</v>
      </c>
      <c r="I2668" t="s">
        <v>141</v>
      </c>
      <c r="J2668" t="s">
        <v>142</v>
      </c>
      <c r="K2668">
        <v>292.81</v>
      </c>
      <c r="L2668">
        <v>1</v>
      </c>
      <c r="M2668">
        <v>292.81</v>
      </c>
      <c r="N2668" s="25" t="e">
        <f>IF($G2668&lt;=#REF!,"Y","N")</f>
        <v>#REF!</v>
      </c>
    </row>
    <row r="2669" spans="1:14">
      <c r="A2669" t="s">
        <v>116</v>
      </c>
      <c r="B2669" t="s">
        <v>137</v>
      </c>
      <c r="C2669" t="s">
        <v>54</v>
      </c>
      <c r="D2669" t="s">
        <v>229</v>
      </c>
      <c r="E2669" t="s">
        <v>135</v>
      </c>
      <c r="F2669" s="14">
        <v>41760</v>
      </c>
      <c r="G2669">
        <v>201502</v>
      </c>
      <c r="H2669" t="s">
        <v>6</v>
      </c>
      <c r="I2669" t="s">
        <v>113</v>
      </c>
      <c r="J2669" t="s">
        <v>66</v>
      </c>
      <c r="K2669">
        <v>5</v>
      </c>
      <c r="L2669">
        <v>15.36</v>
      </c>
      <c r="M2669">
        <v>76.8</v>
      </c>
      <c r="N2669" s="25" t="e">
        <f>IF($G2669&lt;=#REF!,"Y","N")</f>
        <v>#REF!</v>
      </c>
    </row>
    <row r="2670" spans="1:14">
      <c r="A2670" t="s">
        <v>116</v>
      </c>
      <c r="B2670" t="s">
        <v>137</v>
      </c>
      <c r="C2670" t="s">
        <v>54</v>
      </c>
      <c r="D2670" t="s">
        <v>229</v>
      </c>
      <c r="E2670" t="s">
        <v>135</v>
      </c>
      <c r="F2670" s="14">
        <v>41760</v>
      </c>
      <c r="G2670">
        <v>201502</v>
      </c>
      <c r="H2670" t="s">
        <v>6</v>
      </c>
      <c r="I2670" t="s">
        <v>232</v>
      </c>
      <c r="J2670" t="s">
        <v>233</v>
      </c>
      <c r="K2670">
        <v>5</v>
      </c>
      <c r="L2670">
        <v>0.82</v>
      </c>
      <c r="M2670">
        <v>4.0999999999999996</v>
      </c>
      <c r="N2670" s="25" t="e">
        <f>IF($G2670&lt;=#REF!,"Y","N")</f>
        <v>#REF!</v>
      </c>
    </row>
    <row r="2671" spans="1:14">
      <c r="A2671" t="s">
        <v>116</v>
      </c>
      <c r="B2671" t="s">
        <v>137</v>
      </c>
      <c r="C2671" t="s">
        <v>54</v>
      </c>
      <c r="D2671" t="s">
        <v>229</v>
      </c>
      <c r="E2671" t="s">
        <v>135</v>
      </c>
      <c r="F2671" s="14">
        <v>41760</v>
      </c>
      <c r="G2671">
        <v>201502</v>
      </c>
      <c r="H2671" t="s">
        <v>3</v>
      </c>
      <c r="I2671" t="s">
        <v>81</v>
      </c>
      <c r="J2671" t="s">
        <v>97</v>
      </c>
      <c r="K2671">
        <v>199</v>
      </c>
      <c r="L2671">
        <v>0.48</v>
      </c>
      <c r="M2671">
        <v>95.52</v>
      </c>
      <c r="N2671" s="25" t="e">
        <f>IF($G2671&lt;=#REF!,"Y","N")</f>
        <v>#REF!</v>
      </c>
    </row>
    <row r="2672" spans="1:14">
      <c r="A2672" t="s">
        <v>116</v>
      </c>
      <c r="B2672" t="s">
        <v>137</v>
      </c>
      <c r="C2672" t="s">
        <v>54</v>
      </c>
      <c r="D2672" t="s">
        <v>229</v>
      </c>
      <c r="E2672" t="s">
        <v>135</v>
      </c>
      <c r="F2672" s="14">
        <v>41760</v>
      </c>
      <c r="G2672">
        <v>201502</v>
      </c>
      <c r="H2672" t="s">
        <v>3</v>
      </c>
      <c r="I2672" t="s">
        <v>87</v>
      </c>
      <c r="J2672" t="s">
        <v>98</v>
      </c>
      <c r="K2672">
        <v>0</v>
      </c>
      <c r="L2672">
        <v>1.24</v>
      </c>
      <c r="M2672">
        <v>0</v>
      </c>
      <c r="N2672" s="25" t="e">
        <f>IF($G2672&lt;=#REF!,"Y","N")</f>
        <v>#REF!</v>
      </c>
    </row>
    <row r="2673" spans="1:14">
      <c r="A2673" t="s">
        <v>116</v>
      </c>
      <c r="B2673" t="s">
        <v>137</v>
      </c>
      <c r="C2673" t="s">
        <v>54</v>
      </c>
      <c r="D2673" t="s">
        <v>229</v>
      </c>
      <c r="E2673" t="s">
        <v>135</v>
      </c>
      <c r="F2673" s="14">
        <v>41760</v>
      </c>
      <c r="G2673">
        <v>201502</v>
      </c>
      <c r="H2673" t="s">
        <v>3</v>
      </c>
      <c r="I2673" t="s">
        <v>88</v>
      </c>
      <c r="J2673" t="s">
        <v>98</v>
      </c>
      <c r="K2673">
        <v>0</v>
      </c>
      <c r="L2673">
        <v>2.4300000000000002</v>
      </c>
      <c r="M2673">
        <v>0</v>
      </c>
      <c r="N2673" s="25" t="e">
        <f>IF($G2673&lt;=#REF!,"Y","N")</f>
        <v>#REF!</v>
      </c>
    </row>
    <row r="2674" spans="1:14">
      <c r="A2674" t="s">
        <v>116</v>
      </c>
      <c r="B2674" t="s">
        <v>137</v>
      </c>
      <c r="C2674" t="s">
        <v>54</v>
      </c>
      <c r="D2674" t="s">
        <v>229</v>
      </c>
      <c r="E2674" t="s">
        <v>135</v>
      </c>
      <c r="F2674" s="14">
        <v>41760</v>
      </c>
      <c r="G2674">
        <v>201502</v>
      </c>
      <c r="H2674" t="s">
        <v>3</v>
      </c>
      <c r="I2674" t="s">
        <v>89</v>
      </c>
      <c r="J2674" t="s">
        <v>98</v>
      </c>
      <c r="K2674">
        <v>35</v>
      </c>
      <c r="L2674">
        <v>0.62</v>
      </c>
      <c r="M2674">
        <v>21.7</v>
      </c>
      <c r="N2674" s="25" t="e">
        <f>IF($G2674&lt;=#REF!,"Y","N")</f>
        <v>#REF!</v>
      </c>
    </row>
    <row r="2675" spans="1:14">
      <c r="A2675" t="s">
        <v>116</v>
      </c>
      <c r="B2675" t="s">
        <v>137</v>
      </c>
      <c r="C2675" t="s">
        <v>54</v>
      </c>
      <c r="D2675" t="s">
        <v>229</v>
      </c>
      <c r="E2675" t="s">
        <v>135</v>
      </c>
      <c r="F2675" s="14">
        <v>41760</v>
      </c>
      <c r="G2675">
        <v>201502</v>
      </c>
      <c r="H2675" t="s">
        <v>3</v>
      </c>
      <c r="I2675" t="s">
        <v>80</v>
      </c>
      <c r="J2675" t="s">
        <v>97</v>
      </c>
      <c r="K2675">
        <v>31</v>
      </c>
      <c r="L2675">
        <v>2.08</v>
      </c>
      <c r="M2675">
        <v>64.48</v>
      </c>
      <c r="N2675" s="25" t="e">
        <f>IF($G2675&lt;=#REF!,"Y","N")</f>
        <v>#REF!</v>
      </c>
    </row>
    <row r="2676" spans="1:14">
      <c r="A2676" t="s">
        <v>116</v>
      </c>
      <c r="B2676" t="s">
        <v>137</v>
      </c>
      <c r="C2676" t="s">
        <v>54</v>
      </c>
      <c r="D2676" t="s">
        <v>229</v>
      </c>
      <c r="E2676" t="s">
        <v>135</v>
      </c>
      <c r="F2676" s="14">
        <v>41760</v>
      </c>
      <c r="G2676">
        <v>201502</v>
      </c>
      <c r="H2676" t="s">
        <v>3</v>
      </c>
      <c r="I2676" t="s">
        <v>79</v>
      </c>
      <c r="J2676" t="s">
        <v>96</v>
      </c>
      <c r="K2676">
        <v>31</v>
      </c>
      <c r="L2676">
        <v>1.1200000000000001</v>
      </c>
      <c r="M2676">
        <v>34.720000000000006</v>
      </c>
      <c r="N2676" s="25" t="e">
        <f>IF($G2676&lt;=#REF!,"Y","N")</f>
        <v>#REF!</v>
      </c>
    </row>
    <row r="2677" spans="1:14">
      <c r="A2677" t="s">
        <v>116</v>
      </c>
      <c r="B2677" t="s">
        <v>137</v>
      </c>
      <c r="C2677" t="s">
        <v>54</v>
      </c>
      <c r="D2677" t="s">
        <v>229</v>
      </c>
      <c r="E2677" t="s">
        <v>135</v>
      </c>
      <c r="F2677" s="14">
        <v>41791</v>
      </c>
      <c r="G2677">
        <v>201503</v>
      </c>
      <c r="H2677" t="s">
        <v>6</v>
      </c>
      <c r="I2677" t="s">
        <v>112</v>
      </c>
      <c r="J2677" t="s">
        <v>114</v>
      </c>
      <c r="K2677">
        <v>6132</v>
      </c>
      <c r="L2677">
        <v>0.41</v>
      </c>
      <c r="M2677">
        <v>2514.12</v>
      </c>
      <c r="N2677" s="25" t="e">
        <f>IF($G2677&lt;=#REF!,"Y","N")</f>
        <v>#REF!</v>
      </c>
    </row>
    <row r="2678" spans="1:14">
      <c r="A2678" t="s">
        <v>116</v>
      </c>
      <c r="B2678" t="s">
        <v>137</v>
      </c>
      <c r="C2678" t="s">
        <v>54</v>
      </c>
      <c r="D2678" t="s">
        <v>229</v>
      </c>
      <c r="E2678" t="s">
        <v>135</v>
      </c>
      <c r="F2678" s="14">
        <v>41791</v>
      </c>
      <c r="G2678">
        <v>201503</v>
      </c>
      <c r="H2678" t="s">
        <v>6</v>
      </c>
      <c r="I2678" t="s">
        <v>113</v>
      </c>
      <c r="J2678" t="s">
        <v>66</v>
      </c>
      <c r="K2678">
        <v>8</v>
      </c>
      <c r="L2678">
        <v>15.36</v>
      </c>
      <c r="M2678">
        <v>122.88</v>
      </c>
      <c r="N2678" s="25" t="e">
        <f>IF($G2678&lt;=#REF!,"Y","N")</f>
        <v>#REF!</v>
      </c>
    </row>
    <row r="2679" spans="1:14">
      <c r="A2679" t="s">
        <v>116</v>
      </c>
      <c r="B2679" t="s">
        <v>137</v>
      </c>
      <c r="C2679" t="s">
        <v>54</v>
      </c>
      <c r="D2679" t="s">
        <v>229</v>
      </c>
      <c r="E2679" t="s">
        <v>135</v>
      </c>
      <c r="F2679" s="14">
        <v>41791</v>
      </c>
      <c r="G2679">
        <v>201503</v>
      </c>
      <c r="H2679" t="s">
        <v>6</v>
      </c>
      <c r="I2679" t="s">
        <v>232</v>
      </c>
      <c r="J2679" t="s">
        <v>233</v>
      </c>
      <c r="K2679">
        <v>1</v>
      </c>
      <c r="L2679">
        <v>0.82</v>
      </c>
      <c r="M2679">
        <v>0.82</v>
      </c>
      <c r="N2679" s="25" t="e">
        <f>IF($G2679&lt;=#REF!,"Y","N")</f>
        <v>#REF!</v>
      </c>
    </row>
    <row r="2680" spans="1:14">
      <c r="A2680" t="s">
        <v>116</v>
      </c>
      <c r="B2680" t="s">
        <v>137</v>
      </c>
      <c r="C2680" t="s">
        <v>54</v>
      </c>
      <c r="D2680" t="s">
        <v>229</v>
      </c>
      <c r="E2680" t="s">
        <v>135</v>
      </c>
      <c r="F2680" s="14">
        <v>41791</v>
      </c>
      <c r="G2680">
        <v>201503</v>
      </c>
      <c r="H2680" t="s">
        <v>6</v>
      </c>
      <c r="I2680" t="s">
        <v>232</v>
      </c>
      <c r="J2680" t="s">
        <v>233</v>
      </c>
      <c r="K2680">
        <v>0</v>
      </c>
      <c r="L2680">
        <v>0.82</v>
      </c>
      <c r="M2680">
        <v>0</v>
      </c>
      <c r="N2680" s="25" t="e">
        <f>IF($G2680&lt;=#REF!,"Y","N")</f>
        <v>#REF!</v>
      </c>
    </row>
    <row r="2681" spans="1:14">
      <c r="A2681" t="s">
        <v>116</v>
      </c>
      <c r="B2681" t="s">
        <v>137</v>
      </c>
      <c r="C2681" t="s">
        <v>54</v>
      </c>
      <c r="D2681" t="s">
        <v>229</v>
      </c>
      <c r="E2681" t="s">
        <v>135</v>
      </c>
      <c r="F2681" s="14">
        <v>41791</v>
      </c>
      <c r="G2681">
        <v>201503</v>
      </c>
      <c r="H2681" t="s">
        <v>3</v>
      </c>
      <c r="I2681" t="s">
        <v>81</v>
      </c>
      <c r="J2681" t="s">
        <v>97</v>
      </c>
      <c r="K2681">
        <v>226</v>
      </c>
      <c r="L2681">
        <v>0.48</v>
      </c>
      <c r="M2681">
        <v>108.47999999999999</v>
      </c>
      <c r="N2681" s="25" t="e">
        <f>IF($G2681&lt;=#REF!,"Y","N")</f>
        <v>#REF!</v>
      </c>
    </row>
    <row r="2682" spans="1:14">
      <c r="A2682" t="s">
        <v>116</v>
      </c>
      <c r="B2682" t="s">
        <v>137</v>
      </c>
      <c r="C2682" t="s">
        <v>54</v>
      </c>
      <c r="D2682" t="s">
        <v>229</v>
      </c>
      <c r="E2682" t="s">
        <v>135</v>
      </c>
      <c r="F2682" s="14">
        <v>41791</v>
      </c>
      <c r="G2682">
        <v>201503</v>
      </c>
      <c r="H2682" t="s">
        <v>3</v>
      </c>
      <c r="I2682" t="s">
        <v>87</v>
      </c>
      <c r="J2682" t="s">
        <v>98</v>
      </c>
      <c r="K2682">
        <v>0</v>
      </c>
      <c r="L2682">
        <v>1.24</v>
      </c>
      <c r="M2682">
        <v>0</v>
      </c>
      <c r="N2682" s="25" t="e">
        <f>IF($G2682&lt;=#REF!,"Y","N")</f>
        <v>#REF!</v>
      </c>
    </row>
    <row r="2683" spans="1:14">
      <c r="A2683" t="s">
        <v>116</v>
      </c>
      <c r="B2683" t="s">
        <v>137</v>
      </c>
      <c r="C2683" t="s">
        <v>54</v>
      </c>
      <c r="D2683" t="s">
        <v>229</v>
      </c>
      <c r="E2683" t="s">
        <v>135</v>
      </c>
      <c r="F2683" s="14">
        <v>41791</v>
      </c>
      <c r="G2683">
        <v>201503</v>
      </c>
      <c r="H2683" t="s">
        <v>3</v>
      </c>
      <c r="I2683" t="s">
        <v>88</v>
      </c>
      <c r="J2683" t="s">
        <v>98</v>
      </c>
      <c r="K2683">
        <v>0</v>
      </c>
      <c r="L2683">
        <v>2.4300000000000002</v>
      </c>
      <c r="M2683">
        <v>0</v>
      </c>
      <c r="N2683" s="25" t="e">
        <f>IF($G2683&lt;=#REF!,"Y","N")</f>
        <v>#REF!</v>
      </c>
    </row>
    <row r="2684" spans="1:14">
      <c r="A2684" t="s">
        <v>116</v>
      </c>
      <c r="B2684" t="s">
        <v>137</v>
      </c>
      <c r="C2684" t="s">
        <v>54</v>
      </c>
      <c r="D2684" t="s">
        <v>229</v>
      </c>
      <c r="E2684" t="s">
        <v>135</v>
      </c>
      <c r="F2684" s="14">
        <v>41791</v>
      </c>
      <c r="G2684">
        <v>201503</v>
      </c>
      <c r="H2684" t="s">
        <v>3</v>
      </c>
      <c r="I2684" t="s">
        <v>89</v>
      </c>
      <c r="J2684" t="s">
        <v>98</v>
      </c>
      <c r="K2684">
        <v>38</v>
      </c>
      <c r="L2684">
        <v>0.62</v>
      </c>
      <c r="M2684">
        <v>23.56</v>
      </c>
      <c r="N2684" s="25" t="e">
        <f>IF($G2684&lt;=#REF!,"Y","N")</f>
        <v>#REF!</v>
      </c>
    </row>
    <row r="2685" spans="1:14">
      <c r="A2685" t="s">
        <v>116</v>
      </c>
      <c r="B2685" t="s">
        <v>137</v>
      </c>
      <c r="C2685" t="s">
        <v>54</v>
      </c>
      <c r="D2685" t="s">
        <v>229</v>
      </c>
      <c r="E2685" t="s">
        <v>135</v>
      </c>
      <c r="F2685" s="14">
        <v>41791</v>
      </c>
      <c r="G2685">
        <v>201503</v>
      </c>
      <c r="H2685" t="s">
        <v>3</v>
      </c>
      <c r="I2685" t="s">
        <v>80</v>
      </c>
      <c r="J2685" t="s">
        <v>97</v>
      </c>
      <c r="K2685">
        <v>38</v>
      </c>
      <c r="L2685">
        <v>2.08</v>
      </c>
      <c r="M2685">
        <v>79.040000000000006</v>
      </c>
      <c r="N2685" s="25" t="e">
        <f>IF($G2685&lt;=#REF!,"Y","N")</f>
        <v>#REF!</v>
      </c>
    </row>
    <row r="2686" spans="1:14">
      <c r="A2686" t="s">
        <v>116</v>
      </c>
      <c r="B2686" t="s">
        <v>137</v>
      </c>
      <c r="C2686" t="s">
        <v>54</v>
      </c>
      <c r="D2686" t="s">
        <v>229</v>
      </c>
      <c r="E2686" t="s">
        <v>135</v>
      </c>
      <c r="F2686" s="14">
        <v>41791</v>
      </c>
      <c r="G2686">
        <v>201503</v>
      </c>
      <c r="H2686" t="s">
        <v>3</v>
      </c>
      <c r="I2686" t="s">
        <v>79</v>
      </c>
      <c r="J2686" t="s">
        <v>96</v>
      </c>
      <c r="K2686">
        <v>38</v>
      </c>
      <c r="L2686">
        <v>1.1200000000000001</v>
      </c>
      <c r="M2686">
        <v>42.56</v>
      </c>
      <c r="N2686" s="25" t="e">
        <f>IF($G2686&lt;=#REF!,"Y","N")</f>
        <v>#REF!</v>
      </c>
    </row>
    <row r="2687" spans="1:14">
      <c r="A2687" t="s">
        <v>116</v>
      </c>
      <c r="B2687" t="s">
        <v>137</v>
      </c>
      <c r="C2687" t="s">
        <v>54</v>
      </c>
      <c r="D2687" t="s">
        <v>229</v>
      </c>
      <c r="E2687" t="s">
        <v>135</v>
      </c>
      <c r="F2687" s="14">
        <v>41821</v>
      </c>
      <c r="G2687">
        <v>201504</v>
      </c>
      <c r="H2687" t="s">
        <v>3</v>
      </c>
      <c r="I2687" t="s">
        <v>81</v>
      </c>
      <c r="J2687" t="s">
        <v>97</v>
      </c>
      <c r="K2687">
        <v>420</v>
      </c>
      <c r="L2687" s="29">
        <v>0.48</v>
      </c>
      <c r="M2687" s="29">
        <v>201.6</v>
      </c>
      <c r="N2687" s="25" t="e">
        <f>IF($G2687&lt;=#REF!,"Y","N")</f>
        <v>#REF!</v>
      </c>
    </row>
    <row r="2688" spans="1:14">
      <c r="A2688" t="s">
        <v>116</v>
      </c>
      <c r="B2688" t="s">
        <v>137</v>
      </c>
      <c r="C2688" t="s">
        <v>54</v>
      </c>
      <c r="D2688" t="s">
        <v>229</v>
      </c>
      <c r="E2688" t="s">
        <v>135</v>
      </c>
      <c r="F2688" s="14">
        <v>41821</v>
      </c>
      <c r="G2688">
        <v>201504</v>
      </c>
      <c r="H2688" t="s">
        <v>3</v>
      </c>
      <c r="I2688" t="s">
        <v>87</v>
      </c>
      <c r="J2688" t="s">
        <v>98</v>
      </c>
      <c r="K2688">
        <v>0</v>
      </c>
      <c r="L2688" s="29">
        <v>1.24</v>
      </c>
      <c r="M2688" s="29">
        <v>0</v>
      </c>
      <c r="N2688" s="25" t="e">
        <f>IF($G2688&lt;=#REF!,"Y","N")</f>
        <v>#REF!</v>
      </c>
    </row>
    <row r="2689" spans="1:14">
      <c r="A2689" t="s">
        <v>116</v>
      </c>
      <c r="B2689" t="s">
        <v>137</v>
      </c>
      <c r="C2689" t="s">
        <v>54</v>
      </c>
      <c r="D2689" t="s">
        <v>229</v>
      </c>
      <c r="E2689" t="s">
        <v>135</v>
      </c>
      <c r="F2689" s="14">
        <v>41821</v>
      </c>
      <c r="G2689">
        <v>201504</v>
      </c>
      <c r="H2689" t="s">
        <v>3</v>
      </c>
      <c r="I2689" t="s">
        <v>88</v>
      </c>
      <c r="J2689" t="s">
        <v>98</v>
      </c>
      <c r="K2689">
        <v>0</v>
      </c>
      <c r="L2689" s="29">
        <v>2.4300000000000002</v>
      </c>
      <c r="M2689" s="29">
        <v>0</v>
      </c>
      <c r="N2689" s="25" t="e">
        <f>IF($G2689&lt;=#REF!,"Y","N")</f>
        <v>#REF!</v>
      </c>
    </row>
    <row r="2690" spans="1:14">
      <c r="A2690" t="s">
        <v>116</v>
      </c>
      <c r="B2690" t="s">
        <v>137</v>
      </c>
      <c r="C2690" t="s">
        <v>54</v>
      </c>
      <c r="D2690" t="s">
        <v>229</v>
      </c>
      <c r="E2690" t="s">
        <v>135</v>
      </c>
      <c r="F2690" s="14">
        <v>41821</v>
      </c>
      <c r="G2690">
        <v>201504</v>
      </c>
      <c r="H2690" t="s">
        <v>3</v>
      </c>
      <c r="I2690" t="s">
        <v>83</v>
      </c>
      <c r="J2690" t="s">
        <v>96</v>
      </c>
      <c r="K2690">
        <v>3</v>
      </c>
      <c r="L2690" s="29">
        <v>1.97</v>
      </c>
      <c r="M2690" s="29">
        <v>5.91</v>
      </c>
      <c r="N2690" s="25" t="e">
        <f>IF($G2690&lt;=#REF!,"Y","N")</f>
        <v>#REF!</v>
      </c>
    </row>
    <row r="2691" spans="1:14">
      <c r="A2691" t="s">
        <v>116</v>
      </c>
      <c r="B2691" t="s">
        <v>137</v>
      </c>
      <c r="C2691" t="s">
        <v>54</v>
      </c>
      <c r="D2691" t="s">
        <v>229</v>
      </c>
      <c r="E2691" t="s">
        <v>135</v>
      </c>
      <c r="F2691" s="14">
        <v>41821</v>
      </c>
      <c r="G2691">
        <v>201504</v>
      </c>
      <c r="H2691" t="s">
        <v>3</v>
      </c>
      <c r="I2691" t="s">
        <v>89</v>
      </c>
      <c r="J2691" t="s">
        <v>98</v>
      </c>
      <c r="K2691">
        <v>65</v>
      </c>
      <c r="L2691" s="29">
        <v>0.62</v>
      </c>
      <c r="M2691" s="29">
        <v>40.299999999999997</v>
      </c>
      <c r="N2691" s="25" t="e">
        <f>IF($G2691&lt;=#REF!,"Y","N")</f>
        <v>#REF!</v>
      </c>
    </row>
    <row r="2692" spans="1:14">
      <c r="A2692" t="s">
        <v>116</v>
      </c>
      <c r="B2692" t="s">
        <v>137</v>
      </c>
      <c r="C2692" t="s">
        <v>54</v>
      </c>
      <c r="D2692" t="s">
        <v>229</v>
      </c>
      <c r="E2692" t="s">
        <v>135</v>
      </c>
      <c r="F2692" s="14">
        <v>41821</v>
      </c>
      <c r="G2692">
        <v>201504</v>
      </c>
      <c r="H2692" t="s">
        <v>3</v>
      </c>
      <c r="I2692" t="s">
        <v>85</v>
      </c>
      <c r="J2692" t="s">
        <v>97</v>
      </c>
      <c r="K2692">
        <v>30</v>
      </c>
      <c r="L2692" s="29">
        <v>2.0699999999999998</v>
      </c>
      <c r="M2692" s="29">
        <v>62.099999999999994</v>
      </c>
      <c r="N2692" s="25" t="e">
        <f>IF($G2692&lt;=#REF!,"Y","N")</f>
        <v>#REF!</v>
      </c>
    </row>
    <row r="2693" spans="1:14">
      <c r="A2693" s="29" t="s">
        <v>116</v>
      </c>
      <c r="B2693" s="29" t="s">
        <v>137</v>
      </c>
      <c r="C2693" s="29" t="s">
        <v>54</v>
      </c>
      <c r="D2693" s="29" t="s">
        <v>229</v>
      </c>
      <c r="E2693" s="29" t="s">
        <v>135</v>
      </c>
      <c r="F2693" s="30">
        <v>41821</v>
      </c>
      <c r="G2693" s="29">
        <v>201504</v>
      </c>
      <c r="H2693" s="29" t="s">
        <v>3</v>
      </c>
      <c r="I2693" s="29" t="s">
        <v>80</v>
      </c>
      <c r="J2693" s="29" t="s">
        <v>97</v>
      </c>
      <c r="K2693" s="29">
        <v>27</v>
      </c>
      <c r="L2693" s="29">
        <v>2.08</v>
      </c>
      <c r="M2693" s="29">
        <v>56.160000000000004</v>
      </c>
      <c r="N2693" s="25" t="e">
        <f>IF($G2693&lt;=#REF!,"Y","N")</f>
        <v>#REF!</v>
      </c>
    </row>
    <row r="2694" spans="1:14">
      <c r="A2694" t="s">
        <v>116</v>
      </c>
      <c r="B2694" t="s">
        <v>137</v>
      </c>
      <c r="C2694" t="s">
        <v>54</v>
      </c>
      <c r="D2694" t="s">
        <v>229</v>
      </c>
      <c r="E2694" t="s">
        <v>135</v>
      </c>
      <c r="F2694" s="14">
        <v>41821</v>
      </c>
      <c r="G2694">
        <v>201504</v>
      </c>
      <c r="H2694" t="s">
        <v>3</v>
      </c>
      <c r="I2694" t="s">
        <v>79</v>
      </c>
      <c r="J2694" t="s">
        <v>96</v>
      </c>
      <c r="K2694">
        <v>40</v>
      </c>
      <c r="L2694" s="29">
        <v>1.1200000000000001</v>
      </c>
      <c r="M2694" s="29">
        <v>44.800000000000004</v>
      </c>
      <c r="N2694" s="25" t="e">
        <f>IF($G2694&lt;=#REF!,"Y","N")</f>
        <v>#REF!</v>
      </c>
    </row>
    <row r="2695" spans="1:14">
      <c r="A2695" t="s">
        <v>116</v>
      </c>
      <c r="B2695" t="s">
        <v>137</v>
      </c>
      <c r="C2695" t="s">
        <v>54</v>
      </c>
      <c r="D2695" t="s">
        <v>229</v>
      </c>
      <c r="E2695" t="s">
        <v>135</v>
      </c>
      <c r="F2695" s="14">
        <v>41852</v>
      </c>
      <c r="G2695">
        <v>201505</v>
      </c>
      <c r="H2695" t="s">
        <v>3</v>
      </c>
      <c r="I2695" t="s">
        <v>81</v>
      </c>
      <c r="J2695" t="s">
        <v>97</v>
      </c>
      <c r="K2695">
        <v>35</v>
      </c>
      <c r="L2695" s="29">
        <v>0.48</v>
      </c>
      <c r="M2695" s="29">
        <v>16.8</v>
      </c>
      <c r="N2695" s="25" t="e">
        <f>IF($G2695&lt;=#REF!,"Y","N")</f>
        <v>#REF!</v>
      </c>
    </row>
    <row r="2696" spans="1:14">
      <c r="A2696" t="s">
        <v>116</v>
      </c>
      <c r="B2696" t="s">
        <v>137</v>
      </c>
      <c r="C2696" t="s">
        <v>54</v>
      </c>
      <c r="D2696" t="s">
        <v>229</v>
      </c>
      <c r="E2696" t="s">
        <v>135</v>
      </c>
      <c r="F2696" s="14">
        <v>41852</v>
      </c>
      <c r="G2696">
        <v>201505</v>
      </c>
      <c r="H2696" t="s">
        <v>3</v>
      </c>
      <c r="I2696" t="s">
        <v>87</v>
      </c>
      <c r="J2696" t="s">
        <v>98</v>
      </c>
      <c r="K2696">
        <v>0</v>
      </c>
      <c r="L2696" s="29">
        <v>1.24</v>
      </c>
      <c r="M2696" s="29">
        <v>0</v>
      </c>
      <c r="N2696" s="25" t="e">
        <f>IF($G2696&lt;=#REF!,"Y","N")</f>
        <v>#REF!</v>
      </c>
    </row>
    <row r="2697" spans="1:14">
      <c r="A2697" t="s">
        <v>116</v>
      </c>
      <c r="B2697" t="s">
        <v>137</v>
      </c>
      <c r="C2697" t="s">
        <v>54</v>
      </c>
      <c r="D2697" t="s">
        <v>229</v>
      </c>
      <c r="E2697" t="s">
        <v>135</v>
      </c>
      <c r="F2697" s="14">
        <v>41852</v>
      </c>
      <c r="G2697">
        <v>201505</v>
      </c>
      <c r="H2697" t="s">
        <v>3</v>
      </c>
      <c r="I2697" t="s">
        <v>88</v>
      </c>
      <c r="J2697" t="s">
        <v>98</v>
      </c>
      <c r="K2697">
        <v>0</v>
      </c>
      <c r="L2697" s="29">
        <v>2.4300000000000002</v>
      </c>
      <c r="M2697" s="29">
        <v>0</v>
      </c>
      <c r="N2697" s="25" t="e">
        <f>IF($G2697&lt;=#REF!,"Y","N")</f>
        <v>#REF!</v>
      </c>
    </row>
    <row r="2698" spans="1:14">
      <c r="A2698" t="s">
        <v>116</v>
      </c>
      <c r="B2698" t="s">
        <v>137</v>
      </c>
      <c r="C2698" t="s">
        <v>54</v>
      </c>
      <c r="D2698" t="s">
        <v>229</v>
      </c>
      <c r="E2698" t="s">
        <v>135</v>
      </c>
      <c r="F2698" s="14">
        <v>41852</v>
      </c>
      <c r="G2698">
        <v>201505</v>
      </c>
      <c r="H2698" t="s">
        <v>3</v>
      </c>
      <c r="I2698" t="s">
        <v>89</v>
      </c>
      <c r="J2698" t="s">
        <v>98</v>
      </c>
      <c r="K2698">
        <v>54</v>
      </c>
      <c r="L2698" s="29">
        <v>0.62</v>
      </c>
      <c r="M2698" s="29">
        <v>33.479999999999997</v>
      </c>
      <c r="N2698" s="25" t="e">
        <f>IF($G2698&lt;=#REF!,"Y","N")</f>
        <v>#REF!</v>
      </c>
    </row>
    <row r="2699" spans="1:14">
      <c r="A2699" t="s">
        <v>116</v>
      </c>
      <c r="B2699" t="s">
        <v>137</v>
      </c>
      <c r="C2699" t="s">
        <v>54</v>
      </c>
      <c r="D2699" t="s">
        <v>229</v>
      </c>
      <c r="E2699" t="s">
        <v>135</v>
      </c>
      <c r="F2699" s="14">
        <v>41852</v>
      </c>
      <c r="G2699">
        <v>201505</v>
      </c>
      <c r="H2699" t="s">
        <v>3</v>
      </c>
      <c r="I2699" t="s">
        <v>80</v>
      </c>
      <c r="J2699" t="s">
        <v>97</v>
      </c>
      <c r="K2699">
        <v>7</v>
      </c>
      <c r="L2699" s="29">
        <v>2.08</v>
      </c>
      <c r="M2699" s="29">
        <v>14.56</v>
      </c>
      <c r="N2699" s="25" t="e">
        <f>IF($G2699&lt;=#REF!,"Y","N")</f>
        <v>#REF!</v>
      </c>
    </row>
    <row r="2700" spans="1:14">
      <c r="A2700" t="s">
        <v>116</v>
      </c>
      <c r="B2700" t="s">
        <v>137</v>
      </c>
      <c r="C2700" t="s">
        <v>54</v>
      </c>
      <c r="D2700" t="s">
        <v>229</v>
      </c>
      <c r="E2700" t="s">
        <v>135</v>
      </c>
      <c r="F2700" s="14">
        <v>41852</v>
      </c>
      <c r="G2700">
        <v>201505</v>
      </c>
      <c r="H2700" t="s">
        <v>3</v>
      </c>
      <c r="I2700" t="s">
        <v>79</v>
      </c>
      <c r="J2700" t="s">
        <v>96</v>
      </c>
      <c r="K2700">
        <v>7</v>
      </c>
      <c r="L2700" s="29">
        <v>1.1200000000000001</v>
      </c>
      <c r="M2700" s="29">
        <v>7.8400000000000007</v>
      </c>
      <c r="N2700" s="25" t="e">
        <f>IF($G2700&lt;=#REF!,"Y","N")</f>
        <v>#REF!</v>
      </c>
    </row>
    <row r="2701" spans="1:14">
      <c r="A2701" t="s">
        <v>116</v>
      </c>
      <c r="B2701" t="s">
        <v>137</v>
      </c>
      <c r="C2701" t="s">
        <v>54</v>
      </c>
      <c r="D2701" t="s">
        <v>229</v>
      </c>
      <c r="E2701" t="s">
        <v>135</v>
      </c>
      <c r="F2701" s="14">
        <v>41852</v>
      </c>
      <c r="G2701">
        <v>201505</v>
      </c>
      <c r="H2701" t="s">
        <v>3</v>
      </c>
      <c r="I2701" t="s">
        <v>82</v>
      </c>
      <c r="J2701" t="s">
        <v>97</v>
      </c>
      <c r="K2701">
        <v>384</v>
      </c>
      <c r="L2701" s="29">
        <v>1.63</v>
      </c>
      <c r="M2701" s="29">
        <v>625.91999999999996</v>
      </c>
      <c r="N2701" s="25" t="e">
        <f>IF($G2701&lt;=#REF!,"Y","N")</f>
        <v>#REF!</v>
      </c>
    </row>
    <row r="2702" spans="1:14">
      <c r="A2702" t="s">
        <v>116</v>
      </c>
      <c r="B2702" t="s">
        <v>137</v>
      </c>
      <c r="C2702" t="s">
        <v>54</v>
      </c>
      <c r="D2702" t="s">
        <v>229</v>
      </c>
      <c r="E2702" t="s">
        <v>135</v>
      </c>
      <c r="F2702" s="14">
        <v>41883</v>
      </c>
      <c r="G2702">
        <v>201506</v>
      </c>
      <c r="H2702" t="s">
        <v>3</v>
      </c>
      <c r="I2702" t="s">
        <v>81</v>
      </c>
      <c r="J2702" t="s">
        <v>97</v>
      </c>
      <c r="K2702">
        <v>125</v>
      </c>
      <c r="L2702" s="29">
        <v>0.48</v>
      </c>
      <c r="M2702" s="29">
        <v>60</v>
      </c>
      <c r="N2702" s="25" t="e">
        <f>IF($G2702&lt;=#REF!,"Y","N")</f>
        <v>#REF!</v>
      </c>
    </row>
    <row r="2703" spans="1:14">
      <c r="A2703" t="s">
        <v>116</v>
      </c>
      <c r="B2703" t="s">
        <v>137</v>
      </c>
      <c r="C2703" t="s">
        <v>54</v>
      </c>
      <c r="D2703" t="s">
        <v>229</v>
      </c>
      <c r="E2703" t="s">
        <v>135</v>
      </c>
      <c r="F2703" s="14">
        <v>41883</v>
      </c>
      <c r="G2703">
        <v>201506</v>
      </c>
      <c r="H2703" t="s">
        <v>3</v>
      </c>
      <c r="I2703" t="s">
        <v>87</v>
      </c>
      <c r="J2703" t="s">
        <v>98</v>
      </c>
      <c r="K2703">
        <v>0</v>
      </c>
      <c r="L2703" s="29">
        <v>1.24</v>
      </c>
      <c r="M2703" s="29">
        <v>0</v>
      </c>
      <c r="N2703" s="25" t="e">
        <f>IF($G2703&lt;=#REF!,"Y","N")</f>
        <v>#REF!</v>
      </c>
    </row>
    <row r="2704" spans="1:14">
      <c r="A2704" t="s">
        <v>116</v>
      </c>
      <c r="B2704" t="s">
        <v>137</v>
      </c>
      <c r="C2704" t="s">
        <v>54</v>
      </c>
      <c r="D2704" t="s">
        <v>229</v>
      </c>
      <c r="E2704" t="s">
        <v>135</v>
      </c>
      <c r="F2704" s="14">
        <v>41883</v>
      </c>
      <c r="G2704">
        <v>201506</v>
      </c>
      <c r="H2704" t="s">
        <v>3</v>
      </c>
      <c r="I2704" t="s">
        <v>88</v>
      </c>
      <c r="J2704" t="s">
        <v>98</v>
      </c>
      <c r="K2704">
        <v>0</v>
      </c>
      <c r="L2704" s="29">
        <v>2.4300000000000002</v>
      </c>
      <c r="M2704" s="29">
        <v>0</v>
      </c>
      <c r="N2704" s="25" t="e">
        <f>IF($G2704&lt;=#REF!,"Y","N")</f>
        <v>#REF!</v>
      </c>
    </row>
    <row r="2705" spans="1:14">
      <c r="A2705" t="s">
        <v>116</v>
      </c>
      <c r="B2705" t="s">
        <v>137</v>
      </c>
      <c r="C2705" t="s">
        <v>54</v>
      </c>
      <c r="D2705" t="s">
        <v>229</v>
      </c>
      <c r="E2705" t="s">
        <v>135</v>
      </c>
      <c r="F2705" s="14">
        <v>41883</v>
      </c>
      <c r="G2705">
        <v>201506</v>
      </c>
      <c r="H2705" t="s">
        <v>3</v>
      </c>
      <c r="I2705" t="s">
        <v>89</v>
      </c>
      <c r="J2705" t="s">
        <v>98</v>
      </c>
      <c r="K2705">
        <v>12</v>
      </c>
      <c r="L2705">
        <v>0.62</v>
      </c>
      <c r="M2705">
        <v>7.4399999999999995</v>
      </c>
      <c r="N2705" s="25" t="e">
        <f>IF($G2705&lt;=#REF!,"Y","N")</f>
        <v>#REF!</v>
      </c>
    </row>
    <row r="2706" spans="1:14">
      <c r="A2706" t="s">
        <v>116</v>
      </c>
      <c r="B2706" t="s">
        <v>137</v>
      </c>
      <c r="C2706" t="s">
        <v>54</v>
      </c>
      <c r="D2706" t="s">
        <v>229</v>
      </c>
      <c r="E2706" t="s">
        <v>135</v>
      </c>
      <c r="F2706" s="14">
        <v>41883</v>
      </c>
      <c r="G2706">
        <v>201506</v>
      </c>
      <c r="H2706" t="s">
        <v>3</v>
      </c>
      <c r="I2706" t="s">
        <v>80</v>
      </c>
      <c r="J2706" t="s">
        <v>97</v>
      </c>
      <c r="K2706">
        <v>25</v>
      </c>
      <c r="L2706">
        <v>2.08</v>
      </c>
      <c r="M2706">
        <v>52</v>
      </c>
      <c r="N2706" s="25" t="e">
        <f>IF($G2706&lt;=#REF!,"Y","N")</f>
        <v>#REF!</v>
      </c>
    </row>
    <row r="2707" spans="1:14">
      <c r="A2707" t="s">
        <v>116</v>
      </c>
      <c r="B2707" t="s">
        <v>137</v>
      </c>
      <c r="C2707" t="s">
        <v>54</v>
      </c>
      <c r="D2707" t="s">
        <v>229</v>
      </c>
      <c r="E2707" t="s">
        <v>135</v>
      </c>
      <c r="F2707" s="14">
        <v>41883</v>
      </c>
      <c r="G2707">
        <v>201506</v>
      </c>
      <c r="H2707" t="s">
        <v>3</v>
      </c>
      <c r="I2707" t="s">
        <v>79</v>
      </c>
      <c r="J2707" t="s">
        <v>96</v>
      </c>
      <c r="K2707">
        <v>25</v>
      </c>
      <c r="L2707">
        <v>1.1200000000000001</v>
      </c>
      <c r="M2707">
        <v>28.000000000000004</v>
      </c>
      <c r="N2707" s="25" t="e">
        <f>IF($G2707&lt;=#REF!,"Y","N")</f>
        <v>#REF!</v>
      </c>
    </row>
    <row r="2708" spans="1:14">
      <c r="A2708" t="s">
        <v>116</v>
      </c>
      <c r="B2708" t="s">
        <v>137</v>
      </c>
      <c r="C2708" t="s">
        <v>54</v>
      </c>
      <c r="D2708" t="s">
        <v>229</v>
      </c>
      <c r="E2708" t="s">
        <v>135</v>
      </c>
      <c r="F2708" s="14">
        <v>41913</v>
      </c>
      <c r="G2708">
        <v>201507</v>
      </c>
      <c r="H2708" t="s">
        <v>3</v>
      </c>
      <c r="I2708" t="s">
        <v>81</v>
      </c>
      <c r="J2708" t="s">
        <v>97</v>
      </c>
      <c r="K2708">
        <v>187</v>
      </c>
      <c r="L2708">
        <v>0.48</v>
      </c>
      <c r="M2708">
        <v>89.759999999999991</v>
      </c>
      <c r="N2708" s="25" t="e">
        <f>IF($G2708&lt;=#REF!,"Y","N")</f>
        <v>#REF!</v>
      </c>
    </row>
    <row r="2709" spans="1:14">
      <c r="A2709" t="s">
        <v>116</v>
      </c>
      <c r="B2709" t="s">
        <v>137</v>
      </c>
      <c r="C2709" t="s">
        <v>54</v>
      </c>
      <c r="D2709" t="s">
        <v>229</v>
      </c>
      <c r="E2709" t="s">
        <v>135</v>
      </c>
      <c r="F2709" s="14">
        <v>41913</v>
      </c>
      <c r="G2709">
        <v>201507</v>
      </c>
      <c r="H2709" t="s">
        <v>3</v>
      </c>
      <c r="I2709" t="s">
        <v>87</v>
      </c>
      <c r="J2709" t="s">
        <v>98</v>
      </c>
      <c r="K2709">
        <v>0</v>
      </c>
      <c r="L2709">
        <v>1.24</v>
      </c>
      <c r="M2709">
        <v>0</v>
      </c>
      <c r="N2709" s="25" t="e">
        <f>IF($G2709&lt;=#REF!,"Y","N")</f>
        <v>#REF!</v>
      </c>
    </row>
    <row r="2710" spans="1:14">
      <c r="A2710" t="s">
        <v>116</v>
      </c>
      <c r="B2710" t="s">
        <v>137</v>
      </c>
      <c r="C2710" t="s">
        <v>54</v>
      </c>
      <c r="D2710" t="s">
        <v>229</v>
      </c>
      <c r="E2710" t="s">
        <v>135</v>
      </c>
      <c r="F2710" s="14">
        <v>41913</v>
      </c>
      <c r="G2710">
        <v>201507</v>
      </c>
      <c r="H2710" t="s">
        <v>3</v>
      </c>
      <c r="I2710" t="s">
        <v>88</v>
      </c>
      <c r="J2710" t="s">
        <v>98</v>
      </c>
      <c r="K2710">
        <v>0</v>
      </c>
      <c r="L2710">
        <v>2.4300000000000002</v>
      </c>
      <c r="M2710">
        <v>0</v>
      </c>
      <c r="N2710" s="25" t="e">
        <f>IF($G2710&lt;=#REF!,"Y","N")</f>
        <v>#REF!</v>
      </c>
    </row>
    <row r="2711" spans="1:14">
      <c r="A2711" t="s">
        <v>116</v>
      </c>
      <c r="B2711" t="s">
        <v>137</v>
      </c>
      <c r="C2711" t="s">
        <v>54</v>
      </c>
      <c r="D2711" t="s">
        <v>229</v>
      </c>
      <c r="E2711" t="s">
        <v>135</v>
      </c>
      <c r="F2711" s="14">
        <v>41913</v>
      </c>
      <c r="G2711">
        <v>201507</v>
      </c>
      <c r="H2711" t="s">
        <v>3</v>
      </c>
      <c r="I2711" t="s">
        <v>89</v>
      </c>
      <c r="J2711" t="s">
        <v>98</v>
      </c>
      <c r="K2711">
        <v>37</v>
      </c>
      <c r="L2711">
        <v>0.62</v>
      </c>
      <c r="M2711">
        <v>22.94</v>
      </c>
      <c r="N2711" s="25" t="e">
        <f>IF($G2711&lt;=#REF!,"Y","N")</f>
        <v>#REF!</v>
      </c>
    </row>
    <row r="2712" spans="1:14">
      <c r="A2712" t="s">
        <v>116</v>
      </c>
      <c r="B2712" t="s">
        <v>137</v>
      </c>
      <c r="C2712" t="s">
        <v>54</v>
      </c>
      <c r="D2712" t="s">
        <v>229</v>
      </c>
      <c r="E2712" t="s">
        <v>135</v>
      </c>
      <c r="F2712" s="14">
        <v>41913</v>
      </c>
      <c r="G2712">
        <v>201507</v>
      </c>
      <c r="H2712" t="s">
        <v>3</v>
      </c>
      <c r="I2712" t="s">
        <v>80</v>
      </c>
      <c r="J2712" t="s">
        <v>97</v>
      </c>
      <c r="K2712">
        <v>35</v>
      </c>
      <c r="L2712">
        <v>2.08</v>
      </c>
      <c r="M2712">
        <v>72.8</v>
      </c>
      <c r="N2712" s="25" t="e">
        <f>IF($G2712&lt;=#REF!,"Y","N")</f>
        <v>#REF!</v>
      </c>
    </row>
    <row r="2713" spans="1:14">
      <c r="A2713" t="s">
        <v>116</v>
      </c>
      <c r="B2713" t="s">
        <v>137</v>
      </c>
      <c r="C2713" t="s">
        <v>54</v>
      </c>
      <c r="D2713" t="s">
        <v>229</v>
      </c>
      <c r="E2713" t="s">
        <v>135</v>
      </c>
      <c r="F2713" s="14">
        <v>41913</v>
      </c>
      <c r="G2713">
        <v>201507</v>
      </c>
      <c r="H2713" t="s">
        <v>3</v>
      </c>
      <c r="I2713" t="s">
        <v>79</v>
      </c>
      <c r="J2713" t="s">
        <v>96</v>
      </c>
      <c r="K2713">
        <v>35</v>
      </c>
      <c r="L2713">
        <v>1.1200000000000001</v>
      </c>
      <c r="M2713">
        <v>39.200000000000003</v>
      </c>
      <c r="N2713" s="25" t="e">
        <f>IF($G2713&lt;=#REF!,"Y","N")</f>
        <v>#REF!</v>
      </c>
    </row>
    <row r="2714" spans="1:14">
      <c r="A2714" t="s">
        <v>116</v>
      </c>
      <c r="B2714" t="s">
        <v>137</v>
      </c>
      <c r="C2714" t="s">
        <v>54</v>
      </c>
      <c r="D2714" t="s">
        <v>229</v>
      </c>
      <c r="E2714" t="s">
        <v>135</v>
      </c>
      <c r="F2714" s="14">
        <v>41913</v>
      </c>
      <c r="G2714">
        <v>201507</v>
      </c>
      <c r="H2714" t="s">
        <v>3</v>
      </c>
      <c r="I2714" t="s">
        <v>94</v>
      </c>
      <c r="J2714" t="s">
        <v>98</v>
      </c>
      <c r="K2714">
        <v>14</v>
      </c>
      <c r="L2714">
        <v>6.15</v>
      </c>
      <c r="M2714">
        <v>86.100000000000009</v>
      </c>
      <c r="N2714" s="25" t="e">
        <f>IF($G2714&lt;=#REF!,"Y","N")</f>
        <v>#REF!</v>
      </c>
    </row>
    <row r="2715" spans="1:14">
      <c r="A2715" t="s">
        <v>116</v>
      </c>
      <c r="B2715" t="s">
        <v>137</v>
      </c>
      <c r="C2715" t="s">
        <v>54</v>
      </c>
      <c r="D2715" t="s">
        <v>229</v>
      </c>
      <c r="E2715" t="s">
        <v>135</v>
      </c>
      <c r="F2715" s="14">
        <v>41944</v>
      </c>
      <c r="G2715">
        <v>201508</v>
      </c>
      <c r="H2715" t="s">
        <v>3</v>
      </c>
      <c r="I2715" t="s">
        <v>81</v>
      </c>
      <c r="J2715" t="s">
        <v>97</v>
      </c>
      <c r="K2715">
        <v>189</v>
      </c>
      <c r="L2715">
        <v>0.48</v>
      </c>
      <c r="M2715">
        <v>90.72</v>
      </c>
      <c r="N2715" s="25" t="e">
        <f>IF($G2715&lt;=#REF!,"Y","N")</f>
        <v>#REF!</v>
      </c>
    </row>
    <row r="2716" spans="1:14">
      <c r="A2716" t="s">
        <v>116</v>
      </c>
      <c r="B2716" t="s">
        <v>137</v>
      </c>
      <c r="C2716" t="s">
        <v>54</v>
      </c>
      <c r="D2716" t="s">
        <v>229</v>
      </c>
      <c r="E2716" t="s">
        <v>135</v>
      </c>
      <c r="F2716" s="14">
        <v>41944</v>
      </c>
      <c r="G2716">
        <v>201508</v>
      </c>
      <c r="H2716" t="s">
        <v>3</v>
      </c>
      <c r="I2716" t="s">
        <v>87</v>
      </c>
      <c r="J2716" t="s">
        <v>98</v>
      </c>
      <c r="K2716">
        <v>0</v>
      </c>
      <c r="L2716">
        <v>1.24</v>
      </c>
      <c r="M2716">
        <v>0</v>
      </c>
      <c r="N2716" s="25" t="e">
        <f>IF($G2716&lt;=#REF!,"Y","N")</f>
        <v>#REF!</v>
      </c>
    </row>
    <row r="2717" spans="1:14">
      <c r="A2717" t="s">
        <v>116</v>
      </c>
      <c r="B2717" t="s">
        <v>137</v>
      </c>
      <c r="C2717" t="s">
        <v>54</v>
      </c>
      <c r="D2717" t="s">
        <v>229</v>
      </c>
      <c r="E2717" t="s">
        <v>135</v>
      </c>
      <c r="F2717" s="14">
        <v>41944</v>
      </c>
      <c r="G2717">
        <v>201508</v>
      </c>
      <c r="H2717" t="s">
        <v>3</v>
      </c>
      <c r="I2717" t="s">
        <v>88</v>
      </c>
      <c r="J2717" t="s">
        <v>98</v>
      </c>
      <c r="K2717">
        <v>0</v>
      </c>
      <c r="L2717">
        <v>2.4300000000000002</v>
      </c>
      <c r="M2717">
        <v>0</v>
      </c>
      <c r="N2717" s="25" t="e">
        <f>IF($G2717&lt;=#REF!,"Y","N")</f>
        <v>#REF!</v>
      </c>
    </row>
    <row r="2718" spans="1:14">
      <c r="A2718" t="s">
        <v>116</v>
      </c>
      <c r="B2718" t="s">
        <v>137</v>
      </c>
      <c r="C2718" t="s">
        <v>54</v>
      </c>
      <c r="D2718" t="s">
        <v>229</v>
      </c>
      <c r="E2718" t="s">
        <v>135</v>
      </c>
      <c r="F2718" s="14">
        <v>41944</v>
      </c>
      <c r="G2718">
        <v>201508</v>
      </c>
      <c r="H2718" t="s">
        <v>3</v>
      </c>
      <c r="I2718" t="s">
        <v>89</v>
      </c>
      <c r="J2718" t="s">
        <v>98</v>
      </c>
      <c r="K2718">
        <v>144</v>
      </c>
      <c r="L2718">
        <v>0.62</v>
      </c>
      <c r="M2718">
        <v>89.28</v>
      </c>
      <c r="N2718" s="25" t="e">
        <f>IF($G2718&lt;=#REF!,"Y","N")</f>
        <v>#REF!</v>
      </c>
    </row>
    <row r="2719" spans="1:14">
      <c r="A2719" t="s">
        <v>116</v>
      </c>
      <c r="B2719" t="s">
        <v>137</v>
      </c>
      <c r="C2719" t="s">
        <v>54</v>
      </c>
      <c r="D2719" t="s">
        <v>229</v>
      </c>
      <c r="E2719" t="s">
        <v>135</v>
      </c>
      <c r="F2719" s="14">
        <v>41944</v>
      </c>
      <c r="G2719">
        <v>201508</v>
      </c>
      <c r="H2719" t="s">
        <v>3</v>
      </c>
      <c r="I2719" t="s">
        <v>80</v>
      </c>
      <c r="J2719" t="s">
        <v>97</v>
      </c>
      <c r="K2719">
        <v>36</v>
      </c>
      <c r="L2719">
        <v>2.08</v>
      </c>
      <c r="M2719">
        <v>74.88</v>
      </c>
      <c r="N2719" s="25" t="e">
        <f>IF($G2719&lt;=#REF!,"Y","N")</f>
        <v>#REF!</v>
      </c>
    </row>
    <row r="2720" spans="1:14">
      <c r="A2720" t="s">
        <v>116</v>
      </c>
      <c r="B2720" t="s">
        <v>137</v>
      </c>
      <c r="C2720" t="s">
        <v>54</v>
      </c>
      <c r="D2720" t="s">
        <v>229</v>
      </c>
      <c r="E2720" t="s">
        <v>135</v>
      </c>
      <c r="F2720" s="14">
        <v>41944</v>
      </c>
      <c r="G2720">
        <v>201508</v>
      </c>
      <c r="H2720" t="s">
        <v>3</v>
      </c>
      <c r="I2720" t="s">
        <v>79</v>
      </c>
      <c r="J2720" t="s">
        <v>96</v>
      </c>
      <c r="K2720">
        <v>36</v>
      </c>
      <c r="L2720">
        <v>1.1200000000000001</v>
      </c>
      <c r="M2720">
        <v>40.320000000000007</v>
      </c>
      <c r="N2720" s="25" t="e">
        <f>IF($G2720&lt;=#REF!,"Y","N")</f>
        <v>#REF!</v>
      </c>
    </row>
    <row r="2721" spans="1:14">
      <c r="A2721" t="s">
        <v>116</v>
      </c>
      <c r="B2721" t="s">
        <v>137</v>
      </c>
      <c r="C2721" t="s">
        <v>54</v>
      </c>
      <c r="D2721" t="s">
        <v>229</v>
      </c>
      <c r="E2721" t="s">
        <v>135</v>
      </c>
      <c r="F2721" s="14">
        <v>41944</v>
      </c>
      <c r="G2721">
        <v>201508</v>
      </c>
      <c r="H2721" t="s">
        <v>3</v>
      </c>
      <c r="I2721" t="s">
        <v>82</v>
      </c>
      <c r="J2721" t="s">
        <v>97</v>
      </c>
      <c r="K2721">
        <v>432</v>
      </c>
      <c r="L2721">
        <v>1.63</v>
      </c>
      <c r="M2721">
        <v>704.16</v>
      </c>
      <c r="N2721" s="25" t="e">
        <f>IF($G2721&lt;=#REF!,"Y","N")</f>
        <v>#REF!</v>
      </c>
    </row>
    <row r="2722" spans="1:14">
      <c r="A2722" t="s">
        <v>116</v>
      </c>
      <c r="B2722" t="s">
        <v>137</v>
      </c>
      <c r="C2722" t="s">
        <v>54</v>
      </c>
      <c r="D2722" t="s">
        <v>229</v>
      </c>
      <c r="E2722" t="s">
        <v>135</v>
      </c>
      <c r="F2722" s="14">
        <v>41944</v>
      </c>
      <c r="G2722">
        <v>201508</v>
      </c>
      <c r="H2722" t="s">
        <v>3</v>
      </c>
      <c r="I2722" t="s">
        <v>94</v>
      </c>
      <c r="J2722" t="s">
        <v>98</v>
      </c>
      <c r="K2722">
        <v>23</v>
      </c>
      <c r="L2722">
        <v>6.15</v>
      </c>
      <c r="M2722">
        <v>141.45000000000002</v>
      </c>
      <c r="N2722" s="25" t="e">
        <f>IF($G2722&lt;=#REF!,"Y","N")</f>
        <v>#REF!</v>
      </c>
    </row>
    <row r="2723" spans="1:14">
      <c r="A2723" t="s">
        <v>116</v>
      </c>
      <c r="B2723" t="s">
        <v>137</v>
      </c>
      <c r="C2723" t="s">
        <v>54</v>
      </c>
      <c r="D2723" t="s">
        <v>229</v>
      </c>
      <c r="E2723" t="s">
        <v>135</v>
      </c>
      <c r="F2723" s="14">
        <v>41974</v>
      </c>
      <c r="G2723">
        <v>201509</v>
      </c>
      <c r="H2723" t="s">
        <v>3</v>
      </c>
      <c r="I2723" t="s">
        <v>81</v>
      </c>
      <c r="J2723" t="s">
        <v>97</v>
      </c>
      <c r="K2723">
        <v>171</v>
      </c>
      <c r="L2723">
        <v>0.48</v>
      </c>
      <c r="M2723">
        <v>82.08</v>
      </c>
      <c r="N2723" s="25" t="e">
        <f>IF($G2723&lt;=#REF!,"Y","N")</f>
        <v>#REF!</v>
      </c>
    </row>
    <row r="2724" spans="1:14">
      <c r="A2724" t="s">
        <v>116</v>
      </c>
      <c r="B2724" t="s">
        <v>137</v>
      </c>
      <c r="C2724" t="s">
        <v>54</v>
      </c>
      <c r="D2724" t="s">
        <v>229</v>
      </c>
      <c r="E2724" t="s">
        <v>135</v>
      </c>
      <c r="F2724" s="14">
        <v>41974</v>
      </c>
      <c r="G2724">
        <v>201509</v>
      </c>
      <c r="H2724" t="s">
        <v>3</v>
      </c>
      <c r="I2724" t="s">
        <v>87</v>
      </c>
      <c r="J2724" t="s">
        <v>98</v>
      </c>
      <c r="K2724">
        <v>0</v>
      </c>
      <c r="L2724">
        <v>1.24</v>
      </c>
      <c r="M2724">
        <v>0</v>
      </c>
      <c r="N2724" s="25" t="e">
        <f>IF($G2724&lt;=#REF!,"Y","N")</f>
        <v>#REF!</v>
      </c>
    </row>
    <row r="2725" spans="1:14">
      <c r="A2725" t="s">
        <v>116</v>
      </c>
      <c r="B2725" t="s">
        <v>137</v>
      </c>
      <c r="C2725" t="s">
        <v>54</v>
      </c>
      <c r="D2725" t="s">
        <v>229</v>
      </c>
      <c r="E2725" t="s">
        <v>135</v>
      </c>
      <c r="F2725" s="14">
        <v>41974</v>
      </c>
      <c r="G2725">
        <v>201509</v>
      </c>
      <c r="H2725" t="s">
        <v>3</v>
      </c>
      <c r="I2725" t="s">
        <v>88</v>
      </c>
      <c r="J2725" t="s">
        <v>98</v>
      </c>
      <c r="K2725">
        <v>0</v>
      </c>
      <c r="L2725">
        <v>2.4300000000000002</v>
      </c>
      <c r="M2725">
        <v>0</v>
      </c>
      <c r="N2725" s="25" t="e">
        <f>IF($G2725&lt;=#REF!,"Y","N")</f>
        <v>#REF!</v>
      </c>
    </row>
    <row r="2726" spans="1:14">
      <c r="A2726" t="s">
        <v>116</v>
      </c>
      <c r="B2726" t="s">
        <v>137</v>
      </c>
      <c r="C2726" t="s">
        <v>54</v>
      </c>
      <c r="D2726" t="s">
        <v>229</v>
      </c>
      <c r="E2726" t="s">
        <v>135</v>
      </c>
      <c r="F2726" s="14">
        <v>41974</v>
      </c>
      <c r="G2726">
        <v>201509</v>
      </c>
      <c r="H2726" t="s">
        <v>3</v>
      </c>
      <c r="I2726" t="s">
        <v>83</v>
      </c>
      <c r="J2726" t="s">
        <v>96</v>
      </c>
      <c r="K2726">
        <v>5</v>
      </c>
      <c r="L2726">
        <v>1.97</v>
      </c>
      <c r="M2726">
        <v>9.85</v>
      </c>
      <c r="N2726" s="25" t="e">
        <f>IF($G2726&lt;=#REF!,"Y","N")</f>
        <v>#REF!</v>
      </c>
    </row>
    <row r="2727" spans="1:14">
      <c r="A2727" t="s">
        <v>116</v>
      </c>
      <c r="B2727" t="s">
        <v>137</v>
      </c>
      <c r="C2727" t="s">
        <v>54</v>
      </c>
      <c r="D2727" t="s">
        <v>229</v>
      </c>
      <c r="E2727" t="s">
        <v>135</v>
      </c>
      <c r="F2727" s="14">
        <v>41974</v>
      </c>
      <c r="G2727">
        <v>201509</v>
      </c>
      <c r="H2727" t="s">
        <v>3</v>
      </c>
      <c r="I2727" t="s">
        <v>89</v>
      </c>
      <c r="J2727" t="s">
        <v>98</v>
      </c>
      <c r="K2727">
        <v>34</v>
      </c>
      <c r="L2727">
        <v>0.62</v>
      </c>
      <c r="M2727">
        <v>21.08</v>
      </c>
      <c r="N2727" s="25" t="e">
        <f>IF($G2727&lt;=#REF!,"Y","N")</f>
        <v>#REF!</v>
      </c>
    </row>
    <row r="2728" spans="1:14">
      <c r="A2728" t="s">
        <v>116</v>
      </c>
      <c r="B2728" t="s">
        <v>137</v>
      </c>
      <c r="C2728" t="s">
        <v>54</v>
      </c>
      <c r="D2728" t="s">
        <v>229</v>
      </c>
      <c r="E2728" t="s">
        <v>135</v>
      </c>
      <c r="F2728" s="14">
        <v>41974</v>
      </c>
      <c r="G2728">
        <v>201509</v>
      </c>
      <c r="H2728" t="s">
        <v>3</v>
      </c>
      <c r="I2728" t="s">
        <v>85</v>
      </c>
      <c r="J2728" t="s">
        <v>97</v>
      </c>
      <c r="K2728">
        <v>75</v>
      </c>
      <c r="L2728">
        <v>2.0699999999999998</v>
      </c>
      <c r="M2728">
        <v>155.25</v>
      </c>
      <c r="N2728" s="25" t="e">
        <f>IF($G2728&lt;=#REF!,"Y","N")</f>
        <v>#REF!</v>
      </c>
    </row>
    <row r="2729" spans="1:14">
      <c r="A2729" t="s">
        <v>116</v>
      </c>
      <c r="B2729" t="s">
        <v>137</v>
      </c>
      <c r="C2729" t="s">
        <v>54</v>
      </c>
      <c r="D2729" t="s">
        <v>229</v>
      </c>
      <c r="E2729" t="s">
        <v>135</v>
      </c>
      <c r="F2729" s="14">
        <v>41974</v>
      </c>
      <c r="G2729">
        <v>201509</v>
      </c>
      <c r="H2729" t="s">
        <v>3</v>
      </c>
      <c r="I2729" t="s">
        <v>80</v>
      </c>
      <c r="J2729" t="s">
        <v>97</v>
      </c>
      <c r="K2729">
        <v>27</v>
      </c>
      <c r="L2729">
        <v>2.08</v>
      </c>
      <c r="M2729">
        <v>56.160000000000004</v>
      </c>
      <c r="N2729" s="25" t="e">
        <f>IF($G2729&lt;=#REF!,"Y","N")</f>
        <v>#REF!</v>
      </c>
    </row>
    <row r="2730" spans="1:14">
      <c r="A2730" t="s">
        <v>116</v>
      </c>
      <c r="B2730" t="s">
        <v>137</v>
      </c>
      <c r="C2730" t="s">
        <v>54</v>
      </c>
      <c r="D2730" t="s">
        <v>229</v>
      </c>
      <c r="E2730" t="s">
        <v>135</v>
      </c>
      <c r="F2730" s="14">
        <v>41974</v>
      </c>
      <c r="G2730">
        <v>201509</v>
      </c>
      <c r="H2730" t="s">
        <v>3</v>
      </c>
      <c r="I2730" t="s">
        <v>79</v>
      </c>
      <c r="J2730" t="s">
        <v>96</v>
      </c>
      <c r="K2730">
        <v>29</v>
      </c>
      <c r="L2730">
        <v>1.1200000000000001</v>
      </c>
      <c r="M2730">
        <v>32.480000000000004</v>
      </c>
      <c r="N2730" s="25" t="e">
        <f>IF($G2730&lt;=#REF!,"Y","N")</f>
        <v>#REF!</v>
      </c>
    </row>
    <row r="2731" spans="1:14">
      <c r="A2731" t="s">
        <v>116</v>
      </c>
      <c r="B2731" t="s">
        <v>137</v>
      </c>
      <c r="C2731" t="s">
        <v>54</v>
      </c>
      <c r="D2731" t="s">
        <v>229</v>
      </c>
      <c r="E2731" t="s">
        <v>135</v>
      </c>
      <c r="F2731" s="14">
        <v>41974</v>
      </c>
      <c r="G2731">
        <v>201509</v>
      </c>
      <c r="H2731" t="s">
        <v>3</v>
      </c>
      <c r="I2731" t="s">
        <v>94</v>
      </c>
      <c r="J2731" t="s">
        <v>98</v>
      </c>
      <c r="K2731">
        <v>36</v>
      </c>
      <c r="L2731">
        <v>6.15</v>
      </c>
      <c r="M2731" s="29">
        <v>221.4</v>
      </c>
      <c r="N2731" s="25" t="e">
        <f>IF($G2731&lt;=#REF!,"Y","N")</f>
        <v>#REF!</v>
      </c>
    </row>
    <row r="2732" spans="1:14">
      <c r="A2732" t="s">
        <v>116</v>
      </c>
      <c r="B2732" t="s">
        <v>137</v>
      </c>
      <c r="C2732" t="s">
        <v>54</v>
      </c>
      <c r="D2732" t="s">
        <v>229</v>
      </c>
      <c r="E2732" t="s">
        <v>135</v>
      </c>
      <c r="F2732" s="14">
        <v>41821</v>
      </c>
      <c r="G2732">
        <v>201504</v>
      </c>
      <c r="H2732" t="s">
        <v>6</v>
      </c>
      <c r="I2732" t="s">
        <v>112</v>
      </c>
      <c r="J2732" t="s">
        <v>114</v>
      </c>
      <c r="K2732">
        <v>6999</v>
      </c>
      <c r="L2732" s="29">
        <v>0.41</v>
      </c>
      <c r="M2732" s="29">
        <v>2869.5899999999997</v>
      </c>
      <c r="N2732" s="25" t="e">
        <f>IF($G2732&lt;=#REF!,"Y","N")</f>
        <v>#REF!</v>
      </c>
    </row>
    <row r="2733" spans="1:14">
      <c r="A2733" t="s">
        <v>116</v>
      </c>
      <c r="B2733" t="s">
        <v>137</v>
      </c>
      <c r="C2733" t="s">
        <v>54</v>
      </c>
      <c r="D2733" t="s">
        <v>229</v>
      </c>
      <c r="E2733" t="s">
        <v>135</v>
      </c>
      <c r="F2733" s="14">
        <v>41821</v>
      </c>
      <c r="G2733">
        <v>201504</v>
      </c>
      <c r="H2733" t="s">
        <v>6</v>
      </c>
      <c r="I2733" t="s">
        <v>113</v>
      </c>
      <c r="J2733" t="s">
        <v>66</v>
      </c>
      <c r="K2733">
        <v>1</v>
      </c>
      <c r="L2733" s="29">
        <v>15.36</v>
      </c>
      <c r="M2733" s="29">
        <v>15.36</v>
      </c>
      <c r="N2733" s="25" t="e">
        <f>IF($G2733&lt;=#REF!,"Y","N")</f>
        <v>#REF!</v>
      </c>
    </row>
    <row r="2734" spans="1:14">
      <c r="A2734" t="s">
        <v>116</v>
      </c>
      <c r="B2734" t="s">
        <v>137</v>
      </c>
      <c r="C2734" t="s">
        <v>54</v>
      </c>
      <c r="D2734" t="s">
        <v>229</v>
      </c>
      <c r="E2734" t="s">
        <v>135</v>
      </c>
      <c r="F2734" s="14">
        <v>41821</v>
      </c>
      <c r="G2734">
        <v>201504</v>
      </c>
      <c r="H2734" t="s">
        <v>6</v>
      </c>
      <c r="I2734" t="s">
        <v>232</v>
      </c>
      <c r="J2734" t="s">
        <v>233</v>
      </c>
      <c r="K2734">
        <v>1</v>
      </c>
      <c r="L2734" s="29">
        <v>0.82</v>
      </c>
      <c r="M2734" s="29">
        <v>0.82</v>
      </c>
      <c r="N2734" s="25" t="e">
        <f>IF($G2734&lt;=#REF!,"Y","N")</f>
        <v>#REF!</v>
      </c>
    </row>
    <row r="2735" spans="1:14">
      <c r="A2735" t="s">
        <v>116</v>
      </c>
      <c r="B2735" t="s">
        <v>137</v>
      </c>
      <c r="C2735" t="s">
        <v>54</v>
      </c>
      <c r="D2735" t="s">
        <v>229</v>
      </c>
      <c r="E2735" t="s">
        <v>135</v>
      </c>
      <c r="F2735" s="14">
        <v>41852</v>
      </c>
      <c r="G2735">
        <v>201505</v>
      </c>
      <c r="H2735" t="s">
        <v>6</v>
      </c>
      <c r="I2735" t="s">
        <v>112</v>
      </c>
      <c r="J2735" t="s">
        <v>114</v>
      </c>
      <c r="K2735">
        <v>7456</v>
      </c>
      <c r="L2735" s="29">
        <v>0.41</v>
      </c>
      <c r="M2735" s="29">
        <v>3056.96</v>
      </c>
      <c r="N2735" s="25" t="e">
        <f>IF($G2735&lt;=#REF!,"Y","N")</f>
        <v>#REF!</v>
      </c>
    </row>
    <row r="2736" spans="1:14">
      <c r="A2736" t="s">
        <v>116</v>
      </c>
      <c r="B2736" t="s">
        <v>137</v>
      </c>
      <c r="C2736" t="s">
        <v>54</v>
      </c>
      <c r="D2736" t="s">
        <v>229</v>
      </c>
      <c r="E2736" t="s">
        <v>135</v>
      </c>
      <c r="F2736" s="14">
        <v>41852</v>
      </c>
      <c r="G2736">
        <v>201505</v>
      </c>
      <c r="H2736" t="s">
        <v>6</v>
      </c>
      <c r="I2736" t="s">
        <v>113</v>
      </c>
      <c r="J2736" t="s">
        <v>66</v>
      </c>
      <c r="K2736">
        <v>7</v>
      </c>
      <c r="L2736" s="29">
        <v>15.36</v>
      </c>
      <c r="M2736" s="29">
        <v>107.52</v>
      </c>
      <c r="N2736" s="25" t="e">
        <f>IF($G2736&lt;=#REF!,"Y","N")</f>
        <v>#REF!</v>
      </c>
    </row>
    <row r="2737" spans="1:14">
      <c r="A2737" t="s">
        <v>116</v>
      </c>
      <c r="B2737" t="s">
        <v>137</v>
      </c>
      <c r="C2737" t="s">
        <v>54</v>
      </c>
      <c r="D2737" t="s">
        <v>229</v>
      </c>
      <c r="E2737" t="s">
        <v>135</v>
      </c>
      <c r="F2737" s="14">
        <v>41852</v>
      </c>
      <c r="G2737">
        <v>201505</v>
      </c>
      <c r="H2737" t="s">
        <v>6</v>
      </c>
      <c r="I2737" t="s">
        <v>232</v>
      </c>
      <c r="J2737" t="s">
        <v>233</v>
      </c>
      <c r="K2737">
        <v>1</v>
      </c>
      <c r="L2737" s="29">
        <v>0.82</v>
      </c>
      <c r="M2737" s="29">
        <v>0.82</v>
      </c>
      <c r="N2737" s="25" t="e">
        <f>IF($G2737&lt;=#REF!,"Y","N")</f>
        <v>#REF!</v>
      </c>
    </row>
    <row r="2738" spans="1:14">
      <c r="A2738" t="s">
        <v>116</v>
      </c>
      <c r="B2738" t="s">
        <v>137</v>
      </c>
      <c r="C2738" t="s">
        <v>54</v>
      </c>
      <c r="D2738" t="s">
        <v>229</v>
      </c>
      <c r="E2738" t="s">
        <v>135</v>
      </c>
      <c r="F2738" s="14">
        <v>41883</v>
      </c>
      <c r="G2738">
        <v>201506</v>
      </c>
      <c r="H2738" t="s">
        <v>6</v>
      </c>
      <c r="I2738" t="s">
        <v>112</v>
      </c>
      <c r="J2738" t="s">
        <v>114</v>
      </c>
      <c r="K2738">
        <v>5448</v>
      </c>
      <c r="L2738" s="29">
        <v>0.41</v>
      </c>
      <c r="M2738" s="29">
        <v>2233.6799999999998</v>
      </c>
      <c r="N2738" s="25" t="e">
        <f>IF($G2738&lt;=#REF!,"Y","N")</f>
        <v>#REF!</v>
      </c>
    </row>
    <row r="2739" spans="1:14">
      <c r="A2739" t="s">
        <v>116</v>
      </c>
      <c r="B2739" t="s">
        <v>137</v>
      </c>
      <c r="C2739" t="s">
        <v>54</v>
      </c>
      <c r="D2739" t="s">
        <v>229</v>
      </c>
      <c r="E2739" t="s">
        <v>135</v>
      </c>
      <c r="F2739" s="14">
        <v>41883</v>
      </c>
      <c r="G2739">
        <v>201506</v>
      </c>
      <c r="H2739" t="s">
        <v>6</v>
      </c>
      <c r="I2739" t="s">
        <v>113</v>
      </c>
      <c r="J2739" t="s">
        <v>66</v>
      </c>
      <c r="K2739">
        <v>5.75</v>
      </c>
      <c r="L2739" s="29">
        <v>15.36</v>
      </c>
      <c r="M2739" s="29">
        <v>88.32</v>
      </c>
      <c r="N2739" s="25" t="e">
        <f>IF($G2739&lt;=#REF!,"Y","N")</f>
        <v>#REF!</v>
      </c>
    </row>
    <row r="2740" spans="1:14">
      <c r="A2740" s="29" t="s">
        <v>116</v>
      </c>
      <c r="B2740" s="29" t="s">
        <v>137</v>
      </c>
      <c r="C2740" s="29" t="s">
        <v>54</v>
      </c>
      <c r="D2740" s="29" t="s">
        <v>229</v>
      </c>
      <c r="E2740" s="29" t="s">
        <v>135</v>
      </c>
      <c r="F2740" s="30">
        <v>41883</v>
      </c>
      <c r="G2740" s="29">
        <v>201506</v>
      </c>
      <c r="H2740" s="29" t="s">
        <v>6</v>
      </c>
      <c r="I2740" s="29" t="s">
        <v>232</v>
      </c>
      <c r="J2740" s="29" t="s">
        <v>233</v>
      </c>
      <c r="K2740" s="29">
        <v>0</v>
      </c>
      <c r="L2740" s="29">
        <v>0.82</v>
      </c>
      <c r="M2740" s="29">
        <v>0</v>
      </c>
      <c r="N2740" s="25" t="e">
        <f>IF($G2740&lt;=#REF!,"Y","N")</f>
        <v>#REF!</v>
      </c>
    </row>
    <row r="2741" spans="1:14">
      <c r="A2741" t="s">
        <v>116</v>
      </c>
      <c r="B2741" t="s">
        <v>137</v>
      </c>
      <c r="C2741" t="s">
        <v>54</v>
      </c>
      <c r="D2741" t="s">
        <v>229</v>
      </c>
      <c r="E2741" t="s">
        <v>135</v>
      </c>
      <c r="F2741" s="14">
        <v>41913</v>
      </c>
      <c r="G2741">
        <v>201507</v>
      </c>
      <c r="H2741" t="s">
        <v>6</v>
      </c>
      <c r="I2741" t="s">
        <v>112</v>
      </c>
      <c r="J2741" t="s">
        <v>114</v>
      </c>
      <c r="K2741">
        <v>5875</v>
      </c>
      <c r="L2741" s="29">
        <v>0.41</v>
      </c>
      <c r="M2741" s="29">
        <v>2408.75</v>
      </c>
      <c r="N2741" s="25" t="e">
        <f>IF($G2741&lt;=#REF!,"Y","N")</f>
        <v>#REF!</v>
      </c>
    </row>
    <row r="2742" spans="1:14">
      <c r="A2742" t="s">
        <v>116</v>
      </c>
      <c r="B2742" t="s">
        <v>137</v>
      </c>
      <c r="C2742" t="s">
        <v>54</v>
      </c>
      <c r="D2742" t="s">
        <v>229</v>
      </c>
      <c r="E2742" t="s">
        <v>135</v>
      </c>
      <c r="F2742" s="14">
        <v>41913</v>
      </c>
      <c r="G2742">
        <v>201507</v>
      </c>
      <c r="H2742" t="s">
        <v>6</v>
      </c>
      <c r="I2742" t="s">
        <v>113</v>
      </c>
      <c r="J2742" t="s">
        <v>66</v>
      </c>
      <c r="K2742">
        <v>1</v>
      </c>
      <c r="L2742" s="29">
        <v>15.36</v>
      </c>
      <c r="M2742" s="29">
        <v>15.36</v>
      </c>
      <c r="N2742" s="25" t="e">
        <f>IF($G2742&lt;=#REF!,"Y","N")</f>
        <v>#REF!</v>
      </c>
    </row>
    <row r="2743" spans="1:14">
      <c r="A2743" t="s">
        <v>116</v>
      </c>
      <c r="B2743" t="s">
        <v>137</v>
      </c>
      <c r="C2743" t="s">
        <v>54</v>
      </c>
      <c r="D2743" t="s">
        <v>229</v>
      </c>
      <c r="E2743" t="s">
        <v>135</v>
      </c>
      <c r="F2743" s="14">
        <v>41913</v>
      </c>
      <c r="G2743">
        <v>201507</v>
      </c>
      <c r="H2743" t="s">
        <v>6</v>
      </c>
      <c r="I2743" t="s">
        <v>232</v>
      </c>
      <c r="J2743" t="s">
        <v>233</v>
      </c>
      <c r="K2743">
        <v>0</v>
      </c>
      <c r="L2743" s="29">
        <v>0.82</v>
      </c>
      <c r="M2743" s="29">
        <v>0</v>
      </c>
      <c r="N2743" s="25" t="e">
        <f>IF($G2743&lt;=#REF!,"Y","N")</f>
        <v>#REF!</v>
      </c>
    </row>
    <row r="2744" spans="1:14">
      <c r="A2744" t="s">
        <v>116</v>
      </c>
      <c r="B2744" t="s">
        <v>137</v>
      </c>
      <c r="C2744" t="s">
        <v>54</v>
      </c>
      <c r="D2744" t="s">
        <v>229</v>
      </c>
      <c r="E2744" t="s">
        <v>135</v>
      </c>
      <c r="F2744" s="14">
        <v>41974</v>
      </c>
      <c r="G2744">
        <v>201509</v>
      </c>
      <c r="H2744" t="s">
        <v>6</v>
      </c>
      <c r="I2744" t="s">
        <v>112</v>
      </c>
      <c r="J2744" t="s">
        <v>114</v>
      </c>
      <c r="K2744">
        <v>2728</v>
      </c>
      <c r="L2744" s="29">
        <v>0.41</v>
      </c>
      <c r="M2744" s="29">
        <v>1118.48</v>
      </c>
      <c r="N2744" s="25" t="e">
        <f>IF($G2744&lt;=#REF!,"Y","N")</f>
        <v>#REF!</v>
      </c>
    </row>
    <row r="2745" spans="1:14">
      <c r="A2745" t="s">
        <v>116</v>
      </c>
      <c r="B2745" t="s">
        <v>137</v>
      </c>
      <c r="C2745" t="s">
        <v>54</v>
      </c>
      <c r="D2745" t="s">
        <v>229</v>
      </c>
      <c r="E2745" t="s">
        <v>135</v>
      </c>
      <c r="F2745" s="14">
        <v>41974</v>
      </c>
      <c r="G2745">
        <v>201509</v>
      </c>
      <c r="H2745" t="s">
        <v>6</v>
      </c>
      <c r="I2745" t="s">
        <v>113</v>
      </c>
      <c r="J2745" t="s">
        <v>66</v>
      </c>
      <c r="K2745">
        <v>6.75</v>
      </c>
      <c r="L2745" s="29">
        <v>15.36</v>
      </c>
      <c r="M2745" s="29">
        <v>103.67999999999999</v>
      </c>
      <c r="N2745" s="25" t="e">
        <f>IF($G2745&lt;=#REF!,"Y","N")</f>
        <v>#REF!</v>
      </c>
    </row>
    <row r="2746" spans="1:14">
      <c r="A2746" t="s">
        <v>116</v>
      </c>
      <c r="B2746" t="s">
        <v>242</v>
      </c>
      <c r="C2746" t="s">
        <v>54</v>
      </c>
      <c r="D2746" t="s">
        <v>227</v>
      </c>
      <c r="E2746" t="s">
        <v>243</v>
      </c>
      <c r="F2746" s="14">
        <v>41730</v>
      </c>
      <c r="G2746">
        <v>201501</v>
      </c>
      <c r="H2746" t="s">
        <v>3</v>
      </c>
      <c r="I2746" t="s">
        <v>87</v>
      </c>
      <c r="J2746" t="s">
        <v>98</v>
      </c>
      <c r="K2746">
        <v>3</v>
      </c>
      <c r="L2746" s="29">
        <v>1.24</v>
      </c>
      <c r="M2746" s="29">
        <v>3.7199999999999998</v>
      </c>
      <c r="N2746" s="25" t="e">
        <f>IF($G2746&lt;=#REF!,"Y","N")</f>
        <v>#REF!</v>
      </c>
    </row>
    <row r="2747" spans="1:14">
      <c r="A2747" t="s">
        <v>116</v>
      </c>
      <c r="B2747" t="s">
        <v>242</v>
      </c>
      <c r="C2747" t="s">
        <v>54</v>
      </c>
      <c r="D2747" t="s">
        <v>227</v>
      </c>
      <c r="E2747" t="s">
        <v>243</v>
      </c>
      <c r="F2747" s="14">
        <v>41760</v>
      </c>
      <c r="G2747">
        <v>201502</v>
      </c>
      <c r="H2747" t="s">
        <v>3</v>
      </c>
      <c r="I2747" t="s">
        <v>87</v>
      </c>
      <c r="J2747" t="s">
        <v>98</v>
      </c>
      <c r="K2747">
        <v>110</v>
      </c>
      <c r="L2747" s="29">
        <v>1.24</v>
      </c>
      <c r="M2747" s="29">
        <v>136.4</v>
      </c>
      <c r="N2747" s="25" t="e">
        <f>IF($G2747&lt;=#REF!,"Y","N")</f>
        <v>#REF!</v>
      </c>
    </row>
    <row r="2748" spans="1:14">
      <c r="A2748" t="s">
        <v>116</v>
      </c>
      <c r="B2748" t="s">
        <v>242</v>
      </c>
      <c r="C2748" t="s">
        <v>54</v>
      </c>
      <c r="D2748" t="s">
        <v>227</v>
      </c>
      <c r="E2748" t="s">
        <v>243</v>
      </c>
      <c r="F2748" s="14">
        <v>41760</v>
      </c>
      <c r="G2748">
        <v>201502</v>
      </c>
      <c r="H2748" t="s">
        <v>3</v>
      </c>
      <c r="I2748" t="s">
        <v>88</v>
      </c>
      <c r="J2748" t="s">
        <v>98</v>
      </c>
      <c r="K2748">
        <v>0</v>
      </c>
      <c r="L2748" s="29">
        <v>2.4300000000000002</v>
      </c>
      <c r="M2748" s="29">
        <v>0</v>
      </c>
      <c r="N2748" s="25" t="e">
        <f>IF($G2748&lt;=#REF!,"Y","N")</f>
        <v>#REF!</v>
      </c>
    </row>
    <row r="2749" spans="1:14">
      <c r="A2749" t="s">
        <v>116</v>
      </c>
      <c r="B2749" t="s">
        <v>242</v>
      </c>
      <c r="C2749" t="s">
        <v>54</v>
      </c>
      <c r="D2749" t="s">
        <v>227</v>
      </c>
      <c r="E2749" t="s">
        <v>243</v>
      </c>
      <c r="F2749" s="14">
        <v>41760</v>
      </c>
      <c r="G2749">
        <v>201502</v>
      </c>
      <c r="H2749" t="s">
        <v>3</v>
      </c>
      <c r="I2749" t="s">
        <v>94</v>
      </c>
      <c r="J2749" t="s">
        <v>98</v>
      </c>
      <c r="K2749">
        <v>65</v>
      </c>
      <c r="L2749" s="29">
        <v>6.15</v>
      </c>
      <c r="M2749" s="29">
        <v>399.75</v>
      </c>
      <c r="N2749" s="25" t="e">
        <f>IF($G2749&lt;=#REF!,"Y","N")</f>
        <v>#REF!</v>
      </c>
    </row>
    <row r="2750" spans="1:14">
      <c r="A2750" t="s">
        <v>116</v>
      </c>
      <c r="B2750" t="s">
        <v>242</v>
      </c>
      <c r="C2750" t="s">
        <v>54</v>
      </c>
      <c r="D2750" t="s">
        <v>227</v>
      </c>
      <c r="E2750" t="s">
        <v>243</v>
      </c>
      <c r="F2750" s="14">
        <v>41791</v>
      </c>
      <c r="G2750">
        <v>201503</v>
      </c>
      <c r="H2750" t="s">
        <v>3</v>
      </c>
      <c r="I2750" t="s">
        <v>87</v>
      </c>
      <c r="J2750" t="s">
        <v>98</v>
      </c>
      <c r="K2750">
        <v>5</v>
      </c>
      <c r="L2750" s="29">
        <v>1.24</v>
      </c>
      <c r="M2750" s="29">
        <v>6.2</v>
      </c>
      <c r="N2750" s="25" t="e">
        <f>IF($G2750&lt;=#REF!,"Y","N")</f>
        <v>#REF!</v>
      </c>
    </row>
    <row r="2751" spans="1:14">
      <c r="A2751" t="s">
        <v>116</v>
      </c>
      <c r="B2751" t="s">
        <v>242</v>
      </c>
      <c r="C2751" t="s">
        <v>54</v>
      </c>
      <c r="D2751" t="s">
        <v>227</v>
      </c>
      <c r="E2751" t="s">
        <v>243</v>
      </c>
      <c r="F2751" s="14">
        <v>41791</v>
      </c>
      <c r="G2751">
        <v>201503</v>
      </c>
      <c r="H2751" t="s">
        <v>3</v>
      </c>
      <c r="I2751" t="s">
        <v>88</v>
      </c>
      <c r="J2751" t="s">
        <v>98</v>
      </c>
      <c r="K2751">
        <v>0</v>
      </c>
      <c r="L2751" s="29">
        <v>2.4300000000000002</v>
      </c>
      <c r="M2751" s="29">
        <v>0</v>
      </c>
      <c r="N2751" s="25" t="e">
        <f>IF($G2751&lt;=#REF!,"Y","N")</f>
        <v>#REF!</v>
      </c>
    </row>
    <row r="2752" spans="1:14">
      <c r="A2752" t="s">
        <v>116</v>
      </c>
      <c r="B2752" t="s">
        <v>242</v>
      </c>
      <c r="C2752" t="s">
        <v>54</v>
      </c>
      <c r="D2752" t="s">
        <v>227</v>
      </c>
      <c r="E2752" t="s">
        <v>243</v>
      </c>
      <c r="F2752" s="14">
        <v>41791</v>
      </c>
      <c r="G2752">
        <v>201503</v>
      </c>
      <c r="H2752" t="s">
        <v>3</v>
      </c>
      <c r="I2752" t="s">
        <v>94</v>
      </c>
      <c r="J2752" t="s">
        <v>98</v>
      </c>
      <c r="K2752">
        <v>5</v>
      </c>
      <c r="L2752" s="29">
        <v>6.15</v>
      </c>
      <c r="M2752" s="29">
        <v>30.75</v>
      </c>
      <c r="N2752" s="25" t="e">
        <f>IF($G2752&lt;=#REF!,"Y","N")</f>
        <v>#REF!</v>
      </c>
    </row>
    <row r="2753" spans="1:14">
      <c r="A2753" t="s">
        <v>116</v>
      </c>
      <c r="B2753" t="s">
        <v>242</v>
      </c>
      <c r="C2753" t="s">
        <v>54</v>
      </c>
      <c r="D2753" t="s">
        <v>227</v>
      </c>
      <c r="E2753" t="s">
        <v>243</v>
      </c>
      <c r="F2753" s="14">
        <v>41883</v>
      </c>
      <c r="G2753">
        <v>201506</v>
      </c>
      <c r="H2753" t="s">
        <v>3</v>
      </c>
      <c r="I2753" t="s">
        <v>87</v>
      </c>
      <c r="J2753" t="s">
        <v>98</v>
      </c>
      <c r="K2753">
        <v>15</v>
      </c>
      <c r="L2753" s="29">
        <v>1.24</v>
      </c>
      <c r="M2753" s="29">
        <v>18.600000000000001</v>
      </c>
      <c r="N2753" s="25" t="e">
        <f>IF($G2753&lt;=#REF!,"Y","N")</f>
        <v>#REF!</v>
      </c>
    </row>
    <row r="2754" spans="1:14">
      <c r="A2754" t="s">
        <v>116</v>
      </c>
      <c r="B2754" t="s">
        <v>242</v>
      </c>
      <c r="C2754" t="s">
        <v>54</v>
      </c>
      <c r="D2754" t="s">
        <v>227</v>
      </c>
      <c r="E2754" t="s">
        <v>243</v>
      </c>
      <c r="F2754" s="14">
        <v>41883</v>
      </c>
      <c r="G2754">
        <v>201506</v>
      </c>
      <c r="H2754" t="s">
        <v>3</v>
      </c>
      <c r="I2754" t="s">
        <v>88</v>
      </c>
      <c r="J2754" t="s">
        <v>98</v>
      </c>
      <c r="K2754">
        <v>0</v>
      </c>
      <c r="L2754" s="29">
        <v>2.4300000000000002</v>
      </c>
      <c r="M2754" s="29">
        <v>0</v>
      </c>
      <c r="N2754" s="25" t="e">
        <f>IF($G2754&lt;=#REF!,"Y","N")</f>
        <v>#REF!</v>
      </c>
    </row>
    <row r="2755" spans="1:14">
      <c r="A2755" t="s">
        <v>116</v>
      </c>
      <c r="B2755" t="s">
        <v>242</v>
      </c>
      <c r="C2755" t="s">
        <v>54</v>
      </c>
      <c r="D2755" t="s">
        <v>227</v>
      </c>
      <c r="E2755" t="s">
        <v>243</v>
      </c>
      <c r="F2755" s="14">
        <v>41913</v>
      </c>
      <c r="G2755">
        <v>201507</v>
      </c>
      <c r="H2755" t="s">
        <v>3</v>
      </c>
      <c r="I2755" t="s">
        <v>81</v>
      </c>
      <c r="J2755" t="s">
        <v>97</v>
      </c>
      <c r="K2755">
        <v>110</v>
      </c>
      <c r="L2755" s="29">
        <v>0.48</v>
      </c>
      <c r="M2755" s="29">
        <v>52.8</v>
      </c>
      <c r="N2755" s="25" t="e">
        <f>IF($G2755&lt;=#REF!,"Y","N")</f>
        <v>#REF!</v>
      </c>
    </row>
    <row r="2756" spans="1:14">
      <c r="A2756" t="s">
        <v>116</v>
      </c>
      <c r="B2756" t="s">
        <v>242</v>
      </c>
      <c r="C2756" t="s">
        <v>54</v>
      </c>
      <c r="D2756" t="s">
        <v>227</v>
      </c>
      <c r="E2756" t="s">
        <v>243</v>
      </c>
      <c r="F2756" s="14">
        <v>41913</v>
      </c>
      <c r="G2756">
        <v>201507</v>
      </c>
      <c r="H2756" t="s">
        <v>3</v>
      </c>
      <c r="I2756" t="s">
        <v>87</v>
      </c>
      <c r="J2756" t="s">
        <v>98</v>
      </c>
      <c r="K2756">
        <v>0</v>
      </c>
      <c r="L2756" s="29">
        <v>1.24</v>
      </c>
      <c r="M2756" s="29">
        <v>0</v>
      </c>
      <c r="N2756" s="25" t="e">
        <f>IF($G2756&lt;=#REF!,"Y","N")</f>
        <v>#REF!</v>
      </c>
    </row>
    <row r="2757" spans="1:14">
      <c r="A2757" s="29" t="s">
        <v>116</v>
      </c>
      <c r="B2757" s="29" t="s">
        <v>242</v>
      </c>
      <c r="C2757" s="29" t="s">
        <v>54</v>
      </c>
      <c r="D2757" s="29" t="s">
        <v>227</v>
      </c>
      <c r="E2757" s="29" t="s">
        <v>243</v>
      </c>
      <c r="F2757" s="30">
        <v>41913</v>
      </c>
      <c r="G2757" s="29">
        <v>201507</v>
      </c>
      <c r="H2757" s="29" t="s">
        <v>3</v>
      </c>
      <c r="I2757" s="29" t="s">
        <v>88</v>
      </c>
      <c r="J2757" s="29" t="s">
        <v>98</v>
      </c>
      <c r="K2757" s="29">
        <v>0</v>
      </c>
      <c r="L2757" s="29">
        <v>2.4300000000000002</v>
      </c>
      <c r="M2757" s="29">
        <v>0</v>
      </c>
      <c r="N2757" s="25" t="e">
        <f>IF($G2757&lt;=#REF!,"Y","N")</f>
        <v>#REF!</v>
      </c>
    </row>
    <row r="2758" spans="1:14">
      <c r="A2758" t="s">
        <v>116</v>
      </c>
      <c r="B2758" t="s">
        <v>242</v>
      </c>
      <c r="C2758" t="s">
        <v>54</v>
      </c>
      <c r="D2758" t="s">
        <v>227</v>
      </c>
      <c r="E2758" t="s">
        <v>243</v>
      </c>
      <c r="F2758" s="14">
        <v>41913</v>
      </c>
      <c r="G2758">
        <v>201507</v>
      </c>
      <c r="H2758" t="s">
        <v>3</v>
      </c>
      <c r="I2758" t="s">
        <v>89</v>
      </c>
      <c r="J2758" t="s">
        <v>98</v>
      </c>
      <c r="K2758">
        <v>24</v>
      </c>
      <c r="L2758" s="29">
        <v>0.62</v>
      </c>
      <c r="M2758" s="29">
        <v>14.879999999999999</v>
      </c>
      <c r="N2758" s="25" t="e">
        <f>IF($G2758&lt;=#REF!,"Y","N")</f>
        <v>#REF!</v>
      </c>
    </row>
    <row r="2759" spans="1:14">
      <c r="A2759" t="s">
        <v>116</v>
      </c>
      <c r="B2759" t="s">
        <v>242</v>
      </c>
      <c r="C2759" t="s">
        <v>54</v>
      </c>
      <c r="D2759" t="s">
        <v>227</v>
      </c>
      <c r="E2759" t="s">
        <v>243</v>
      </c>
      <c r="F2759" s="14">
        <v>41913</v>
      </c>
      <c r="G2759">
        <v>201507</v>
      </c>
      <c r="H2759" t="s">
        <v>3</v>
      </c>
      <c r="I2759" t="s">
        <v>80</v>
      </c>
      <c r="J2759" t="s">
        <v>97</v>
      </c>
      <c r="K2759">
        <v>11</v>
      </c>
      <c r="L2759" s="29">
        <v>2.08</v>
      </c>
      <c r="M2759" s="29">
        <v>22.880000000000003</v>
      </c>
      <c r="N2759" s="25" t="e">
        <f>IF($G2759&lt;=#REF!,"Y","N")</f>
        <v>#REF!</v>
      </c>
    </row>
    <row r="2760" spans="1:14">
      <c r="A2760" t="s">
        <v>116</v>
      </c>
      <c r="B2760" t="s">
        <v>242</v>
      </c>
      <c r="C2760" t="s">
        <v>54</v>
      </c>
      <c r="D2760" t="s">
        <v>227</v>
      </c>
      <c r="E2760" t="s">
        <v>243</v>
      </c>
      <c r="F2760" s="14">
        <v>41913</v>
      </c>
      <c r="G2760">
        <v>201507</v>
      </c>
      <c r="H2760" t="s">
        <v>3</v>
      </c>
      <c r="I2760" t="s">
        <v>82</v>
      </c>
      <c r="J2760" t="s">
        <v>97</v>
      </c>
      <c r="K2760">
        <v>117</v>
      </c>
      <c r="L2760" s="29">
        <v>1.63</v>
      </c>
      <c r="M2760" s="29">
        <v>190.70999999999998</v>
      </c>
      <c r="N2760" s="25" t="e">
        <f>IF($G2760&lt;=#REF!,"Y","N")</f>
        <v>#REF!</v>
      </c>
    </row>
    <row r="2761" spans="1:14">
      <c r="A2761" t="s">
        <v>116</v>
      </c>
      <c r="B2761" t="s">
        <v>242</v>
      </c>
      <c r="C2761" t="s">
        <v>54</v>
      </c>
      <c r="D2761" t="s">
        <v>227</v>
      </c>
      <c r="E2761" t="s">
        <v>243</v>
      </c>
      <c r="F2761" s="14">
        <v>41944</v>
      </c>
      <c r="G2761">
        <v>201508</v>
      </c>
      <c r="H2761" t="s">
        <v>3</v>
      </c>
      <c r="I2761" t="s">
        <v>81</v>
      </c>
      <c r="J2761" t="s">
        <v>97</v>
      </c>
      <c r="K2761">
        <v>96</v>
      </c>
      <c r="L2761" s="29">
        <v>0.48</v>
      </c>
      <c r="M2761" s="29">
        <v>46.08</v>
      </c>
      <c r="N2761" s="25" t="e">
        <f>IF($G2761&lt;=#REF!,"Y","N")</f>
        <v>#REF!</v>
      </c>
    </row>
    <row r="2762" spans="1:14">
      <c r="A2762" t="s">
        <v>116</v>
      </c>
      <c r="B2762" t="s">
        <v>242</v>
      </c>
      <c r="C2762" t="s">
        <v>54</v>
      </c>
      <c r="D2762" t="s">
        <v>227</v>
      </c>
      <c r="E2762" t="s">
        <v>243</v>
      </c>
      <c r="F2762" s="14">
        <v>41944</v>
      </c>
      <c r="G2762">
        <v>201508</v>
      </c>
      <c r="H2762" t="s">
        <v>3</v>
      </c>
      <c r="I2762" t="s">
        <v>87</v>
      </c>
      <c r="J2762" t="s">
        <v>98</v>
      </c>
      <c r="K2762">
        <v>12</v>
      </c>
      <c r="L2762" s="29">
        <v>1.24</v>
      </c>
      <c r="M2762" s="29">
        <v>14.879999999999999</v>
      </c>
      <c r="N2762" s="25" t="e">
        <f>IF($G2762&lt;=#REF!,"Y","N")</f>
        <v>#REF!</v>
      </c>
    </row>
    <row r="2763" spans="1:14">
      <c r="A2763" t="s">
        <v>116</v>
      </c>
      <c r="B2763" t="s">
        <v>242</v>
      </c>
      <c r="C2763" t="s">
        <v>54</v>
      </c>
      <c r="D2763" t="s">
        <v>227</v>
      </c>
      <c r="E2763" t="s">
        <v>243</v>
      </c>
      <c r="F2763" s="14">
        <v>41944</v>
      </c>
      <c r="G2763">
        <v>201508</v>
      </c>
      <c r="H2763" t="s">
        <v>3</v>
      </c>
      <c r="I2763" t="s">
        <v>88</v>
      </c>
      <c r="J2763" t="s">
        <v>98</v>
      </c>
      <c r="K2763">
        <v>0</v>
      </c>
      <c r="L2763" s="29">
        <v>2.4300000000000002</v>
      </c>
      <c r="M2763" s="29">
        <v>0</v>
      </c>
      <c r="N2763" s="25" t="e">
        <f>IF($G2763&lt;=#REF!,"Y","N")</f>
        <v>#REF!</v>
      </c>
    </row>
    <row r="2764" spans="1:14">
      <c r="A2764" t="s">
        <v>116</v>
      </c>
      <c r="B2764" t="s">
        <v>242</v>
      </c>
      <c r="C2764" t="s">
        <v>54</v>
      </c>
      <c r="D2764" t="s">
        <v>227</v>
      </c>
      <c r="E2764" t="s">
        <v>243</v>
      </c>
      <c r="F2764" s="14">
        <v>41944</v>
      </c>
      <c r="G2764">
        <v>201508</v>
      </c>
      <c r="H2764" t="s">
        <v>3</v>
      </c>
      <c r="I2764" t="s">
        <v>89</v>
      </c>
      <c r="J2764" t="s">
        <v>98</v>
      </c>
      <c r="K2764">
        <v>18</v>
      </c>
      <c r="L2764" s="29">
        <v>0.62</v>
      </c>
      <c r="M2764" s="29">
        <v>11.16</v>
      </c>
      <c r="N2764" s="25" t="e">
        <f>IF($G2764&lt;=#REF!,"Y","N")</f>
        <v>#REF!</v>
      </c>
    </row>
    <row r="2765" spans="1:14">
      <c r="A2765" t="s">
        <v>116</v>
      </c>
      <c r="B2765" t="s">
        <v>242</v>
      </c>
      <c r="C2765" t="s">
        <v>54</v>
      </c>
      <c r="D2765" t="s">
        <v>227</v>
      </c>
      <c r="E2765" t="s">
        <v>243</v>
      </c>
      <c r="F2765" s="14">
        <v>41944</v>
      </c>
      <c r="G2765">
        <v>201508</v>
      </c>
      <c r="H2765" t="s">
        <v>3</v>
      </c>
      <c r="I2765" t="s">
        <v>80</v>
      </c>
      <c r="J2765" t="s">
        <v>97</v>
      </c>
      <c r="K2765">
        <v>18</v>
      </c>
      <c r="L2765" s="29">
        <v>2.08</v>
      </c>
      <c r="M2765" s="29">
        <v>37.44</v>
      </c>
      <c r="N2765" s="25" t="e">
        <f>IF($G2765&lt;=#REF!,"Y","N")</f>
        <v>#REF!</v>
      </c>
    </row>
    <row r="2766" spans="1:14">
      <c r="A2766" t="s">
        <v>116</v>
      </c>
      <c r="B2766" t="s">
        <v>242</v>
      </c>
      <c r="C2766" t="s">
        <v>54</v>
      </c>
      <c r="D2766" t="s">
        <v>227</v>
      </c>
      <c r="E2766" t="s">
        <v>243</v>
      </c>
      <c r="F2766" s="14">
        <v>41944</v>
      </c>
      <c r="G2766">
        <v>201508</v>
      </c>
      <c r="H2766" t="s">
        <v>3</v>
      </c>
      <c r="I2766" t="s">
        <v>82</v>
      </c>
      <c r="J2766" t="s">
        <v>97</v>
      </c>
      <c r="K2766">
        <v>60</v>
      </c>
      <c r="L2766" s="29">
        <v>1.63</v>
      </c>
      <c r="M2766" s="29">
        <v>97.8</v>
      </c>
      <c r="N2766" s="25" t="e">
        <f>IF($G2766&lt;=#REF!,"Y","N")</f>
        <v>#REF!</v>
      </c>
    </row>
    <row r="2767" spans="1:14">
      <c r="A2767" t="s">
        <v>116</v>
      </c>
      <c r="B2767" t="s">
        <v>287</v>
      </c>
      <c r="C2767" t="s">
        <v>54</v>
      </c>
      <c r="D2767" t="s">
        <v>227</v>
      </c>
      <c r="E2767" t="s">
        <v>288</v>
      </c>
      <c r="F2767" s="14">
        <v>41730</v>
      </c>
      <c r="G2767">
        <v>201501</v>
      </c>
      <c r="H2767" t="s">
        <v>2</v>
      </c>
      <c r="I2767" t="s">
        <v>275</v>
      </c>
      <c r="J2767" t="s">
        <v>163</v>
      </c>
      <c r="K2767">
        <v>1</v>
      </c>
      <c r="L2767" s="29">
        <v>1230.79</v>
      </c>
      <c r="M2767" s="29">
        <v>1230.79</v>
      </c>
      <c r="N2767" s="25" t="e">
        <f>IF($G2767&lt;=#REF!,"Y","N")</f>
        <v>#REF!</v>
      </c>
    </row>
    <row r="2768" spans="1:14">
      <c r="A2768" t="s">
        <v>116</v>
      </c>
      <c r="B2768" t="s">
        <v>287</v>
      </c>
      <c r="C2768" t="s">
        <v>54</v>
      </c>
      <c r="D2768" t="s">
        <v>227</v>
      </c>
      <c r="E2768" t="s">
        <v>288</v>
      </c>
      <c r="F2768" s="14">
        <v>41760</v>
      </c>
      <c r="G2768">
        <v>201502</v>
      </c>
      <c r="H2768" t="s">
        <v>2</v>
      </c>
      <c r="I2768" t="s">
        <v>275</v>
      </c>
      <c r="J2768" t="s">
        <v>163</v>
      </c>
      <c r="K2768">
        <v>5</v>
      </c>
      <c r="L2768" s="29">
        <v>1230.79</v>
      </c>
      <c r="M2768" s="29">
        <v>6153.95</v>
      </c>
      <c r="N2768" s="25" t="e">
        <f>IF($G2768&lt;=#REF!,"Y","N")</f>
        <v>#REF!</v>
      </c>
    </row>
    <row r="2769" spans="1:14">
      <c r="A2769" t="s">
        <v>116</v>
      </c>
      <c r="B2769" t="s">
        <v>287</v>
      </c>
      <c r="C2769" t="s">
        <v>54</v>
      </c>
      <c r="D2769" t="s">
        <v>227</v>
      </c>
      <c r="E2769" t="s">
        <v>288</v>
      </c>
      <c r="F2769" s="14">
        <v>41791</v>
      </c>
      <c r="G2769">
        <v>201503</v>
      </c>
      <c r="H2769" t="s">
        <v>2</v>
      </c>
      <c r="I2769" t="s">
        <v>275</v>
      </c>
      <c r="J2769" t="s">
        <v>163</v>
      </c>
      <c r="K2769">
        <v>4</v>
      </c>
      <c r="L2769" s="29">
        <v>1230.79</v>
      </c>
      <c r="M2769" s="29">
        <v>4923.16</v>
      </c>
      <c r="N2769" s="25" t="e">
        <f>IF($G2769&lt;=#REF!,"Y","N")</f>
        <v>#REF!</v>
      </c>
    </row>
    <row r="2770" spans="1:14">
      <c r="A2770" t="s">
        <v>116</v>
      </c>
      <c r="B2770" t="s">
        <v>283</v>
      </c>
      <c r="C2770" t="s">
        <v>54</v>
      </c>
      <c r="D2770" t="s">
        <v>227</v>
      </c>
      <c r="E2770" t="s">
        <v>284</v>
      </c>
      <c r="F2770" s="14">
        <v>41791</v>
      </c>
      <c r="G2770">
        <v>201503</v>
      </c>
      <c r="H2770" t="s">
        <v>6</v>
      </c>
      <c r="I2770" t="s">
        <v>112</v>
      </c>
      <c r="J2770" t="s">
        <v>114</v>
      </c>
      <c r="K2770">
        <v>264</v>
      </c>
      <c r="L2770" s="29">
        <v>0.41</v>
      </c>
      <c r="M2770" s="29">
        <v>108.24</v>
      </c>
      <c r="N2770" s="25" t="e">
        <f>IF($G2770&lt;=#REF!,"Y","N")</f>
        <v>#REF!</v>
      </c>
    </row>
    <row r="2771" spans="1:14">
      <c r="A2771" t="s">
        <v>116</v>
      </c>
      <c r="B2771" t="s">
        <v>283</v>
      </c>
      <c r="C2771" t="s">
        <v>54</v>
      </c>
      <c r="D2771" t="s">
        <v>227</v>
      </c>
      <c r="E2771" t="s">
        <v>284</v>
      </c>
      <c r="F2771" s="14">
        <v>41791</v>
      </c>
      <c r="G2771">
        <v>201503</v>
      </c>
      <c r="H2771" t="s">
        <v>6</v>
      </c>
      <c r="I2771" t="s">
        <v>232</v>
      </c>
      <c r="J2771" t="s">
        <v>233</v>
      </c>
      <c r="K2771">
        <v>6</v>
      </c>
      <c r="L2771" s="29">
        <v>0.82</v>
      </c>
      <c r="M2771" s="29">
        <v>4.92</v>
      </c>
      <c r="N2771" s="25" t="e">
        <f>IF($G2771&lt;=#REF!,"Y","N")</f>
        <v>#REF!</v>
      </c>
    </row>
    <row r="2772" spans="1:14">
      <c r="A2772" t="s">
        <v>116</v>
      </c>
      <c r="B2772" t="s">
        <v>283</v>
      </c>
      <c r="C2772" t="s">
        <v>54</v>
      </c>
      <c r="D2772" t="s">
        <v>227</v>
      </c>
      <c r="E2772" t="s">
        <v>284</v>
      </c>
      <c r="F2772" s="14">
        <v>41791</v>
      </c>
      <c r="G2772">
        <v>201503</v>
      </c>
      <c r="H2772" t="s">
        <v>6</v>
      </c>
      <c r="I2772" t="s">
        <v>232</v>
      </c>
      <c r="J2772" t="s">
        <v>233</v>
      </c>
      <c r="K2772">
        <v>0</v>
      </c>
      <c r="L2772" s="29">
        <v>0.82</v>
      </c>
      <c r="M2772" s="29">
        <v>0</v>
      </c>
      <c r="N2772" s="25" t="e">
        <f>IF($G2772&lt;=#REF!,"Y","N")</f>
        <v>#REF!</v>
      </c>
    </row>
    <row r="2773" spans="1:14">
      <c r="A2773" t="s">
        <v>116</v>
      </c>
      <c r="B2773" t="s">
        <v>283</v>
      </c>
      <c r="C2773" t="s">
        <v>54</v>
      </c>
      <c r="D2773" t="s">
        <v>227</v>
      </c>
      <c r="E2773" t="s">
        <v>284</v>
      </c>
      <c r="F2773" s="14">
        <v>41821</v>
      </c>
      <c r="G2773">
        <v>201504</v>
      </c>
      <c r="H2773" t="s">
        <v>6</v>
      </c>
      <c r="I2773" t="s">
        <v>112</v>
      </c>
      <c r="J2773" t="s">
        <v>114</v>
      </c>
      <c r="K2773">
        <v>612</v>
      </c>
      <c r="L2773">
        <v>0.41</v>
      </c>
      <c r="M2773">
        <v>250.92</v>
      </c>
      <c r="N2773" s="25" t="e">
        <f>IF($G2773&lt;=#REF!,"Y","N")</f>
        <v>#REF!</v>
      </c>
    </row>
    <row r="2774" spans="1:14">
      <c r="A2774" t="s">
        <v>116</v>
      </c>
      <c r="B2774" t="s">
        <v>283</v>
      </c>
      <c r="C2774" t="s">
        <v>54</v>
      </c>
      <c r="D2774" t="s">
        <v>227</v>
      </c>
      <c r="E2774" t="s">
        <v>284</v>
      </c>
      <c r="F2774" s="14">
        <v>41821</v>
      </c>
      <c r="G2774">
        <v>201504</v>
      </c>
      <c r="H2774" t="s">
        <v>6</v>
      </c>
      <c r="I2774" t="s">
        <v>232</v>
      </c>
      <c r="J2774" t="s">
        <v>233</v>
      </c>
      <c r="K2774">
        <v>6</v>
      </c>
      <c r="L2774">
        <v>0.82</v>
      </c>
      <c r="M2774" s="29">
        <v>4.92</v>
      </c>
      <c r="N2774" s="25" t="e">
        <f>IF($G2774&lt;=#REF!,"Y","N")</f>
        <v>#REF!</v>
      </c>
    </row>
    <row r="2775" spans="1:14">
      <c r="A2775" t="s">
        <v>116</v>
      </c>
      <c r="B2775" t="s">
        <v>283</v>
      </c>
      <c r="C2775" t="s">
        <v>54</v>
      </c>
      <c r="D2775" t="s">
        <v>227</v>
      </c>
      <c r="E2775" t="s">
        <v>284</v>
      </c>
      <c r="F2775" s="14">
        <v>41852</v>
      </c>
      <c r="G2775">
        <v>201505</v>
      </c>
      <c r="H2775" t="s">
        <v>6</v>
      </c>
      <c r="I2775" t="s">
        <v>112</v>
      </c>
      <c r="J2775" t="s">
        <v>114</v>
      </c>
      <c r="K2775">
        <v>992</v>
      </c>
      <c r="L2775">
        <v>0.41</v>
      </c>
      <c r="M2775" s="29">
        <v>406.71999999999997</v>
      </c>
      <c r="N2775" s="25" t="e">
        <f>IF($G2775&lt;=#REF!,"Y","N")</f>
        <v>#REF!</v>
      </c>
    </row>
    <row r="2776" spans="1:14">
      <c r="A2776" t="s">
        <v>116</v>
      </c>
      <c r="B2776" t="s">
        <v>283</v>
      </c>
      <c r="C2776" t="s">
        <v>54</v>
      </c>
      <c r="D2776" t="s">
        <v>227</v>
      </c>
      <c r="E2776" t="s">
        <v>284</v>
      </c>
      <c r="F2776" s="14">
        <v>41852</v>
      </c>
      <c r="G2776">
        <v>201505</v>
      </c>
      <c r="H2776" t="s">
        <v>6</v>
      </c>
      <c r="I2776" t="s">
        <v>113</v>
      </c>
      <c r="J2776" t="s">
        <v>66</v>
      </c>
      <c r="K2776">
        <v>0</v>
      </c>
      <c r="L2776">
        <v>15.36</v>
      </c>
      <c r="M2776" s="29">
        <v>0</v>
      </c>
      <c r="N2776" s="25" t="e">
        <f>IF($G2776&lt;=#REF!,"Y","N")</f>
        <v>#REF!</v>
      </c>
    </row>
    <row r="2777" spans="1:14">
      <c r="A2777" t="s">
        <v>116</v>
      </c>
      <c r="B2777" t="s">
        <v>283</v>
      </c>
      <c r="C2777" t="s">
        <v>54</v>
      </c>
      <c r="D2777" t="s">
        <v>227</v>
      </c>
      <c r="E2777" t="s">
        <v>284</v>
      </c>
      <c r="F2777" s="14">
        <v>41852</v>
      </c>
      <c r="G2777">
        <v>201505</v>
      </c>
      <c r="H2777" t="s">
        <v>6</v>
      </c>
      <c r="I2777" t="s">
        <v>232</v>
      </c>
      <c r="J2777" t="s">
        <v>233</v>
      </c>
      <c r="K2777">
        <v>0</v>
      </c>
      <c r="L2777">
        <v>0.82</v>
      </c>
      <c r="M2777" s="29">
        <v>0</v>
      </c>
      <c r="N2777" s="25" t="e">
        <f>IF($G2777&lt;=#REF!,"Y","N")</f>
        <v>#REF!</v>
      </c>
    </row>
    <row r="2778" spans="1:14">
      <c r="A2778" t="s">
        <v>116</v>
      </c>
      <c r="B2778" t="s">
        <v>283</v>
      </c>
      <c r="C2778" t="s">
        <v>54</v>
      </c>
      <c r="D2778" t="s">
        <v>227</v>
      </c>
      <c r="E2778" t="s">
        <v>284</v>
      </c>
      <c r="F2778" s="14">
        <v>41883</v>
      </c>
      <c r="G2778">
        <v>201506</v>
      </c>
      <c r="H2778" t="s">
        <v>6</v>
      </c>
      <c r="I2778" t="s">
        <v>112</v>
      </c>
      <c r="J2778" t="s">
        <v>114</v>
      </c>
      <c r="K2778">
        <v>612</v>
      </c>
      <c r="L2778" s="29">
        <v>0.41</v>
      </c>
      <c r="M2778" s="29">
        <v>250.92</v>
      </c>
      <c r="N2778" s="25" t="e">
        <f>IF($G2778&lt;=#REF!,"Y","N")</f>
        <v>#REF!</v>
      </c>
    </row>
    <row r="2779" spans="1:14">
      <c r="A2779" t="s">
        <v>116</v>
      </c>
      <c r="B2779" t="s">
        <v>283</v>
      </c>
      <c r="C2779" t="s">
        <v>54</v>
      </c>
      <c r="D2779" t="s">
        <v>227</v>
      </c>
      <c r="E2779" t="s">
        <v>284</v>
      </c>
      <c r="F2779" s="14">
        <v>41883</v>
      </c>
      <c r="G2779">
        <v>201506</v>
      </c>
      <c r="H2779" t="s">
        <v>6</v>
      </c>
      <c r="I2779" t="s">
        <v>232</v>
      </c>
      <c r="J2779" t="s">
        <v>233</v>
      </c>
      <c r="K2779">
        <v>0</v>
      </c>
      <c r="L2779">
        <v>0.82</v>
      </c>
      <c r="M2779" s="29">
        <v>0</v>
      </c>
      <c r="N2779" s="25" t="e">
        <f>IF($G2779&lt;=#REF!,"Y","N")</f>
        <v>#REF!</v>
      </c>
    </row>
    <row r="2780" spans="1:14">
      <c r="A2780" t="s">
        <v>116</v>
      </c>
      <c r="B2780" t="s">
        <v>283</v>
      </c>
      <c r="C2780" t="s">
        <v>54</v>
      </c>
      <c r="D2780" t="s">
        <v>227</v>
      </c>
      <c r="E2780" t="s">
        <v>284</v>
      </c>
      <c r="F2780" s="14">
        <v>41913</v>
      </c>
      <c r="G2780">
        <v>201507</v>
      </c>
      <c r="H2780" t="s">
        <v>6</v>
      </c>
      <c r="I2780" t="s">
        <v>112</v>
      </c>
      <c r="J2780" t="s">
        <v>114</v>
      </c>
      <c r="K2780">
        <v>1527</v>
      </c>
      <c r="L2780">
        <v>0.41</v>
      </c>
      <c r="M2780" s="29">
        <v>626.06999999999994</v>
      </c>
      <c r="N2780" s="25" t="e">
        <f>IF($G2780&lt;=#REF!,"Y","N")</f>
        <v>#REF!</v>
      </c>
    </row>
    <row r="2781" spans="1:14">
      <c r="A2781" s="29" t="s">
        <v>116</v>
      </c>
      <c r="B2781" s="29" t="s">
        <v>283</v>
      </c>
      <c r="C2781" s="29" t="s">
        <v>54</v>
      </c>
      <c r="D2781" s="29" t="s">
        <v>227</v>
      </c>
      <c r="E2781" s="29" t="s">
        <v>284</v>
      </c>
      <c r="F2781" s="30">
        <v>41913</v>
      </c>
      <c r="G2781" s="29">
        <v>201507</v>
      </c>
      <c r="H2781" s="29" t="s">
        <v>6</v>
      </c>
      <c r="I2781" s="29" t="s">
        <v>232</v>
      </c>
      <c r="J2781" s="29" t="s">
        <v>233</v>
      </c>
      <c r="K2781" s="29">
        <v>16</v>
      </c>
      <c r="L2781" s="29">
        <v>0.82</v>
      </c>
      <c r="M2781" s="29">
        <v>13.12</v>
      </c>
      <c r="N2781" s="25" t="e">
        <f>IF($G2781&lt;=#REF!,"Y","N")</f>
        <v>#REF!</v>
      </c>
    </row>
    <row r="2782" spans="1:14">
      <c r="A2782" t="s">
        <v>116</v>
      </c>
      <c r="B2782" t="s">
        <v>301</v>
      </c>
      <c r="C2782" t="s">
        <v>54</v>
      </c>
      <c r="D2782" t="s">
        <v>227</v>
      </c>
      <c r="E2782" t="s">
        <v>302</v>
      </c>
      <c r="F2782" s="14">
        <v>41730</v>
      </c>
      <c r="G2782">
        <v>201501</v>
      </c>
      <c r="H2782" t="s">
        <v>2</v>
      </c>
      <c r="I2782" t="s">
        <v>268</v>
      </c>
      <c r="J2782" t="s">
        <v>266</v>
      </c>
      <c r="K2782">
        <v>1</v>
      </c>
      <c r="L2782">
        <v>719.44</v>
      </c>
      <c r="M2782" s="29">
        <v>719.44</v>
      </c>
      <c r="N2782" s="25" t="e">
        <f>IF($G2782&lt;=#REF!,"Y","N")</f>
        <v>#REF!</v>
      </c>
    </row>
    <row r="2783" spans="1:14">
      <c r="A2783" t="s">
        <v>116</v>
      </c>
      <c r="B2783" t="s">
        <v>301</v>
      </c>
      <c r="C2783" t="s">
        <v>54</v>
      </c>
      <c r="D2783" t="s">
        <v>227</v>
      </c>
      <c r="E2783" t="s">
        <v>302</v>
      </c>
      <c r="F2783" s="14">
        <v>41730</v>
      </c>
      <c r="G2783">
        <v>201501</v>
      </c>
      <c r="H2783" t="s">
        <v>2</v>
      </c>
      <c r="I2783" t="s">
        <v>275</v>
      </c>
      <c r="J2783" t="s">
        <v>163</v>
      </c>
      <c r="K2783">
        <v>8</v>
      </c>
      <c r="L2783" s="29">
        <v>1230.79</v>
      </c>
      <c r="M2783" s="29">
        <v>9846.32</v>
      </c>
      <c r="N2783" s="25" t="e">
        <f>IF($G2783&lt;=#REF!,"Y","N")</f>
        <v>#REF!</v>
      </c>
    </row>
    <row r="2784" spans="1:14">
      <c r="A2784" t="s">
        <v>116</v>
      </c>
      <c r="B2784" t="s">
        <v>301</v>
      </c>
      <c r="C2784" t="s">
        <v>54</v>
      </c>
      <c r="D2784" t="s">
        <v>227</v>
      </c>
      <c r="E2784" t="s">
        <v>302</v>
      </c>
      <c r="F2784" s="14">
        <v>41760</v>
      </c>
      <c r="G2784">
        <v>201502</v>
      </c>
      <c r="H2784" t="s">
        <v>2</v>
      </c>
      <c r="I2784" t="s">
        <v>267</v>
      </c>
      <c r="J2784" t="s">
        <v>266</v>
      </c>
      <c r="K2784">
        <v>3</v>
      </c>
      <c r="L2784">
        <v>613.4</v>
      </c>
      <c r="M2784" s="29">
        <v>1840.1999999999998</v>
      </c>
      <c r="N2784" s="25" t="e">
        <f>IF($G2784&lt;=#REF!,"Y","N")</f>
        <v>#REF!</v>
      </c>
    </row>
    <row r="2785" spans="1:14">
      <c r="A2785" t="s">
        <v>116</v>
      </c>
      <c r="B2785" t="s">
        <v>301</v>
      </c>
      <c r="C2785" t="s">
        <v>54</v>
      </c>
      <c r="D2785" t="s">
        <v>227</v>
      </c>
      <c r="E2785" t="s">
        <v>302</v>
      </c>
      <c r="F2785" s="14">
        <v>41760</v>
      </c>
      <c r="G2785">
        <v>201502</v>
      </c>
      <c r="H2785" t="s">
        <v>2</v>
      </c>
      <c r="I2785" t="s">
        <v>275</v>
      </c>
      <c r="J2785" t="s">
        <v>163</v>
      </c>
      <c r="K2785">
        <v>8</v>
      </c>
      <c r="L2785">
        <v>1230.79</v>
      </c>
      <c r="M2785" s="29">
        <v>9846.32</v>
      </c>
      <c r="N2785" s="25" t="e">
        <f>IF($G2785&lt;=#REF!,"Y","N")</f>
        <v>#REF!</v>
      </c>
    </row>
    <row r="2786" spans="1:14">
      <c r="A2786" t="s">
        <v>116</v>
      </c>
      <c r="B2786" t="s">
        <v>301</v>
      </c>
      <c r="C2786" t="s">
        <v>54</v>
      </c>
      <c r="D2786" t="s">
        <v>227</v>
      </c>
      <c r="E2786" t="s">
        <v>302</v>
      </c>
      <c r="F2786" s="14">
        <v>41791</v>
      </c>
      <c r="G2786">
        <v>201503</v>
      </c>
      <c r="H2786" t="s">
        <v>2</v>
      </c>
      <c r="I2786" t="s">
        <v>270</v>
      </c>
      <c r="J2786" t="s">
        <v>271</v>
      </c>
      <c r="K2786">
        <v>2</v>
      </c>
      <c r="L2786">
        <v>922</v>
      </c>
      <c r="M2786" s="29">
        <v>1844</v>
      </c>
      <c r="N2786" s="25" t="e">
        <f>IF($G2786&lt;=#REF!,"Y","N")</f>
        <v>#REF!</v>
      </c>
    </row>
    <row r="2787" spans="1:14">
      <c r="A2787" t="s">
        <v>116</v>
      </c>
      <c r="B2787" t="s">
        <v>301</v>
      </c>
      <c r="C2787" t="s">
        <v>54</v>
      </c>
      <c r="D2787" t="s">
        <v>227</v>
      </c>
      <c r="E2787" t="s">
        <v>302</v>
      </c>
      <c r="F2787" s="14">
        <v>41791</v>
      </c>
      <c r="G2787">
        <v>201503</v>
      </c>
      <c r="H2787" t="s">
        <v>2</v>
      </c>
      <c r="I2787" t="s">
        <v>269</v>
      </c>
      <c r="J2787" t="s">
        <v>266</v>
      </c>
      <c r="K2787">
        <v>1</v>
      </c>
      <c r="L2787" s="29">
        <v>575</v>
      </c>
      <c r="M2787" s="29">
        <v>575</v>
      </c>
      <c r="N2787" s="25" t="e">
        <f>IF($G2787&lt;=#REF!,"Y","N")</f>
        <v>#REF!</v>
      </c>
    </row>
    <row r="2788" spans="1:14">
      <c r="A2788" t="s">
        <v>116</v>
      </c>
      <c r="B2788" t="s">
        <v>301</v>
      </c>
      <c r="C2788" t="s">
        <v>54</v>
      </c>
      <c r="D2788" t="s">
        <v>227</v>
      </c>
      <c r="E2788" t="s">
        <v>302</v>
      </c>
      <c r="F2788" s="14">
        <v>41791</v>
      </c>
      <c r="G2788">
        <v>201503</v>
      </c>
      <c r="H2788" t="s">
        <v>2</v>
      </c>
      <c r="I2788" t="s">
        <v>275</v>
      </c>
      <c r="J2788" t="s">
        <v>163</v>
      </c>
      <c r="K2788">
        <v>8</v>
      </c>
      <c r="L2788">
        <v>1230.79</v>
      </c>
      <c r="M2788" s="29">
        <v>9846.32</v>
      </c>
      <c r="N2788" s="25" t="e">
        <f>IF($G2788&lt;=#REF!,"Y","N")</f>
        <v>#REF!</v>
      </c>
    </row>
    <row r="2789" spans="1:14">
      <c r="A2789" t="s">
        <v>116</v>
      </c>
      <c r="B2789" t="s">
        <v>301</v>
      </c>
      <c r="C2789" t="s">
        <v>54</v>
      </c>
      <c r="D2789" t="s">
        <v>227</v>
      </c>
      <c r="E2789" t="s">
        <v>302</v>
      </c>
      <c r="F2789" s="14">
        <v>41791</v>
      </c>
      <c r="G2789">
        <v>201503</v>
      </c>
      <c r="H2789" t="s">
        <v>2</v>
      </c>
      <c r="I2789" t="s">
        <v>325</v>
      </c>
      <c r="J2789" t="s">
        <v>326</v>
      </c>
      <c r="K2789">
        <v>3</v>
      </c>
      <c r="L2789">
        <v>565.16</v>
      </c>
      <c r="M2789" s="29">
        <v>1695.48</v>
      </c>
      <c r="N2789" s="25" t="e">
        <f>IF($G2789&lt;=#REF!,"Y","N")</f>
        <v>#REF!</v>
      </c>
    </row>
    <row r="2790" spans="1:14">
      <c r="A2790" t="s">
        <v>116</v>
      </c>
      <c r="B2790" t="s">
        <v>254</v>
      </c>
      <c r="C2790" t="s">
        <v>54</v>
      </c>
      <c r="D2790" t="s">
        <v>227</v>
      </c>
      <c r="E2790" t="s">
        <v>117</v>
      </c>
      <c r="F2790" s="14">
        <v>41791</v>
      </c>
      <c r="G2790">
        <v>201503</v>
      </c>
      <c r="H2790" t="s">
        <v>3</v>
      </c>
      <c r="I2790" t="s">
        <v>87</v>
      </c>
      <c r="J2790" t="s">
        <v>98</v>
      </c>
      <c r="K2790">
        <v>0</v>
      </c>
      <c r="L2790">
        <v>1.24</v>
      </c>
      <c r="M2790" s="29">
        <v>0</v>
      </c>
      <c r="N2790" s="25" t="e">
        <f>IF($G2790&lt;=#REF!,"Y","N")</f>
        <v>#REF!</v>
      </c>
    </row>
    <row r="2791" spans="1:14">
      <c r="A2791" t="s">
        <v>116</v>
      </c>
      <c r="B2791" t="s">
        <v>254</v>
      </c>
      <c r="C2791" t="s">
        <v>54</v>
      </c>
      <c r="D2791" t="s">
        <v>227</v>
      </c>
      <c r="E2791" t="s">
        <v>117</v>
      </c>
      <c r="F2791" s="14">
        <v>41791</v>
      </c>
      <c r="G2791">
        <v>201503</v>
      </c>
      <c r="H2791" t="s">
        <v>3</v>
      </c>
      <c r="I2791" t="s">
        <v>88</v>
      </c>
      <c r="J2791" t="s">
        <v>98</v>
      </c>
      <c r="K2791">
        <v>0</v>
      </c>
      <c r="L2791">
        <v>2.4300000000000002</v>
      </c>
      <c r="M2791" s="29">
        <v>0</v>
      </c>
      <c r="N2791" s="25" t="e">
        <f>IF($G2791&lt;=#REF!,"Y","N")</f>
        <v>#REF!</v>
      </c>
    </row>
    <row r="2792" spans="1:14">
      <c r="A2792" t="s">
        <v>116</v>
      </c>
      <c r="B2792" t="s">
        <v>254</v>
      </c>
      <c r="C2792" t="s">
        <v>54</v>
      </c>
      <c r="D2792" t="s">
        <v>227</v>
      </c>
      <c r="E2792" t="s">
        <v>117</v>
      </c>
      <c r="F2792" s="14">
        <v>41791</v>
      </c>
      <c r="G2792">
        <v>201503</v>
      </c>
      <c r="H2792" t="s">
        <v>3</v>
      </c>
      <c r="I2792" t="s">
        <v>79</v>
      </c>
      <c r="J2792" t="s">
        <v>96</v>
      </c>
      <c r="K2792">
        <v>12</v>
      </c>
      <c r="L2792">
        <v>1.1200000000000001</v>
      </c>
      <c r="M2792" s="29">
        <v>13.440000000000001</v>
      </c>
      <c r="N2792" s="25" t="e">
        <f>IF($G2792&lt;=#REF!,"Y","N")</f>
        <v>#REF!</v>
      </c>
    </row>
    <row r="2793" spans="1:14">
      <c r="A2793" t="s">
        <v>116</v>
      </c>
      <c r="B2793" t="s">
        <v>254</v>
      </c>
      <c r="C2793" t="s">
        <v>54</v>
      </c>
      <c r="D2793" t="s">
        <v>227</v>
      </c>
      <c r="E2793" t="s">
        <v>117</v>
      </c>
      <c r="F2793" s="14">
        <v>41944</v>
      </c>
      <c r="G2793">
        <v>201508</v>
      </c>
      <c r="H2793" t="s">
        <v>3</v>
      </c>
      <c r="I2793" t="s">
        <v>87</v>
      </c>
      <c r="J2793" t="s">
        <v>98</v>
      </c>
      <c r="K2793">
        <v>0</v>
      </c>
      <c r="L2793" s="29">
        <v>1.24</v>
      </c>
      <c r="M2793" s="29">
        <v>0</v>
      </c>
      <c r="N2793" s="25" t="e">
        <f>IF($G2793&lt;=#REF!,"Y","N")</f>
        <v>#REF!</v>
      </c>
    </row>
    <row r="2794" spans="1:14">
      <c r="A2794" t="s">
        <v>116</v>
      </c>
      <c r="B2794" t="s">
        <v>254</v>
      </c>
      <c r="C2794" t="s">
        <v>54</v>
      </c>
      <c r="D2794" t="s">
        <v>227</v>
      </c>
      <c r="E2794" t="s">
        <v>117</v>
      </c>
      <c r="F2794" s="14">
        <v>41944</v>
      </c>
      <c r="G2794">
        <v>201508</v>
      </c>
      <c r="H2794" t="s">
        <v>3</v>
      </c>
      <c r="I2794" t="s">
        <v>88</v>
      </c>
      <c r="J2794" t="s">
        <v>98</v>
      </c>
      <c r="K2794">
        <v>0</v>
      </c>
      <c r="L2794">
        <v>2.4300000000000002</v>
      </c>
      <c r="M2794" s="29">
        <v>0</v>
      </c>
      <c r="N2794" s="25" t="e">
        <f>IF($G2794&lt;=#REF!,"Y","N")</f>
        <v>#REF!</v>
      </c>
    </row>
    <row r="2795" spans="1:14">
      <c r="A2795" t="s">
        <v>116</v>
      </c>
      <c r="B2795" t="s">
        <v>254</v>
      </c>
      <c r="C2795" t="s">
        <v>54</v>
      </c>
      <c r="D2795" t="s">
        <v>227</v>
      </c>
      <c r="E2795" t="s">
        <v>117</v>
      </c>
      <c r="F2795" s="14">
        <v>41944</v>
      </c>
      <c r="G2795">
        <v>201508</v>
      </c>
      <c r="H2795" t="s">
        <v>3</v>
      </c>
      <c r="I2795" t="s">
        <v>79</v>
      </c>
      <c r="J2795" t="s">
        <v>96</v>
      </c>
      <c r="K2795">
        <v>27</v>
      </c>
      <c r="L2795" s="29">
        <v>1.1200000000000001</v>
      </c>
      <c r="M2795" s="29">
        <v>30.240000000000002</v>
      </c>
      <c r="N2795" s="25" t="e">
        <f>IF($G2795&lt;=#REF!,"Y","N")</f>
        <v>#REF!</v>
      </c>
    </row>
    <row r="2796" spans="1:14">
      <c r="A2796" t="s">
        <v>116</v>
      </c>
      <c r="B2796" t="s">
        <v>383</v>
      </c>
      <c r="C2796" t="s">
        <v>54</v>
      </c>
      <c r="D2796" t="s">
        <v>227</v>
      </c>
      <c r="E2796" t="s">
        <v>384</v>
      </c>
      <c r="F2796" s="14">
        <v>41883</v>
      </c>
      <c r="G2796">
        <v>201506</v>
      </c>
      <c r="H2796" t="s">
        <v>161</v>
      </c>
      <c r="I2796" t="s">
        <v>174</v>
      </c>
      <c r="J2796" t="s">
        <v>66</v>
      </c>
      <c r="K2796">
        <v>14.5</v>
      </c>
      <c r="L2796" s="29">
        <v>20</v>
      </c>
      <c r="M2796" s="29">
        <v>290</v>
      </c>
      <c r="N2796" s="25" t="e">
        <f>IF($G2796&lt;=#REF!,"Y","N")</f>
        <v>#REF!</v>
      </c>
    </row>
    <row r="2797" spans="1:14">
      <c r="A2797" t="s">
        <v>116</v>
      </c>
      <c r="B2797" t="s">
        <v>383</v>
      </c>
      <c r="C2797" t="s">
        <v>54</v>
      </c>
      <c r="D2797" t="s">
        <v>227</v>
      </c>
      <c r="E2797" t="s">
        <v>384</v>
      </c>
      <c r="F2797" s="30">
        <v>41913</v>
      </c>
      <c r="G2797" s="29">
        <v>201507</v>
      </c>
      <c r="H2797" t="s">
        <v>161</v>
      </c>
      <c r="I2797" t="s">
        <v>174</v>
      </c>
      <c r="J2797" t="s">
        <v>66</v>
      </c>
      <c r="K2797">
        <v>10.5</v>
      </c>
      <c r="L2797" s="29">
        <v>20</v>
      </c>
      <c r="M2797" s="29">
        <v>210</v>
      </c>
      <c r="N2797" s="25" t="e">
        <f>IF($G2797&lt;=#REF!,"Y","N")</f>
        <v>#REF!</v>
      </c>
    </row>
    <row r="2798" spans="1:14">
      <c r="A2798" t="s">
        <v>116</v>
      </c>
      <c r="B2798" t="s">
        <v>383</v>
      </c>
      <c r="C2798" t="s">
        <v>54</v>
      </c>
      <c r="D2798" t="s">
        <v>227</v>
      </c>
      <c r="E2798" t="s">
        <v>384</v>
      </c>
      <c r="F2798" s="30">
        <v>41944</v>
      </c>
      <c r="G2798" s="29">
        <v>201508</v>
      </c>
      <c r="H2798" t="s">
        <v>161</v>
      </c>
      <c r="I2798" t="s">
        <v>174</v>
      </c>
      <c r="J2798" t="s">
        <v>66</v>
      </c>
      <c r="K2798">
        <v>11.5</v>
      </c>
      <c r="L2798">
        <v>20</v>
      </c>
      <c r="M2798" s="29">
        <v>230</v>
      </c>
      <c r="N2798" s="25" t="e">
        <f>IF($G2798&lt;=#REF!,"Y","N")</f>
        <v>#REF!</v>
      </c>
    </row>
    <row r="2799" spans="1:14">
      <c r="A2799" t="s">
        <v>116</v>
      </c>
      <c r="B2799" t="s">
        <v>383</v>
      </c>
      <c r="C2799" t="s">
        <v>54</v>
      </c>
      <c r="D2799" t="s">
        <v>227</v>
      </c>
      <c r="E2799" t="s">
        <v>384</v>
      </c>
      <c r="F2799" s="30">
        <v>41974</v>
      </c>
      <c r="G2799" s="29">
        <v>201509</v>
      </c>
      <c r="H2799" t="s">
        <v>161</v>
      </c>
      <c r="I2799" t="s">
        <v>174</v>
      </c>
      <c r="J2799" t="s">
        <v>66</v>
      </c>
      <c r="K2799">
        <v>25</v>
      </c>
      <c r="L2799" s="29">
        <v>20</v>
      </c>
      <c r="M2799" s="29">
        <v>500</v>
      </c>
      <c r="N2799" s="25" t="e">
        <f>IF($G2799&lt;=#REF!,"Y","N")</f>
        <v>#REF!</v>
      </c>
    </row>
    <row r="2800" spans="1:14">
      <c r="A2800" t="s">
        <v>116</v>
      </c>
      <c r="B2800" t="s">
        <v>349</v>
      </c>
      <c r="C2800" t="s">
        <v>54</v>
      </c>
      <c r="D2800" t="s">
        <v>227</v>
      </c>
      <c r="E2800" t="s">
        <v>350</v>
      </c>
      <c r="F2800" s="30">
        <v>41730</v>
      </c>
      <c r="G2800" s="29">
        <v>201501</v>
      </c>
      <c r="H2800" t="s">
        <v>3</v>
      </c>
      <c r="I2800" t="s">
        <v>87</v>
      </c>
      <c r="J2800" t="s">
        <v>98</v>
      </c>
      <c r="K2800">
        <v>88</v>
      </c>
      <c r="L2800">
        <v>1.24</v>
      </c>
      <c r="M2800" s="29">
        <v>109.12</v>
      </c>
      <c r="N2800" s="25" t="e">
        <f>IF($G2800&lt;=#REF!,"Y","N")</f>
        <v>#REF!</v>
      </c>
    </row>
    <row r="2801" spans="1:14">
      <c r="A2801" t="s">
        <v>116</v>
      </c>
      <c r="B2801" t="s">
        <v>349</v>
      </c>
      <c r="C2801" t="s">
        <v>54</v>
      </c>
      <c r="D2801" t="s">
        <v>227</v>
      </c>
      <c r="E2801" t="s">
        <v>350</v>
      </c>
      <c r="F2801" s="30">
        <v>41730</v>
      </c>
      <c r="G2801" s="29">
        <v>201501</v>
      </c>
      <c r="H2801" t="s">
        <v>3</v>
      </c>
      <c r="I2801" t="s">
        <v>95</v>
      </c>
      <c r="J2801" t="s">
        <v>99</v>
      </c>
      <c r="K2801">
        <v>360</v>
      </c>
      <c r="L2801" s="29">
        <v>0.73</v>
      </c>
      <c r="M2801" s="29">
        <v>262.8</v>
      </c>
      <c r="N2801" s="25" t="e">
        <f>IF($G2801&lt;=#REF!,"Y","N")</f>
        <v>#REF!</v>
      </c>
    </row>
    <row r="2802" spans="1:14">
      <c r="A2802" t="s">
        <v>116</v>
      </c>
      <c r="B2802" t="s">
        <v>349</v>
      </c>
      <c r="C2802" t="s">
        <v>54</v>
      </c>
      <c r="D2802" t="s">
        <v>227</v>
      </c>
      <c r="E2802" t="s">
        <v>350</v>
      </c>
      <c r="F2802" s="30">
        <v>41821</v>
      </c>
      <c r="G2802" s="29">
        <v>201504</v>
      </c>
      <c r="H2802" t="s">
        <v>3</v>
      </c>
      <c r="I2802" t="s">
        <v>81</v>
      </c>
      <c r="J2802" t="s">
        <v>97</v>
      </c>
      <c r="K2802">
        <v>100</v>
      </c>
      <c r="L2802">
        <v>0.48</v>
      </c>
      <c r="M2802" s="29">
        <v>48</v>
      </c>
      <c r="N2802" s="25" t="e">
        <f>IF($G2802&lt;=#REF!,"Y","N")</f>
        <v>#REF!</v>
      </c>
    </row>
    <row r="2803" spans="1:14">
      <c r="A2803" t="s">
        <v>116</v>
      </c>
      <c r="B2803" t="s">
        <v>349</v>
      </c>
      <c r="C2803" t="s">
        <v>54</v>
      </c>
      <c r="D2803" t="s">
        <v>227</v>
      </c>
      <c r="E2803" t="s">
        <v>350</v>
      </c>
      <c r="F2803" s="30">
        <v>41821</v>
      </c>
      <c r="G2803" s="29">
        <v>201504</v>
      </c>
      <c r="H2803" t="s">
        <v>3</v>
      </c>
      <c r="I2803" t="s">
        <v>87</v>
      </c>
      <c r="J2803" t="s">
        <v>98</v>
      </c>
      <c r="K2803">
        <v>0</v>
      </c>
      <c r="L2803">
        <v>1.24</v>
      </c>
      <c r="M2803" s="29">
        <v>0</v>
      </c>
      <c r="N2803" s="25" t="e">
        <f>IF($G2803&lt;=#REF!,"Y","N")</f>
        <v>#REF!</v>
      </c>
    </row>
    <row r="2804" spans="1:14">
      <c r="A2804" s="29" t="s">
        <v>116</v>
      </c>
      <c r="B2804" s="29" t="s">
        <v>349</v>
      </c>
      <c r="C2804" s="29" t="s">
        <v>54</v>
      </c>
      <c r="D2804" s="29" t="s">
        <v>227</v>
      </c>
      <c r="E2804" s="29" t="s">
        <v>350</v>
      </c>
      <c r="F2804" s="30">
        <v>41821</v>
      </c>
      <c r="G2804" s="29">
        <v>201504</v>
      </c>
      <c r="H2804" s="29" t="s">
        <v>3</v>
      </c>
      <c r="I2804" s="29" t="s">
        <v>88</v>
      </c>
      <c r="J2804" s="29" t="s">
        <v>98</v>
      </c>
      <c r="K2804" s="29">
        <v>0</v>
      </c>
      <c r="L2804" s="29">
        <v>2.4300000000000002</v>
      </c>
      <c r="M2804" s="29">
        <v>0</v>
      </c>
      <c r="N2804" s="25" t="e">
        <f>IF($G2804&lt;=#REF!,"Y","N")</f>
        <v>#REF!</v>
      </c>
    </row>
    <row r="2805" spans="1:14">
      <c r="A2805" s="29" t="s">
        <v>116</v>
      </c>
      <c r="B2805" s="29" t="s">
        <v>121</v>
      </c>
      <c r="C2805" s="29" t="s">
        <v>54</v>
      </c>
      <c r="D2805" s="29" t="s">
        <v>229</v>
      </c>
      <c r="E2805" s="29" t="s">
        <v>122</v>
      </c>
      <c r="F2805" s="30">
        <v>41760</v>
      </c>
      <c r="G2805" s="29">
        <v>201502</v>
      </c>
      <c r="H2805" s="29" t="s">
        <v>2</v>
      </c>
      <c r="I2805" s="29" t="s">
        <v>275</v>
      </c>
      <c r="J2805" s="29" t="s">
        <v>163</v>
      </c>
      <c r="K2805" s="29">
        <v>6</v>
      </c>
      <c r="L2805" s="29">
        <v>1230.79</v>
      </c>
      <c r="M2805" s="29">
        <v>7384.74</v>
      </c>
      <c r="N2805" s="25" t="e">
        <f>IF($G2805&lt;=#REF!,"Y","N")</f>
        <v>#REF!</v>
      </c>
    </row>
    <row r="2806" spans="1:14">
      <c r="A2806" s="29" t="s">
        <v>116</v>
      </c>
      <c r="B2806" s="29" t="s">
        <v>327</v>
      </c>
      <c r="C2806" s="29" t="s">
        <v>54</v>
      </c>
      <c r="D2806" s="29" t="s">
        <v>227</v>
      </c>
      <c r="E2806" s="29" t="s">
        <v>327</v>
      </c>
      <c r="F2806" s="30">
        <v>41760</v>
      </c>
      <c r="G2806" s="29">
        <v>201502</v>
      </c>
      <c r="H2806" s="29" t="s">
        <v>318</v>
      </c>
      <c r="I2806" s="29" t="s">
        <v>187</v>
      </c>
      <c r="J2806" s="29" t="s">
        <v>163</v>
      </c>
      <c r="K2806" s="29">
        <v>2</v>
      </c>
      <c r="L2806" s="29">
        <v>1076.69</v>
      </c>
      <c r="M2806" s="29">
        <v>2153.38</v>
      </c>
      <c r="N2806" s="25" t="e">
        <f>IF($G2806&lt;=#REF!,"Y","N")</f>
        <v>#REF!</v>
      </c>
    </row>
    <row r="2807" spans="1:14">
      <c r="A2807" s="31" t="s">
        <v>116</v>
      </c>
      <c r="B2807" s="31" t="s">
        <v>327</v>
      </c>
      <c r="C2807" s="31" t="s">
        <v>54</v>
      </c>
      <c r="D2807" s="31" t="s">
        <v>227</v>
      </c>
      <c r="E2807" s="31" t="s">
        <v>327</v>
      </c>
      <c r="F2807" s="32">
        <v>41760</v>
      </c>
      <c r="G2807" s="31">
        <v>201502</v>
      </c>
      <c r="H2807" s="31" t="s">
        <v>318</v>
      </c>
      <c r="I2807" s="31" t="s">
        <v>187</v>
      </c>
      <c r="J2807" s="31" t="s">
        <v>163</v>
      </c>
      <c r="K2807" s="31">
        <v>1</v>
      </c>
      <c r="L2807" s="31">
        <v>1076.69</v>
      </c>
      <c r="M2807" s="31">
        <v>1076.69</v>
      </c>
      <c r="N2807" s="25" t="e">
        <f>IF($G2807&lt;=#REF!,"Y","N")</f>
        <v>#REF!</v>
      </c>
    </row>
    <row r="2808" spans="1:14">
      <c r="A2808" t="s">
        <v>116</v>
      </c>
      <c r="B2808" t="s">
        <v>332</v>
      </c>
      <c r="C2808" t="s">
        <v>54</v>
      </c>
      <c r="D2808" t="s">
        <v>227</v>
      </c>
      <c r="E2808" t="s">
        <v>333</v>
      </c>
      <c r="F2808" s="30">
        <v>41760</v>
      </c>
      <c r="G2808" s="29">
        <v>201502</v>
      </c>
      <c r="H2808" t="s">
        <v>3</v>
      </c>
      <c r="I2808" t="s">
        <v>79</v>
      </c>
      <c r="J2808" t="s">
        <v>96</v>
      </c>
      <c r="K2808">
        <v>22</v>
      </c>
      <c r="L2808" s="29">
        <v>1.1200000000000001</v>
      </c>
      <c r="M2808" s="29">
        <v>24.64</v>
      </c>
      <c r="N2808" s="25" t="e">
        <f>IF($G2808&lt;=#REF!,"Y","N")</f>
        <v>#REF!</v>
      </c>
    </row>
    <row r="2809" spans="1:14">
      <c r="A2809" t="s">
        <v>116</v>
      </c>
      <c r="B2809" t="s">
        <v>332</v>
      </c>
      <c r="C2809" t="s">
        <v>54</v>
      </c>
      <c r="D2809" t="s">
        <v>227</v>
      </c>
      <c r="E2809" t="s">
        <v>333</v>
      </c>
      <c r="F2809" s="30">
        <v>41791</v>
      </c>
      <c r="G2809" s="29">
        <v>201503</v>
      </c>
      <c r="H2809" t="s">
        <v>3</v>
      </c>
      <c r="I2809" t="s">
        <v>81</v>
      </c>
      <c r="J2809" t="s">
        <v>97</v>
      </c>
      <c r="K2809">
        <v>66</v>
      </c>
      <c r="L2809" s="29">
        <v>0.48</v>
      </c>
      <c r="M2809" s="29">
        <v>31.68</v>
      </c>
      <c r="N2809" s="25" t="e">
        <f>IF($G2809&lt;=#REF!,"Y","N")</f>
        <v>#REF!</v>
      </c>
    </row>
    <row r="2810" spans="1:14">
      <c r="A2810" t="s">
        <v>116</v>
      </c>
      <c r="B2810" t="s">
        <v>332</v>
      </c>
      <c r="C2810" t="s">
        <v>54</v>
      </c>
      <c r="D2810" t="s">
        <v>227</v>
      </c>
      <c r="E2810" t="s">
        <v>333</v>
      </c>
      <c r="F2810" s="30">
        <v>41791</v>
      </c>
      <c r="G2810" s="29">
        <v>201503</v>
      </c>
      <c r="H2810" t="s">
        <v>3</v>
      </c>
      <c r="I2810" t="s">
        <v>87</v>
      </c>
      <c r="J2810" t="s">
        <v>98</v>
      </c>
      <c r="K2810">
        <v>0</v>
      </c>
      <c r="L2810" s="29">
        <v>1.24</v>
      </c>
      <c r="M2810" s="29">
        <v>0</v>
      </c>
      <c r="N2810" s="25" t="e">
        <f>IF($G2810&lt;=#REF!,"Y","N")</f>
        <v>#REF!</v>
      </c>
    </row>
    <row r="2811" spans="1:14">
      <c r="A2811" t="s">
        <v>116</v>
      </c>
      <c r="B2811" t="s">
        <v>332</v>
      </c>
      <c r="C2811" t="s">
        <v>54</v>
      </c>
      <c r="D2811" t="s">
        <v>227</v>
      </c>
      <c r="E2811" t="s">
        <v>333</v>
      </c>
      <c r="F2811" s="30">
        <v>41791</v>
      </c>
      <c r="G2811" s="29">
        <v>201503</v>
      </c>
      <c r="H2811" t="s">
        <v>3</v>
      </c>
      <c r="I2811" t="s">
        <v>88</v>
      </c>
      <c r="J2811" t="s">
        <v>98</v>
      </c>
      <c r="K2811">
        <v>0</v>
      </c>
      <c r="L2811" s="29">
        <v>2.4300000000000002</v>
      </c>
      <c r="M2811" s="29">
        <v>0</v>
      </c>
      <c r="N2811" s="25" t="e">
        <f>IF($G2811&lt;=#REF!,"Y","N")</f>
        <v>#REF!</v>
      </c>
    </row>
    <row r="2812" spans="1:14">
      <c r="A2812" t="s">
        <v>116</v>
      </c>
      <c r="B2812" t="s">
        <v>332</v>
      </c>
      <c r="C2812" t="s">
        <v>54</v>
      </c>
      <c r="D2812" t="s">
        <v>227</v>
      </c>
      <c r="E2812" t="s">
        <v>333</v>
      </c>
      <c r="F2812" s="30">
        <v>41791</v>
      </c>
      <c r="G2812" s="29">
        <v>201503</v>
      </c>
      <c r="H2812" t="s">
        <v>3</v>
      </c>
      <c r="I2812" t="s">
        <v>89</v>
      </c>
      <c r="J2812" t="s">
        <v>98</v>
      </c>
      <c r="K2812">
        <v>22</v>
      </c>
      <c r="L2812" s="29">
        <v>0.62</v>
      </c>
      <c r="M2812" s="29">
        <v>13.64</v>
      </c>
      <c r="N2812" s="25" t="e">
        <f>IF($G2812&lt;=#REF!,"Y","N")</f>
        <v>#REF!</v>
      </c>
    </row>
    <row r="2813" spans="1:14">
      <c r="A2813" t="s">
        <v>116</v>
      </c>
      <c r="B2813" t="s">
        <v>332</v>
      </c>
      <c r="C2813" t="s">
        <v>54</v>
      </c>
      <c r="D2813" t="s">
        <v>227</v>
      </c>
      <c r="E2813" t="s">
        <v>333</v>
      </c>
      <c r="F2813" s="30">
        <v>41791</v>
      </c>
      <c r="G2813" s="29">
        <v>201503</v>
      </c>
      <c r="H2813" t="s">
        <v>3</v>
      </c>
      <c r="I2813" t="s">
        <v>80</v>
      </c>
      <c r="J2813" t="s">
        <v>97</v>
      </c>
      <c r="K2813">
        <v>22</v>
      </c>
      <c r="L2813" s="29">
        <v>2.08</v>
      </c>
      <c r="M2813" s="29">
        <v>45.760000000000005</v>
      </c>
      <c r="N2813" s="25" t="e">
        <f>IF($G2813&lt;=#REF!,"Y","N")</f>
        <v>#REF!</v>
      </c>
    </row>
    <row r="2814" spans="1:14">
      <c r="A2814" t="s">
        <v>116</v>
      </c>
      <c r="B2814" t="s">
        <v>222</v>
      </c>
      <c r="C2814" t="s">
        <v>54</v>
      </c>
      <c r="D2814" t="s">
        <v>229</v>
      </c>
      <c r="E2814" t="s">
        <v>189</v>
      </c>
      <c r="F2814" s="30">
        <v>41821</v>
      </c>
      <c r="G2814" s="29">
        <v>201504</v>
      </c>
      <c r="H2814" t="s">
        <v>6</v>
      </c>
      <c r="I2814" t="s">
        <v>112</v>
      </c>
      <c r="J2814" t="s">
        <v>114</v>
      </c>
      <c r="K2814">
        <v>4286</v>
      </c>
      <c r="L2814" s="29">
        <v>0.41</v>
      </c>
      <c r="M2814" s="29">
        <v>1757.26</v>
      </c>
      <c r="N2814" s="25" t="e">
        <f>IF($G2814&lt;=#REF!,"Y","N")</f>
        <v>#REF!</v>
      </c>
    </row>
    <row r="2815" spans="1:14">
      <c r="A2815" t="s">
        <v>116</v>
      </c>
      <c r="B2815" t="s">
        <v>222</v>
      </c>
      <c r="C2815" t="s">
        <v>54</v>
      </c>
      <c r="D2815" t="s">
        <v>229</v>
      </c>
      <c r="E2815" t="s">
        <v>189</v>
      </c>
      <c r="F2815" s="30">
        <v>41821</v>
      </c>
      <c r="G2815" s="29">
        <v>201504</v>
      </c>
      <c r="H2815" t="s">
        <v>6</v>
      </c>
      <c r="I2815" t="s">
        <v>232</v>
      </c>
      <c r="J2815" t="s">
        <v>233</v>
      </c>
      <c r="K2815">
        <v>17</v>
      </c>
      <c r="L2815" s="29">
        <v>0.82</v>
      </c>
      <c r="M2815" s="29">
        <v>13.94</v>
      </c>
      <c r="N2815" s="25" t="e">
        <f>IF($G2815&lt;=#REF!,"Y","N")</f>
        <v>#REF!</v>
      </c>
    </row>
    <row r="2816" spans="1:14">
      <c r="A2816" t="s">
        <v>116</v>
      </c>
      <c r="B2816" t="s">
        <v>222</v>
      </c>
      <c r="C2816" t="s">
        <v>54</v>
      </c>
      <c r="D2816" t="s">
        <v>229</v>
      </c>
      <c r="E2816" t="s">
        <v>189</v>
      </c>
      <c r="F2816" s="30">
        <v>41852</v>
      </c>
      <c r="G2816" s="29">
        <v>201505</v>
      </c>
      <c r="H2816" t="s">
        <v>6</v>
      </c>
      <c r="I2816" t="s">
        <v>112</v>
      </c>
      <c r="J2816" t="s">
        <v>114</v>
      </c>
      <c r="K2816">
        <v>3233</v>
      </c>
      <c r="L2816" s="29">
        <v>0.41</v>
      </c>
      <c r="M2816" s="29">
        <v>1325.53</v>
      </c>
      <c r="N2816" s="25" t="e">
        <f>IF($G2816&lt;=#REF!,"Y","N")</f>
        <v>#REF!</v>
      </c>
    </row>
    <row r="2817" spans="1:14">
      <c r="A2817" t="s">
        <v>116</v>
      </c>
      <c r="B2817" t="s">
        <v>222</v>
      </c>
      <c r="C2817" t="s">
        <v>54</v>
      </c>
      <c r="D2817" t="s">
        <v>229</v>
      </c>
      <c r="E2817" t="s">
        <v>189</v>
      </c>
      <c r="F2817" s="30">
        <v>41852</v>
      </c>
      <c r="G2817" s="29">
        <v>201505</v>
      </c>
      <c r="H2817" t="s">
        <v>6</v>
      </c>
      <c r="I2817" t="s">
        <v>113</v>
      </c>
      <c r="J2817" t="s">
        <v>66</v>
      </c>
      <c r="K2817">
        <v>0</v>
      </c>
      <c r="L2817" s="29">
        <v>15.36</v>
      </c>
      <c r="M2817" s="29">
        <v>0</v>
      </c>
      <c r="N2817" s="25" t="e">
        <f>IF($G2817&lt;=#REF!,"Y","N")</f>
        <v>#REF!</v>
      </c>
    </row>
    <row r="2818" spans="1:14">
      <c r="A2818" t="s">
        <v>116</v>
      </c>
      <c r="B2818" t="s">
        <v>222</v>
      </c>
      <c r="C2818" t="s">
        <v>54</v>
      </c>
      <c r="D2818" t="s">
        <v>229</v>
      </c>
      <c r="E2818" t="s">
        <v>189</v>
      </c>
      <c r="F2818" s="30">
        <v>41852</v>
      </c>
      <c r="G2818" s="29">
        <v>201505</v>
      </c>
      <c r="H2818" t="s">
        <v>6</v>
      </c>
      <c r="I2818" t="s">
        <v>232</v>
      </c>
      <c r="J2818" t="s">
        <v>233</v>
      </c>
      <c r="K2818">
        <v>25</v>
      </c>
      <c r="L2818" s="29">
        <v>0.82</v>
      </c>
      <c r="M2818" s="29">
        <v>20.5</v>
      </c>
      <c r="N2818" s="25" t="e">
        <f>IF($G2818&lt;=#REF!,"Y","N")</f>
        <v>#REF!</v>
      </c>
    </row>
    <row r="2819" spans="1:14">
      <c r="A2819" t="s">
        <v>116</v>
      </c>
      <c r="B2819" t="s">
        <v>222</v>
      </c>
      <c r="C2819" t="s">
        <v>54</v>
      </c>
      <c r="D2819" t="s">
        <v>229</v>
      </c>
      <c r="E2819" t="s">
        <v>189</v>
      </c>
      <c r="F2819" s="30">
        <v>41883</v>
      </c>
      <c r="G2819" s="29">
        <v>201506</v>
      </c>
      <c r="H2819" t="s">
        <v>6</v>
      </c>
      <c r="I2819" t="s">
        <v>112</v>
      </c>
      <c r="J2819" t="s">
        <v>114</v>
      </c>
      <c r="K2819">
        <v>5814</v>
      </c>
      <c r="L2819" s="29">
        <v>0.41</v>
      </c>
      <c r="M2819" s="29">
        <v>2383.7399999999998</v>
      </c>
      <c r="N2819" s="25" t="e">
        <f>IF($G2819&lt;=#REF!,"Y","N")</f>
        <v>#REF!</v>
      </c>
    </row>
    <row r="2820" spans="1:14">
      <c r="A2820" t="s">
        <v>116</v>
      </c>
      <c r="B2820" t="s">
        <v>222</v>
      </c>
      <c r="C2820" t="s">
        <v>54</v>
      </c>
      <c r="D2820" t="s">
        <v>229</v>
      </c>
      <c r="E2820" t="s">
        <v>189</v>
      </c>
      <c r="F2820" s="30">
        <v>41883</v>
      </c>
      <c r="G2820" s="29">
        <v>201506</v>
      </c>
      <c r="H2820" t="s">
        <v>6</v>
      </c>
      <c r="I2820" t="s">
        <v>113</v>
      </c>
      <c r="J2820" t="s">
        <v>66</v>
      </c>
      <c r="K2820">
        <v>12</v>
      </c>
      <c r="L2820" s="29">
        <v>15.36</v>
      </c>
      <c r="M2820" s="29">
        <v>184.32</v>
      </c>
      <c r="N2820" s="25" t="e">
        <f>IF($G2820&lt;=#REF!,"Y","N")</f>
        <v>#REF!</v>
      </c>
    </row>
    <row r="2821" spans="1:14">
      <c r="A2821" t="s">
        <v>116</v>
      </c>
      <c r="B2821" t="s">
        <v>222</v>
      </c>
      <c r="C2821" t="s">
        <v>54</v>
      </c>
      <c r="D2821" t="s">
        <v>229</v>
      </c>
      <c r="E2821" t="s">
        <v>189</v>
      </c>
      <c r="F2821" s="30">
        <v>41883</v>
      </c>
      <c r="G2821" s="29">
        <v>201506</v>
      </c>
      <c r="H2821" t="s">
        <v>6</v>
      </c>
      <c r="I2821" t="s">
        <v>232</v>
      </c>
      <c r="J2821" t="s">
        <v>233</v>
      </c>
      <c r="K2821">
        <v>33</v>
      </c>
      <c r="L2821" s="29">
        <v>0.82</v>
      </c>
      <c r="M2821" s="29">
        <v>27.06</v>
      </c>
      <c r="N2821" s="25" t="e">
        <f>IF($G2821&lt;=#REF!,"Y","N")</f>
        <v>#REF!</v>
      </c>
    </row>
    <row r="2822" spans="1:14">
      <c r="A2822" t="s">
        <v>116</v>
      </c>
      <c r="B2822" t="s">
        <v>222</v>
      </c>
      <c r="C2822" t="s">
        <v>54</v>
      </c>
      <c r="D2822" t="s">
        <v>229</v>
      </c>
      <c r="E2822" t="s">
        <v>189</v>
      </c>
      <c r="F2822" s="30">
        <v>41913</v>
      </c>
      <c r="G2822" s="29">
        <v>201507</v>
      </c>
      <c r="H2822" t="s">
        <v>6</v>
      </c>
      <c r="I2822" t="s">
        <v>112</v>
      </c>
      <c r="J2822" t="s">
        <v>114</v>
      </c>
      <c r="K2822">
        <v>5929</v>
      </c>
      <c r="L2822">
        <v>0.41</v>
      </c>
      <c r="M2822" s="29">
        <v>2430.89</v>
      </c>
      <c r="N2822" s="25" t="e">
        <f>IF($G2822&lt;=#REF!,"Y","N")</f>
        <v>#REF!</v>
      </c>
    </row>
    <row r="2823" spans="1:14">
      <c r="A2823" t="s">
        <v>116</v>
      </c>
      <c r="B2823" t="s">
        <v>222</v>
      </c>
      <c r="C2823" t="s">
        <v>54</v>
      </c>
      <c r="D2823" t="s">
        <v>229</v>
      </c>
      <c r="E2823" t="s">
        <v>189</v>
      </c>
      <c r="F2823" s="30">
        <v>41913</v>
      </c>
      <c r="G2823" s="29">
        <v>201507</v>
      </c>
      <c r="H2823" t="s">
        <v>6</v>
      </c>
      <c r="I2823" t="s">
        <v>113</v>
      </c>
      <c r="J2823" t="s">
        <v>66</v>
      </c>
      <c r="K2823">
        <v>7</v>
      </c>
      <c r="L2823">
        <v>15.36</v>
      </c>
      <c r="M2823" s="29">
        <v>107.52</v>
      </c>
      <c r="N2823" s="25" t="e">
        <f>IF($G2823&lt;=#REF!,"Y","N")</f>
        <v>#REF!</v>
      </c>
    </row>
    <row r="2824" spans="1:14">
      <c r="A2824" t="s">
        <v>116</v>
      </c>
      <c r="B2824" t="s">
        <v>222</v>
      </c>
      <c r="C2824" t="s">
        <v>54</v>
      </c>
      <c r="D2824" t="s">
        <v>229</v>
      </c>
      <c r="E2824" t="s">
        <v>189</v>
      </c>
      <c r="F2824" s="30">
        <v>41913</v>
      </c>
      <c r="G2824" s="29">
        <v>201507</v>
      </c>
      <c r="H2824" t="s">
        <v>6</v>
      </c>
      <c r="I2824" t="s">
        <v>232</v>
      </c>
      <c r="J2824" t="s">
        <v>233</v>
      </c>
      <c r="K2824">
        <v>29</v>
      </c>
      <c r="L2824" s="29">
        <v>0.82</v>
      </c>
      <c r="M2824" s="29">
        <v>23.779999999999998</v>
      </c>
      <c r="N2824" s="25" t="e">
        <f>IF($G2824&lt;=#REF!,"Y","N")</f>
        <v>#REF!</v>
      </c>
    </row>
    <row r="2825" spans="1:14">
      <c r="A2825" t="s">
        <v>116</v>
      </c>
      <c r="B2825" t="s">
        <v>330</v>
      </c>
      <c r="C2825" t="s">
        <v>54</v>
      </c>
      <c r="D2825" t="s">
        <v>227</v>
      </c>
      <c r="E2825" t="s">
        <v>331</v>
      </c>
      <c r="F2825" s="30">
        <v>41760</v>
      </c>
      <c r="G2825" s="29">
        <v>201502</v>
      </c>
      <c r="H2825" t="s">
        <v>3</v>
      </c>
      <c r="I2825" t="s">
        <v>88</v>
      </c>
      <c r="J2825" t="s">
        <v>98</v>
      </c>
      <c r="K2825">
        <v>3</v>
      </c>
      <c r="L2825" s="29">
        <v>2.4300000000000002</v>
      </c>
      <c r="M2825" s="29">
        <v>7.2900000000000009</v>
      </c>
      <c r="N2825" s="25" t="e">
        <f>IF($G2825&lt;=#REF!,"Y","N")</f>
        <v>#REF!</v>
      </c>
    </row>
    <row r="2826" spans="1:14">
      <c r="A2826" t="s">
        <v>116</v>
      </c>
      <c r="B2826" t="s">
        <v>348</v>
      </c>
      <c r="C2826" t="s">
        <v>54</v>
      </c>
      <c r="D2826" t="s">
        <v>227</v>
      </c>
      <c r="E2826" t="s">
        <v>347</v>
      </c>
      <c r="F2826" s="30">
        <v>41730</v>
      </c>
      <c r="G2826" s="29">
        <v>201501</v>
      </c>
      <c r="H2826" t="s">
        <v>3</v>
      </c>
      <c r="I2826" t="s">
        <v>89</v>
      </c>
      <c r="J2826" t="s">
        <v>98</v>
      </c>
      <c r="K2826">
        <v>29</v>
      </c>
      <c r="L2826" s="29">
        <v>0.62</v>
      </c>
      <c r="M2826" s="29">
        <v>17.98</v>
      </c>
      <c r="N2826" s="25" t="e">
        <f>IF($G2826&lt;=#REF!,"Y","N")</f>
        <v>#REF!</v>
      </c>
    </row>
    <row r="2827" spans="1:14">
      <c r="A2827" t="s">
        <v>116</v>
      </c>
      <c r="B2827" t="s">
        <v>348</v>
      </c>
      <c r="C2827" t="s">
        <v>54</v>
      </c>
      <c r="D2827" t="s">
        <v>227</v>
      </c>
      <c r="E2827" t="s">
        <v>347</v>
      </c>
      <c r="F2827" s="30">
        <v>41730</v>
      </c>
      <c r="G2827" s="29">
        <v>201501</v>
      </c>
      <c r="H2827" t="s">
        <v>3</v>
      </c>
      <c r="I2827" t="s">
        <v>79</v>
      </c>
      <c r="J2827" t="s">
        <v>96</v>
      </c>
      <c r="K2827">
        <v>16</v>
      </c>
      <c r="L2827" s="29">
        <v>1.1200000000000001</v>
      </c>
      <c r="M2827" s="29">
        <v>17.920000000000002</v>
      </c>
      <c r="N2827" s="25" t="e">
        <f>IF($G2827&lt;=#REF!,"Y","N")</f>
        <v>#REF!</v>
      </c>
    </row>
    <row r="2828" spans="1:14">
      <c r="A2828" t="s">
        <v>116</v>
      </c>
      <c r="B2828" t="s">
        <v>348</v>
      </c>
      <c r="C2828" t="s">
        <v>54</v>
      </c>
      <c r="D2828" t="s">
        <v>227</v>
      </c>
      <c r="E2828" t="s">
        <v>347</v>
      </c>
      <c r="F2828" s="30">
        <v>41730</v>
      </c>
      <c r="G2828" s="29">
        <v>201501</v>
      </c>
      <c r="H2828" t="s">
        <v>3</v>
      </c>
      <c r="I2828" t="s">
        <v>82</v>
      </c>
      <c r="J2828" t="s">
        <v>97</v>
      </c>
      <c r="K2828">
        <v>197</v>
      </c>
      <c r="L2828" s="29">
        <v>1.63</v>
      </c>
      <c r="M2828" s="29">
        <v>321.10999999999996</v>
      </c>
      <c r="N2828" s="25" t="e">
        <f>IF($G2828&lt;=#REF!,"Y","N")</f>
        <v>#REF!</v>
      </c>
    </row>
    <row r="2829" spans="1:14">
      <c r="A2829" t="s">
        <v>116</v>
      </c>
      <c r="B2829" t="s">
        <v>156</v>
      </c>
      <c r="C2829" t="s">
        <v>54</v>
      </c>
      <c r="D2829" t="s">
        <v>229</v>
      </c>
      <c r="E2829" t="s">
        <v>157</v>
      </c>
      <c r="F2829" s="30">
        <v>41730</v>
      </c>
      <c r="G2829" s="29">
        <v>201501</v>
      </c>
      <c r="H2829" t="s">
        <v>3</v>
      </c>
      <c r="I2829" t="s">
        <v>89</v>
      </c>
      <c r="J2829" t="s">
        <v>98</v>
      </c>
      <c r="K2829">
        <v>44</v>
      </c>
      <c r="L2829" s="29">
        <v>0.62</v>
      </c>
      <c r="M2829" s="29">
        <v>27.28</v>
      </c>
      <c r="N2829" s="25" t="e">
        <f>IF($G2829&lt;=#REF!,"Y","N")</f>
        <v>#REF!</v>
      </c>
    </row>
    <row r="2830" spans="1:14">
      <c r="A2830" t="s">
        <v>116</v>
      </c>
      <c r="B2830" t="s">
        <v>156</v>
      </c>
      <c r="C2830" t="s">
        <v>54</v>
      </c>
      <c r="D2830" t="s">
        <v>229</v>
      </c>
      <c r="E2830" t="s">
        <v>157</v>
      </c>
      <c r="F2830" s="30">
        <v>41730</v>
      </c>
      <c r="G2830" s="29">
        <v>201501</v>
      </c>
      <c r="H2830" t="s">
        <v>3</v>
      </c>
      <c r="I2830" t="s">
        <v>80</v>
      </c>
      <c r="J2830" t="s">
        <v>97</v>
      </c>
      <c r="K2830">
        <v>44</v>
      </c>
      <c r="L2830" s="29">
        <v>2.08</v>
      </c>
      <c r="M2830" s="29">
        <v>91.52000000000001</v>
      </c>
      <c r="N2830" s="25" t="e">
        <f>IF($G2830&lt;=#REF!,"Y","N")</f>
        <v>#REF!</v>
      </c>
    </row>
    <row r="2831" spans="1:14">
      <c r="A2831" t="s">
        <v>116</v>
      </c>
      <c r="B2831" t="s">
        <v>156</v>
      </c>
      <c r="C2831" t="s">
        <v>54</v>
      </c>
      <c r="D2831" t="s">
        <v>229</v>
      </c>
      <c r="E2831" t="s">
        <v>157</v>
      </c>
      <c r="F2831" s="30">
        <v>41730</v>
      </c>
      <c r="G2831" s="29">
        <v>201501</v>
      </c>
      <c r="H2831" t="s">
        <v>3</v>
      </c>
      <c r="I2831" t="s">
        <v>79</v>
      </c>
      <c r="J2831" t="s">
        <v>96</v>
      </c>
      <c r="K2831">
        <v>44</v>
      </c>
      <c r="L2831" s="29">
        <v>1.1200000000000001</v>
      </c>
      <c r="M2831" s="29">
        <v>49.28</v>
      </c>
      <c r="N2831" s="25" t="e">
        <f>IF($G2831&lt;=#REF!,"Y","N")</f>
        <v>#REF!</v>
      </c>
    </row>
    <row r="2832" spans="1:14">
      <c r="A2832" t="s">
        <v>116</v>
      </c>
      <c r="B2832" t="s">
        <v>156</v>
      </c>
      <c r="C2832" t="s">
        <v>54</v>
      </c>
      <c r="D2832" t="s">
        <v>229</v>
      </c>
      <c r="E2832" t="s">
        <v>157</v>
      </c>
      <c r="F2832" s="30">
        <v>41821</v>
      </c>
      <c r="G2832" s="29">
        <v>201504</v>
      </c>
      <c r="H2832" t="s">
        <v>3</v>
      </c>
      <c r="I2832" t="s">
        <v>81</v>
      </c>
      <c r="J2832" t="s">
        <v>97</v>
      </c>
      <c r="K2832">
        <v>71</v>
      </c>
      <c r="L2832" s="29">
        <v>0.48</v>
      </c>
      <c r="M2832" s="29">
        <v>34.08</v>
      </c>
      <c r="N2832" s="25" t="e">
        <f>IF($G2832&lt;=#REF!,"Y","N")</f>
        <v>#REF!</v>
      </c>
    </row>
    <row r="2833" spans="1:14">
      <c r="A2833" t="s">
        <v>116</v>
      </c>
      <c r="B2833" t="s">
        <v>156</v>
      </c>
      <c r="C2833" t="s">
        <v>54</v>
      </c>
      <c r="D2833" t="s">
        <v>229</v>
      </c>
      <c r="E2833" t="s">
        <v>157</v>
      </c>
      <c r="F2833" s="30">
        <v>41821</v>
      </c>
      <c r="G2833" s="29">
        <v>201504</v>
      </c>
      <c r="H2833" t="s">
        <v>3</v>
      </c>
      <c r="I2833" t="s">
        <v>87</v>
      </c>
      <c r="J2833" t="s">
        <v>98</v>
      </c>
      <c r="K2833">
        <v>0</v>
      </c>
      <c r="L2833" s="29">
        <v>1.24</v>
      </c>
      <c r="M2833" s="29">
        <v>0</v>
      </c>
      <c r="N2833" s="25" t="e">
        <f>IF($G2833&lt;=#REF!,"Y","N")</f>
        <v>#REF!</v>
      </c>
    </row>
    <row r="2834" spans="1:14" s="29" customFormat="1">
      <c r="A2834" s="29" t="s">
        <v>116</v>
      </c>
      <c r="B2834" s="29" t="s">
        <v>156</v>
      </c>
      <c r="C2834" s="29" t="s">
        <v>54</v>
      </c>
      <c r="D2834" s="29" t="s">
        <v>229</v>
      </c>
      <c r="E2834" s="29" t="s">
        <v>157</v>
      </c>
      <c r="F2834" s="30">
        <v>41821</v>
      </c>
      <c r="G2834" s="29">
        <v>201504</v>
      </c>
      <c r="H2834" s="29" t="s">
        <v>3</v>
      </c>
      <c r="I2834" s="29" t="s">
        <v>88</v>
      </c>
      <c r="J2834" s="29" t="s">
        <v>98</v>
      </c>
      <c r="K2834" s="29">
        <v>0</v>
      </c>
      <c r="L2834" s="29">
        <v>2.4300000000000002</v>
      </c>
      <c r="M2834" s="29">
        <v>0</v>
      </c>
      <c r="N2834" s="25" t="e">
        <f>IF($G2834&lt;=#REF!,"Y","N")</f>
        <v>#REF!</v>
      </c>
    </row>
    <row r="2835" spans="1:14">
      <c r="A2835" t="s">
        <v>116</v>
      </c>
      <c r="B2835" t="s">
        <v>156</v>
      </c>
      <c r="C2835" t="s">
        <v>54</v>
      </c>
      <c r="D2835" t="s">
        <v>229</v>
      </c>
      <c r="E2835" t="s">
        <v>157</v>
      </c>
      <c r="F2835" s="30">
        <v>41821</v>
      </c>
      <c r="G2835" s="29">
        <v>201504</v>
      </c>
      <c r="H2835" t="s">
        <v>3</v>
      </c>
      <c r="I2835" t="s">
        <v>89</v>
      </c>
      <c r="J2835" t="s">
        <v>98</v>
      </c>
      <c r="K2835">
        <v>27</v>
      </c>
      <c r="L2835" s="29">
        <v>0.62</v>
      </c>
      <c r="M2835" s="29">
        <v>16.739999999999998</v>
      </c>
      <c r="N2835" s="25" t="e">
        <f>IF($G2835&lt;=#REF!,"Y","N")</f>
        <v>#REF!</v>
      </c>
    </row>
    <row r="2836" spans="1:14">
      <c r="A2836" t="s">
        <v>116</v>
      </c>
      <c r="B2836" t="s">
        <v>156</v>
      </c>
      <c r="C2836" t="s">
        <v>54</v>
      </c>
      <c r="D2836" t="s">
        <v>229</v>
      </c>
      <c r="E2836" t="s">
        <v>157</v>
      </c>
      <c r="F2836" s="30">
        <v>41821</v>
      </c>
      <c r="G2836" s="29">
        <v>201504</v>
      </c>
      <c r="H2836" t="s">
        <v>3</v>
      </c>
      <c r="I2836" t="s">
        <v>80</v>
      </c>
      <c r="J2836" t="s">
        <v>97</v>
      </c>
      <c r="K2836">
        <v>27</v>
      </c>
      <c r="L2836" s="29">
        <v>2.08</v>
      </c>
      <c r="M2836" s="29">
        <v>56.160000000000004</v>
      </c>
      <c r="N2836" s="25" t="e">
        <f>IF($G2836&lt;=#REF!,"Y","N")</f>
        <v>#REF!</v>
      </c>
    </row>
    <row r="2837" spans="1:14">
      <c r="A2837" t="s">
        <v>116</v>
      </c>
      <c r="B2837" t="s">
        <v>156</v>
      </c>
      <c r="C2837" t="s">
        <v>54</v>
      </c>
      <c r="D2837" t="s">
        <v>229</v>
      </c>
      <c r="E2837" t="s">
        <v>157</v>
      </c>
      <c r="F2837" s="30">
        <v>41821</v>
      </c>
      <c r="G2837" s="29">
        <v>201504</v>
      </c>
      <c r="H2837" t="s">
        <v>3</v>
      </c>
      <c r="I2837" t="s">
        <v>79</v>
      </c>
      <c r="J2837" t="s">
        <v>96</v>
      </c>
      <c r="K2837">
        <v>23</v>
      </c>
      <c r="L2837" s="29">
        <v>1.1200000000000001</v>
      </c>
      <c r="M2837" s="29">
        <v>25.76</v>
      </c>
      <c r="N2837" s="25" t="e">
        <f>IF($G2837&lt;=#REF!,"Y","N")</f>
        <v>#REF!</v>
      </c>
    </row>
    <row r="2838" spans="1:14">
      <c r="A2838" t="s">
        <v>116</v>
      </c>
      <c r="B2838" t="s">
        <v>156</v>
      </c>
      <c r="C2838" t="s">
        <v>54</v>
      </c>
      <c r="D2838" t="s">
        <v>229</v>
      </c>
      <c r="E2838" t="s">
        <v>157</v>
      </c>
      <c r="F2838" s="30">
        <v>41852</v>
      </c>
      <c r="G2838" s="29">
        <v>201505</v>
      </c>
      <c r="H2838" t="s">
        <v>3</v>
      </c>
      <c r="I2838" t="s">
        <v>87</v>
      </c>
      <c r="J2838" t="s">
        <v>98</v>
      </c>
      <c r="K2838">
        <v>0</v>
      </c>
      <c r="L2838" s="29">
        <v>1.24</v>
      </c>
      <c r="M2838" s="29">
        <v>0</v>
      </c>
      <c r="N2838" s="25" t="e">
        <f>IF($G2838&lt;=#REF!,"Y","N")</f>
        <v>#REF!</v>
      </c>
    </row>
    <row r="2839" spans="1:14">
      <c r="A2839" t="s">
        <v>116</v>
      </c>
      <c r="B2839" t="s">
        <v>156</v>
      </c>
      <c r="C2839" t="s">
        <v>54</v>
      </c>
      <c r="D2839" t="s">
        <v>229</v>
      </c>
      <c r="E2839" t="s">
        <v>157</v>
      </c>
      <c r="F2839" s="30">
        <v>41852</v>
      </c>
      <c r="G2839" s="29">
        <v>201505</v>
      </c>
      <c r="H2839" t="s">
        <v>3</v>
      </c>
      <c r="I2839" t="s">
        <v>88</v>
      </c>
      <c r="J2839" t="s">
        <v>98</v>
      </c>
      <c r="K2839">
        <v>0</v>
      </c>
      <c r="L2839" s="29">
        <v>2.4300000000000002</v>
      </c>
      <c r="M2839" s="29">
        <v>0</v>
      </c>
      <c r="N2839" s="25" t="e">
        <f>IF($G2839&lt;=#REF!,"Y","N")</f>
        <v>#REF!</v>
      </c>
    </row>
    <row r="2840" spans="1:14">
      <c r="A2840" t="s">
        <v>116</v>
      </c>
      <c r="B2840" t="s">
        <v>156</v>
      </c>
      <c r="C2840" t="s">
        <v>54</v>
      </c>
      <c r="D2840" t="s">
        <v>229</v>
      </c>
      <c r="E2840" t="s">
        <v>157</v>
      </c>
      <c r="F2840" s="30">
        <v>41852</v>
      </c>
      <c r="G2840" s="29">
        <v>201505</v>
      </c>
      <c r="H2840" t="s">
        <v>3</v>
      </c>
      <c r="I2840" t="s">
        <v>89</v>
      </c>
      <c r="J2840" t="s">
        <v>98</v>
      </c>
      <c r="K2840">
        <v>52</v>
      </c>
      <c r="L2840" s="29">
        <v>0.62</v>
      </c>
      <c r="M2840" s="29">
        <v>32.24</v>
      </c>
      <c r="N2840" s="25" t="e">
        <f>IF($G2840&lt;=#REF!,"Y","N")</f>
        <v>#REF!</v>
      </c>
    </row>
    <row r="2841" spans="1:14">
      <c r="A2841" t="s">
        <v>116</v>
      </c>
      <c r="B2841" t="s">
        <v>156</v>
      </c>
      <c r="C2841" t="s">
        <v>54</v>
      </c>
      <c r="D2841" t="s">
        <v>229</v>
      </c>
      <c r="E2841" t="s">
        <v>157</v>
      </c>
      <c r="F2841" s="30">
        <v>41852</v>
      </c>
      <c r="G2841" s="29">
        <v>201505</v>
      </c>
      <c r="H2841" t="s">
        <v>3</v>
      </c>
      <c r="I2841" t="s">
        <v>80</v>
      </c>
      <c r="J2841" t="s">
        <v>97</v>
      </c>
      <c r="K2841">
        <v>52</v>
      </c>
      <c r="L2841" s="29">
        <v>2.08</v>
      </c>
      <c r="M2841" s="29">
        <v>108.16</v>
      </c>
      <c r="N2841" s="25" t="e">
        <f>IF($G2841&lt;=#REF!,"Y","N")</f>
        <v>#REF!</v>
      </c>
    </row>
    <row r="2842" spans="1:14">
      <c r="A2842" t="s">
        <v>116</v>
      </c>
      <c r="B2842" t="s">
        <v>156</v>
      </c>
      <c r="C2842" t="s">
        <v>54</v>
      </c>
      <c r="D2842" t="s">
        <v>229</v>
      </c>
      <c r="E2842" t="s">
        <v>157</v>
      </c>
      <c r="F2842" s="30">
        <v>41852</v>
      </c>
      <c r="G2842" s="29">
        <v>201505</v>
      </c>
      <c r="H2842" t="s">
        <v>3</v>
      </c>
      <c r="I2842" t="s">
        <v>79</v>
      </c>
      <c r="J2842" t="s">
        <v>96</v>
      </c>
      <c r="K2842">
        <v>28</v>
      </c>
      <c r="L2842" s="29">
        <v>1.1200000000000001</v>
      </c>
      <c r="M2842" s="29">
        <v>31.360000000000003</v>
      </c>
      <c r="N2842" s="25" t="e">
        <f>IF($G2842&lt;=#REF!,"Y","N")</f>
        <v>#REF!</v>
      </c>
    </row>
    <row r="2843" spans="1:14">
      <c r="A2843" t="s">
        <v>116</v>
      </c>
      <c r="B2843" t="s">
        <v>156</v>
      </c>
      <c r="C2843" t="s">
        <v>54</v>
      </c>
      <c r="D2843" t="s">
        <v>229</v>
      </c>
      <c r="E2843" t="s">
        <v>157</v>
      </c>
      <c r="F2843" s="30">
        <v>41852</v>
      </c>
      <c r="G2843" s="29">
        <v>201505</v>
      </c>
      <c r="H2843" t="s">
        <v>3</v>
      </c>
      <c r="I2843" t="s">
        <v>94</v>
      </c>
      <c r="J2843" t="s">
        <v>98</v>
      </c>
      <c r="K2843">
        <v>42</v>
      </c>
      <c r="L2843" s="29">
        <v>6.15</v>
      </c>
      <c r="M2843" s="29">
        <v>258.3</v>
      </c>
      <c r="N2843" s="25" t="e">
        <f>IF($G2843&lt;=#REF!,"Y","N")</f>
        <v>#REF!</v>
      </c>
    </row>
    <row r="2844" spans="1:14">
      <c r="A2844" t="s">
        <v>116</v>
      </c>
      <c r="B2844" t="s">
        <v>156</v>
      </c>
      <c r="C2844" t="s">
        <v>54</v>
      </c>
      <c r="D2844" t="s">
        <v>229</v>
      </c>
      <c r="E2844" t="s">
        <v>157</v>
      </c>
      <c r="F2844" s="30">
        <v>41883</v>
      </c>
      <c r="G2844" s="29">
        <v>201506</v>
      </c>
      <c r="H2844" t="s">
        <v>3</v>
      </c>
      <c r="I2844" t="s">
        <v>81</v>
      </c>
      <c r="J2844" t="s">
        <v>97</v>
      </c>
      <c r="K2844">
        <v>108</v>
      </c>
      <c r="L2844" s="29">
        <v>0.48</v>
      </c>
      <c r="M2844" s="29">
        <v>51.839999999999996</v>
      </c>
      <c r="N2844" s="25" t="e">
        <f>IF($G2844&lt;=#REF!,"Y","N")</f>
        <v>#REF!</v>
      </c>
    </row>
    <row r="2845" spans="1:14">
      <c r="A2845" t="s">
        <v>116</v>
      </c>
      <c r="B2845" t="s">
        <v>156</v>
      </c>
      <c r="C2845" t="s">
        <v>54</v>
      </c>
      <c r="D2845" t="s">
        <v>229</v>
      </c>
      <c r="E2845" t="s">
        <v>157</v>
      </c>
      <c r="F2845" s="30">
        <v>41883</v>
      </c>
      <c r="G2845" s="29">
        <v>201506</v>
      </c>
      <c r="H2845" t="s">
        <v>3</v>
      </c>
      <c r="I2845" t="s">
        <v>87</v>
      </c>
      <c r="J2845" t="s">
        <v>98</v>
      </c>
      <c r="K2845">
        <v>0</v>
      </c>
      <c r="L2845" s="29">
        <v>1.24</v>
      </c>
      <c r="M2845" s="29">
        <v>0</v>
      </c>
      <c r="N2845" s="25" t="e">
        <f>IF($G2845&lt;=#REF!,"Y","N")</f>
        <v>#REF!</v>
      </c>
    </row>
    <row r="2846" spans="1:14">
      <c r="A2846" t="s">
        <v>116</v>
      </c>
      <c r="B2846" t="s">
        <v>156</v>
      </c>
      <c r="C2846" t="s">
        <v>54</v>
      </c>
      <c r="D2846" t="s">
        <v>229</v>
      </c>
      <c r="E2846" t="s">
        <v>157</v>
      </c>
      <c r="F2846" s="30">
        <v>41883</v>
      </c>
      <c r="G2846" s="29">
        <v>201506</v>
      </c>
      <c r="H2846" t="s">
        <v>3</v>
      </c>
      <c r="I2846" t="s">
        <v>88</v>
      </c>
      <c r="J2846" t="s">
        <v>98</v>
      </c>
      <c r="K2846">
        <v>0</v>
      </c>
      <c r="L2846" s="29">
        <v>2.4300000000000002</v>
      </c>
      <c r="M2846" s="29">
        <v>0</v>
      </c>
      <c r="N2846" s="25" t="e">
        <f>IF($G2846&lt;=#REF!,"Y","N")</f>
        <v>#REF!</v>
      </c>
    </row>
    <row r="2847" spans="1:14">
      <c r="A2847" t="s">
        <v>116</v>
      </c>
      <c r="B2847" t="s">
        <v>156</v>
      </c>
      <c r="C2847" t="s">
        <v>54</v>
      </c>
      <c r="D2847" t="s">
        <v>229</v>
      </c>
      <c r="E2847" t="s">
        <v>157</v>
      </c>
      <c r="F2847" s="30">
        <v>41883</v>
      </c>
      <c r="G2847" s="29">
        <v>201506</v>
      </c>
      <c r="H2847" t="s">
        <v>3</v>
      </c>
      <c r="I2847" t="s">
        <v>89</v>
      </c>
      <c r="J2847" t="s">
        <v>98</v>
      </c>
      <c r="K2847">
        <v>54</v>
      </c>
      <c r="L2847" s="29">
        <v>0.62</v>
      </c>
      <c r="M2847" s="29">
        <v>33.479999999999997</v>
      </c>
      <c r="N2847" s="25" t="e">
        <f>IF($G2847&lt;=#REF!,"Y","N")</f>
        <v>#REF!</v>
      </c>
    </row>
    <row r="2848" spans="1:14">
      <c r="A2848" t="s">
        <v>116</v>
      </c>
      <c r="B2848" t="s">
        <v>156</v>
      </c>
      <c r="C2848" t="s">
        <v>54</v>
      </c>
      <c r="D2848" t="s">
        <v>229</v>
      </c>
      <c r="E2848" t="s">
        <v>157</v>
      </c>
      <c r="F2848" s="30">
        <v>41883</v>
      </c>
      <c r="G2848" s="29">
        <v>201506</v>
      </c>
      <c r="H2848" t="s">
        <v>3</v>
      </c>
      <c r="I2848" t="s">
        <v>80</v>
      </c>
      <c r="J2848" t="s">
        <v>97</v>
      </c>
      <c r="K2848">
        <v>54</v>
      </c>
      <c r="L2848" s="29">
        <v>2.08</v>
      </c>
      <c r="M2848" s="29">
        <v>112.32000000000001</v>
      </c>
      <c r="N2848" s="25" t="e">
        <f>IF($G2848&lt;=#REF!,"Y","N")</f>
        <v>#REF!</v>
      </c>
    </row>
    <row r="2849" spans="1:14">
      <c r="A2849" t="s">
        <v>116</v>
      </c>
      <c r="B2849" t="s">
        <v>156</v>
      </c>
      <c r="C2849" t="s">
        <v>54</v>
      </c>
      <c r="D2849" t="s">
        <v>229</v>
      </c>
      <c r="E2849" t="s">
        <v>157</v>
      </c>
      <c r="F2849" s="30">
        <v>41883</v>
      </c>
      <c r="G2849" s="29">
        <v>201506</v>
      </c>
      <c r="H2849" t="s">
        <v>3</v>
      </c>
      <c r="I2849" t="s">
        <v>79</v>
      </c>
      <c r="J2849" t="s">
        <v>96</v>
      </c>
      <c r="K2849">
        <v>70</v>
      </c>
      <c r="L2849" s="29">
        <v>1.1200000000000001</v>
      </c>
      <c r="M2849" s="29">
        <v>78.400000000000006</v>
      </c>
      <c r="N2849" s="25" t="e">
        <f>IF($G2849&lt;=#REF!,"Y","N")</f>
        <v>#REF!</v>
      </c>
    </row>
    <row r="2850" spans="1:14">
      <c r="A2850" t="s">
        <v>116</v>
      </c>
      <c r="B2850" t="s">
        <v>156</v>
      </c>
      <c r="C2850" t="s">
        <v>54</v>
      </c>
      <c r="D2850" t="s">
        <v>229</v>
      </c>
      <c r="E2850" t="s">
        <v>157</v>
      </c>
      <c r="F2850" s="14">
        <v>41913</v>
      </c>
      <c r="G2850">
        <v>201507</v>
      </c>
      <c r="H2850" t="s">
        <v>3</v>
      </c>
      <c r="I2850" t="s">
        <v>81</v>
      </c>
      <c r="J2850" t="s">
        <v>97</v>
      </c>
      <c r="K2850">
        <v>138</v>
      </c>
      <c r="L2850" s="29">
        <v>0.48</v>
      </c>
      <c r="M2850" s="29">
        <v>66.239999999999995</v>
      </c>
      <c r="N2850" s="25" t="e">
        <f>IF($G2850&lt;=#REF!,"Y","N")</f>
        <v>#REF!</v>
      </c>
    </row>
    <row r="2851" spans="1:14">
      <c r="A2851" t="s">
        <v>116</v>
      </c>
      <c r="B2851" t="s">
        <v>156</v>
      </c>
      <c r="C2851" t="s">
        <v>54</v>
      </c>
      <c r="D2851" t="s">
        <v>229</v>
      </c>
      <c r="E2851" t="s">
        <v>157</v>
      </c>
      <c r="F2851" s="14">
        <v>41913</v>
      </c>
      <c r="G2851">
        <v>201507</v>
      </c>
      <c r="H2851" t="s">
        <v>3</v>
      </c>
      <c r="I2851" t="s">
        <v>87</v>
      </c>
      <c r="J2851" t="s">
        <v>98</v>
      </c>
      <c r="K2851">
        <v>0</v>
      </c>
      <c r="L2851" s="29">
        <v>1.24</v>
      </c>
      <c r="M2851" s="29">
        <v>0</v>
      </c>
      <c r="N2851" s="25" t="e">
        <f>IF($G2851&lt;=#REF!,"Y","N")</f>
        <v>#REF!</v>
      </c>
    </row>
    <row r="2852" spans="1:14">
      <c r="A2852" t="s">
        <v>116</v>
      </c>
      <c r="B2852" t="s">
        <v>156</v>
      </c>
      <c r="C2852" t="s">
        <v>54</v>
      </c>
      <c r="D2852" t="s">
        <v>229</v>
      </c>
      <c r="E2852" t="s">
        <v>157</v>
      </c>
      <c r="F2852" s="14">
        <v>41913</v>
      </c>
      <c r="G2852">
        <v>201507</v>
      </c>
      <c r="H2852" t="s">
        <v>3</v>
      </c>
      <c r="I2852" t="s">
        <v>88</v>
      </c>
      <c r="J2852" t="s">
        <v>98</v>
      </c>
      <c r="K2852">
        <v>0</v>
      </c>
      <c r="L2852" s="29">
        <v>2.4300000000000002</v>
      </c>
      <c r="M2852" s="29">
        <v>0</v>
      </c>
      <c r="N2852" s="25" t="e">
        <f>IF($G2852&lt;=#REF!,"Y","N")</f>
        <v>#REF!</v>
      </c>
    </row>
    <row r="2853" spans="1:14">
      <c r="A2853" t="s">
        <v>116</v>
      </c>
      <c r="B2853" t="s">
        <v>156</v>
      </c>
      <c r="C2853" t="s">
        <v>54</v>
      </c>
      <c r="D2853" t="s">
        <v>229</v>
      </c>
      <c r="E2853" t="s">
        <v>157</v>
      </c>
      <c r="F2853" s="14">
        <v>41913</v>
      </c>
      <c r="G2853">
        <v>201507</v>
      </c>
      <c r="H2853" t="s">
        <v>3</v>
      </c>
      <c r="I2853" t="s">
        <v>83</v>
      </c>
      <c r="J2853" t="s">
        <v>96</v>
      </c>
      <c r="K2853">
        <v>72</v>
      </c>
      <c r="L2853" s="29">
        <v>1.97</v>
      </c>
      <c r="M2853" s="29">
        <v>141.84</v>
      </c>
      <c r="N2853" s="25" t="e">
        <f>IF($G2853&lt;=#REF!,"Y","N")</f>
        <v>#REF!</v>
      </c>
    </row>
    <row r="2854" spans="1:14">
      <c r="A2854" t="s">
        <v>116</v>
      </c>
      <c r="B2854" t="s">
        <v>156</v>
      </c>
      <c r="C2854" t="s">
        <v>54</v>
      </c>
      <c r="D2854" t="s">
        <v>229</v>
      </c>
      <c r="E2854" t="s">
        <v>157</v>
      </c>
      <c r="F2854" s="14">
        <v>41913</v>
      </c>
      <c r="G2854">
        <v>201507</v>
      </c>
      <c r="H2854" t="s">
        <v>3</v>
      </c>
      <c r="I2854" t="s">
        <v>89</v>
      </c>
      <c r="J2854" t="s">
        <v>98</v>
      </c>
      <c r="K2854">
        <v>89</v>
      </c>
      <c r="L2854" s="29">
        <v>0.62</v>
      </c>
      <c r="M2854" s="29">
        <v>55.18</v>
      </c>
      <c r="N2854" s="25" t="e">
        <f>IF($G2854&lt;=#REF!,"Y","N")</f>
        <v>#REF!</v>
      </c>
    </row>
    <row r="2855" spans="1:14">
      <c r="A2855" t="s">
        <v>116</v>
      </c>
      <c r="B2855" t="s">
        <v>156</v>
      </c>
      <c r="C2855" t="s">
        <v>54</v>
      </c>
      <c r="D2855" t="s">
        <v>229</v>
      </c>
      <c r="E2855" t="s">
        <v>157</v>
      </c>
      <c r="F2855" s="14">
        <v>41913</v>
      </c>
      <c r="G2855">
        <v>201507</v>
      </c>
      <c r="H2855" t="s">
        <v>3</v>
      </c>
      <c r="I2855" t="s">
        <v>85</v>
      </c>
      <c r="J2855" t="s">
        <v>97</v>
      </c>
      <c r="K2855">
        <v>30</v>
      </c>
      <c r="L2855" s="29">
        <v>2.0699999999999998</v>
      </c>
      <c r="M2855" s="29">
        <v>62.099999999999994</v>
      </c>
      <c r="N2855" s="25" t="e">
        <f>IF($G2855&lt;=#REF!,"Y","N")</f>
        <v>#REF!</v>
      </c>
    </row>
    <row r="2856" spans="1:14">
      <c r="A2856" t="s">
        <v>116</v>
      </c>
      <c r="B2856" t="s">
        <v>156</v>
      </c>
      <c r="C2856" t="s">
        <v>54</v>
      </c>
      <c r="D2856" t="s">
        <v>229</v>
      </c>
      <c r="E2856" t="s">
        <v>157</v>
      </c>
      <c r="F2856" s="14">
        <v>41913</v>
      </c>
      <c r="G2856">
        <v>201507</v>
      </c>
      <c r="H2856" t="s">
        <v>3</v>
      </c>
      <c r="I2856" t="s">
        <v>80</v>
      </c>
      <c r="J2856" t="s">
        <v>97</v>
      </c>
      <c r="K2856">
        <v>89</v>
      </c>
      <c r="L2856" s="29">
        <v>2.08</v>
      </c>
      <c r="M2856" s="29">
        <v>185.12</v>
      </c>
      <c r="N2856" s="25" t="e">
        <f>IF($G2856&lt;=#REF!,"Y","N")</f>
        <v>#REF!</v>
      </c>
    </row>
    <row r="2857" spans="1:14">
      <c r="A2857" t="s">
        <v>116</v>
      </c>
      <c r="B2857" t="s">
        <v>156</v>
      </c>
      <c r="C2857" t="s">
        <v>54</v>
      </c>
      <c r="D2857" t="s">
        <v>229</v>
      </c>
      <c r="E2857" t="s">
        <v>157</v>
      </c>
      <c r="F2857" s="14">
        <v>41913</v>
      </c>
      <c r="G2857">
        <v>201507</v>
      </c>
      <c r="H2857" t="s">
        <v>3</v>
      </c>
      <c r="I2857" t="s">
        <v>79</v>
      </c>
      <c r="J2857" t="s">
        <v>96</v>
      </c>
      <c r="K2857">
        <v>77</v>
      </c>
      <c r="L2857" s="29">
        <v>1.1200000000000001</v>
      </c>
      <c r="M2857" s="29">
        <v>86.240000000000009</v>
      </c>
      <c r="N2857" s="25" t="e">
        <f>IF($G2857&lt;=#REF!,"Y","N")</f>
        <v>#REF!</v>
      </c>
    </row>
    <row r="2858" spans="1:14">
      <c r="A2858" t="s">
        <v>116</v>
      </c>
      <c r="B2858" t="s">
        <v>156</v>
      </c>
      <c r="C2858" t="s">
        <v>54</v>
      </c>
      <c r="D2858" t="s">
        <v>229</v>
      </c>
      <c r="E2858" t="s">
        <v>157</v>
      </c>
      <c r="F2858" s="14">
        <v>41913</v>
      </c>
      <c r="G2858">
        <v>201507</v>
      </c>
      <c r="H2858" t="s">
        <v>3</v>
      </c>
      <c r="I2858" t="s">
        <v>93</v>
      </c>
      <c r="J2858" t="s">
        <v>98</v>
      </c>
      <c r="K2858">
        <v>18</v>
      </c>
      <c r="L2858" s="29">
        <v>5.18</v>
      </c>
      <c r="M2858" s="29">
        <v>93.24</v>
      </c>
      <c r="N2858" s="25" t="e">
        <f>IF($G2858&lt;=#REF!,"Y","N")</f>
        <v>#REF!</v>
      </c>
    </row>
    <row r="2859" spans="1:14">
      <c r="A2859" t="s">
        <v>116</v>
      </c>
      <c r="B2859" t="s">
        <v>156</v>
      </c>
      <c r="C2859" t="s">
        <v>54</v>
      </c>
      <c r="D2859" t="s">
        <v>229</v>
      </c>
      <c r="E2859" t="s">
        <v>157</v>
      </c>
      <c r="F2859" s="14">
        <v>41944</v>
      </c>
      <c r="G2859">
        <v>201508</v>
      </c>
      <c r="H2859" t="s">
        <v>3</v>
      </c>
      <c r="I2859" t="s">
        <v>81</v>
      </c>
      <c r="J2859" t="s">
        <v>97</v>
      </c>
      <c r="K2859">
        <v>30</v>
      </c>
      <c r="L2859" s="29">
        <v>0.48</v>
      </c>
      <c r="M2859" s="29">
        <v>14.399999999999999</v>
      </c>
      <c r="N2859" s="25" t="e">
        <f>IF($G2859&lt;=#REF!,"Y","N")</f>
        <v>#REF!</v>
      </c>
    </row>
    <row r="2860" spans="1:14">
      <c r="A2860" t="s">
        <v>116</v>
      </c>
      <c r="B2860" t="s">
        <v>156</v>
      </c>
      <c r="C2860" t="s">
        <v>54</v>
      </c>
      <c r="D2860" t="s">
        <v>229</v>
      </c>
      <c r="E2860" t="s">
        <v>157</v>
      </c>
      <c r="F2860" s="14">
        <v>41944</v>
      </c>
      <c r="G2860">
        <v>201508</v>
      </c>
      <c r="H2860" t="s">
        <v>3</v>
      </c>
      <c r="I2860" t="s">
        <v>87</v>
      </c>
      <c r="J2860" t="s">
        <v>98</v>
      </c>
      <c r="K2860">
        <v>0</v>
      </c>
      <c r="L2860" s="29">
        <v>1.24</v>
      </c>
      <c r="M2860" s="29">
        <v>0</v>
      </c>
      <c r="N2860" s="25" t="e">
        <f>IF($G2860&lt;=#REF!,"Y","N")</f>
        <v>#REF!</v>
      </c>
    </row>
    <row r="2861" spans="1:14">
      <c r="A2861" t="s">
        <v>116</v>
      </c>
      <c r="B2861" t="s">
        <v>156</v>
      </c>
      <c r="C2861" t="s">
        <v>54</v>
      </c>
      <c r="D2861" t="s">
        <v>229</v>
      </c>
      <c r="E2861" t="s">
        <v>157</v>
      </c>
      <c r="F2861" s="14">
        <v>41944</v>
      </c>
      <c r="G2861">
        <v>201508</v>
      </c>
      <c r="H2861" t="s">
        <v>3</v>
      </c>
      <c r="I2861" t="s">
        <v>88</v>
      </c>
      <c r="J2861" t="s">
        <v>98</v>
      </c>
      <c r="K2861">
        <v>0</v>
      </c>
      <c r="L2861" s="29">
        <v>2.4300000000000002</v>
      </c>
      <c r="M2861" s="29">
        <v>0</v>
      </c>
      <c r="N2861" s="25" t="e">
        <f>IF($G2861&lt;=#REF!,"Y","N")</f>
        <v>#REF!</v>
      </c>
    </row>
    <row r="2862" spans="1:14">
      <c r="A2862" t="s">
        <v>116</v>
      </c>
      <c r="B2862" t="s">
        <v>156</v>
      </c>
      <c r="C2862" t="s">
        <v>54</v>
      </c>
      <c r="D2862" t="s">
        <v>229</v>
      </c>
      <c r="E2862" t="s">
        <v>157</v>
      </c>
      <c r="F2862" s="14">
        <v>41944</v>
      </c>
      <c r="G2862">
        <v>201508</v>
      </c>
      <c r="H2862" t="s">
        <v>3</v>
      </c>
      <c r="I2862" t="s">
        <v>89</v>
      </c>
      <c r="J2862" t="s">
        <v>98</v>
      </c>
      <c r="K2862">
        <v>10</v>
      </c>
      <c r="L2862" s="29">
        <v>0.62</v>
      </c>
      <c r="M2862" s="29">
        <v>6.2</v>
      </c>
      <c r="N2862" s="25" t="e">
        <f>IF($G2862&lt;=#REF!,"Y","N")</f>
        <v>#REF!</v>
      </c>
    </row>
    <row r="2863" spans="1:14">
      <c r="A2863" t="s">
        <v>116</v>
      </c>
      <c r="B2863" t="s">
        <v>156</v>
      </c>
      <c r="C2863" t="s">
        <v>54</v>
      </c>
      <c r="D2863" t="s">
        <v>229</v>
      </c>
      <c r="E2863" t="s">
        <v>157</v>
      </c>
      <c r="F2863" s="14">
        <v>41944</v>
      </c>
      <c r="G2863">
        <v>201508</v>
      </c>
      <c r="H2863" t="s">
        <v>3</v>
      </c>
      <c r="I2863" t="s">
        <v>80</v>
      </c>
      <c r="J2863" t="s">
        <v>97</v>
      </c>
      <c r="K2863">
        <v>10</v>
      </c>
      <c r="L2863" s="29">
        <v>2.08</v>
      </c>
      <c r="M2863" s="29">
        <v>20.8</v>
      </c>
      <c r="N2863" s="25" t="e">
        <f>IF($G2863&lt;=#REF!,"Y","N")</f>
        <v>#REF!</v>
      </c>
    </row>
    <row r="2864" spans="1:14">
      <c r="A2864" t="s">
        <v>116</v>
      </c>
      <c r="B2864" t="s">
        <v>156</v>
      </c>
      <c r="C2864" t="s">
        <v>54</v>
      </c>
      <c r="D2864" t="s">
        <v>229</v>
      </c>
      <c r="E2864" t="s">
        <v>157</v>
      </c>
      <c r="F2864" s="14">
        <v>41944</v>
      </c>
      <c r="G2864">
        <v>201508</v>
      </c>
      <c r="H2864" t="s">
        <v>3</v>
      </c>
      <c r="I2864" t="s">
        <v>79</v>
      </c>
      <c r="J2864" t="s">
        <v>96</v>
      </c>
      <c r="K2864">
        <v>103</v>
      </c>
      <c r="L2864" s="29">
        <v>1.1200000000000001</v>
      </c>
      <c r="M2864" s="29">
        <v>115.36000000000001</v>
      </c>
      <c r="N2864" s="25" t="e">
        <f>IF($G2864&lt;=#REF!,"Y","N")</f>
        <v>#REF!</v>
      </c>
    </row>
    <row r="2865" spans="1:14">
      <c r="A2865" t="s">
        <v>116</v>
      </c>
      <c r="B2865" t="s">
        <v>156</v>
      </c>
      <c r="C2865" t="s">
        <v>54</v>
      </c>
      <c r="D2865" t="s">
        <v>229</v>
      </c>
      <c r="E2865" t="s">
        <v>157</v>
      </c>
      <c r="F2865" s="14">
        <v>41974</v>
      </c>
      <c r="G2865">
        <v>201509</v>
      </c>
      <c r="H2865" t="s">
        <v>3</v>
      </c>
      <c r="I2865" t="s">
        <v>81</v>
      </c>
      <c r="J2865" t="s">
        <v>97</v>
      </c>
      <c r="K2865">
        <v>63</v>
      </c>
      <c r="L2865" s="29">
        <v>0.48</v>
      </c>
      <c r="M2865" s="29">
        <v>30.24</v>
      </c>
      <c r="N2865" s="25" t="e">
        <f>IF($G2865&lt;=#REF!,"Y","N")</f>
        <v>#REF!</v>
      </c>
    </row>
    <row r="2866" spans="1:14">
      <c r="A2866" t="s">
        <v>116</v>
      </c>
      <c r="B2866" t="s">
        <v>156</v>
      </c>
      <c r="C2866" t="s">
        <v>54</v>
      </c>
      <c r="D2866" t="s">
        <v>229</v>
      </c>
      <c r="E2866" t="s">
        <v>157</v>
      </c>
      <c r="F2866" s="14">
        <v>41974</v>
      </c>
      <c r="G2866">
        <v>201509</v>
      </c>
      <c r="H2866" t="s">
        <v>3</v>
      </c>
      <c r="I2866" t="s">
        <v>87</v>
      </c>
      <c r="J2866" t="s">
        <v>98</v>
      </c>
      <c r="K2866">
        <v>0</v>
      </c>
      <c r="L2866" s="29">
        <v>1.24</v>
      </c>
      <c r="M2866" s="29">
        <v>0</v>
      </c>
      <c r="N2866" s="25" t="e">
        <f>IF($G2866&lt;=#REF!,"Y","N")</f>
        <v>#REF!</v>
      </c>
    </row>
    <row r="2867" spans="1:14">
      <c r="A2867" t="s">
        <v>116</v>
      </c>
      <c r="B2867" t="s">
        <v>156</v>
      </c>
      <c r="C2867" t="s">
        <v>54</v>
      </c>
      <c r="D2867" t="s">
        <v>229</v>
      </c>
      <c r="E2867" t="s">
        <v>157</v>
      </c>
      <c r="F2867" s="14">
        <v>41974</v>
      </c>
      <c r="G2867">
        <v>201509</v>
      </c>
      <c r="H2867" t="s">
        <v>3</v>
      </c>
      <c r="I2867" t="s">
        <v>88</v>
      </c>
      <c r="J2867" t="s">
        <v>98</v>
      </c>
      <c r="K2867">
        <v>0</v>
      </c>
      <c r="L2867" s="29">
        <v>2.4300000000000002</v>
      </c>
      <c r="M2867" s="29">
        <v>0</v>
      </c>
      <c r="N2867" s="25" t="e">
        <f>IF($G2867&lt;=#REF!,"Y","N")</f>
        <v>#REF!</v>
      </c>
    </row>
    <row r="2868" spans="1:14">
      <c r="A2868" t="s">
        <v>116</v>
      </c>
      <c r="B2868" t="s">
        <v>156</v>
      </c>
      <c r="C2868" t="s">
        <v>54</v>
      </c>
      <c r="D2868" t="s">
        <v>229</v>
      </c>
      <c r="E2868" t="s">
        <v>157</v>
      </c>
      <c r="F2868" s="14">
        <v>41974</v>
      </c>
      <c r="G2868">
        <v>201509</v>
      </c>
      <c r="H2868" t="s">
        <v>3</v>
      </c>
      <c r="I2868" t="s">
        <v>89</v>
      </c>
      <c r="J2868" t="s">
        <v>98</v>
      </c>
      <c r="K2868">
        <v>172</v>
      </c>
      <c r="L2868" s="29">
        <v>0.62</v>
      </c>
      <c r="M2868" s="29">
        <v>106.64</v>
      </c>
      <c r="N2868" s="25" t="e">
        <f>IF($G2868&lt;=#REF!,"Y","N")</f>
        <v>#REF!</v>
      </c>
    </row>
    <row r="2869" spans="1:14">
      <c r="A2869" t="s">
        <v>116</v>
      </c>
      <c r="B2869" t="s">
        <v>156</v>
      </c>
      <c r="C2869" t="s">
        <v>54</v>
      </c>
      <c r="D2869" t="s">
        <v>229</v>
      </c>
      <c r="E2869" t="s">
        <v>157</v>
      </c>
      <c r="F2869" s="14">
        <v>41974</v>
      </c>
      <c r="G2869">
        <v>201509</v>
      </c>
      <c r="H2869" t="s">
        <v>3</v>
      </c>
      <c r="I2869" t="s">
        <v>80</v>
      </c>
      <c r="J2869" t="s">
        <v>97</v>
      </c>
      <c r="K2869">
        <v>172</v>
      </c>
      <c r="L2869" s="29">
        <v>2.08</v>
      </c>
      <c r="M2869" s="29">
        <v>357.76</v>
      </c>
      <c r="N2869" s="25" t="e">
        <f>IF($G2869&lt;=#REF!,"Y","N")</f>
        <v>#REF!</v>
      </c>
    </row>
    <row r="2870" spans="1:14">
      <c r="A2870" t="s">
        <v>116</v>
      </c>
      <c r="B2870" t="s">
        <v>156</v>
      </c>
      <c r="C2870" t="s">
        <v>54</v>
      </c>
      <c r="D2870" t="s">
        <v>229</v>
      </c>
      <c r="E2870" t="s">
        <v>157</v>
      </c>
      <c r="F2870" s="14">
        <v>41974</v>
      </c>
      <c r="G2870">
        <v>201509</v>
      </c>
      <c r="H2870" t="s">
        <v>3</v>
      </c>
      <c r="I2870" t="s">
        <v>79</v>
      </c>
      <c r="J2870" t="s">
        <v>96</v>
      </c>
      <c r="K2870">
        <v>110</v>
      </c>
      <c r="L2870" s="29">
        <v>1.1200000000000001</v>
      </c>
      <c r="M2870" s="29">
        <v>123.20000000000002</v>
      </c>
      <c r="N2870" s="25" t="e">
        <f>IF($G2870&lt;=#REF!,"Y","N")</f>
        <v>#REF!</v>
      </c>
    </row>
    <row r="2871" spans="1:14">
      <c r="A2871" t="s">
        <v>116</v>
      </c>
      <c r="B2871" t="s">
        <v>235</v>
      </c>
      <c r="C2871" t="s">
        <v>54</v>
      </c>
      <c r="D2871" t="s">
        <v>227</v>
      </c>
      <c r="E2871" t="s">
        <v>236</v>
      </c>
      <c r="F2871" s="14">
        <v>41730</v>
      </c>
      <c r="G2871">
        <v>201501</v>
      </c>
      <c r="H2871" t="s">
        <v>1</v>
      </c>
      <c r="I2871" t="s">
        <v>110</v>
      </c>
      <c r="J2871" t="s">
        <v>66</v>
      </c>
      <c r="K2871">
        <v>3.5</v>
      </c>
      <c r="L2871" s="29">
        <v>45.04</v>
      </c>
      <c r="M2871" s="29">
        <v>157.63999999999999</v>
      </c>
      <c r="N2871" s="25" t="e">
        <f>IF($G2871&lt;=#REF!,"Y","N")</f>
        <v>#REF!</v>
      </c>
    </row>
    <row r="2872" spans="1:14">
      <c r="A2872" t="s">
        <v>116</v>
      </c>
      <c r="B2872" t="s">
        <v>235</v>
      </c>
      <c r="C2872" t="s">
        <v>54</v>
      </c>
      <c r="D2872" t="s">
        <v>227</v>
      </c>
      <c r="E2872" t="s">
        <v>236</v>
      </c>
      <c r="F2872" s="14">
        <v>41760</v>
      </c>
      <c r="G2872">
        <v>201502</v>
      </c>
      <c r="H2872" t="s">
        <v>1</v>
      </c>
      <c r="I2872" t="s">
        <v>110</v>
      </c>
      <c r="J2872" t="s">
        <v>66</v>
      </c>
      <c r="K2872">
        <v>4</v>
      </c>
      <c r="L2872" s="29">
        <v>45.04</v>
      </c>
      <c r="M2872" s="29">
        <v>180.16</v>
      </c>
      <c r="N2872" s="25" t="e">
        <f>IF($G2872&lt;=#REF!,"Y","N")</f>
        <v>#REF!</v>
      </c>
    </row>
    <row r="2873" spans="1:14">
      <c r="A2873" t="s">
        <v>116</v>
      </c>
      <c r="B2873" t="s">
        <v>235</v>
      </c>
      <c r="C2873" t="s">
        <v>54</v>
      </c>
      <c r="D2873" t="s">
        <v>227</v>
      </c>
      <c r="E2873" t="s">
        <v>236</v>
      </c>
      <c r="F2873" s="14">
        <v>41791</v>
      </c>
      <c r="G2873">
        <v>201503</v>
      </c>
      <c r="H2873" t="s">
        <v>1</v>
      </c>
      <c r="I2873" t="s">
        <v>110</v>
      </c>
      <c r="J2873" t="s">
        <v>66</v>
      </c>
      <c r="K2873">
        <v>4</v>
      </c>
      <c r="L2873" s="29">
        <v>45.04</v>
      </c>
      <c r="M2873" s="29">
        <v>180.16</v>
      </c>
      <c r="N2873" s="25" t="e">
        <f>IF($G2873&lt;=#REF!,"Y","N")</f>
        <v>#REF!</v>
      </c>
    </row>
    <row r="2874" spans="1:14">
      <c r="A2874" t="s">
        <v>116</v>
      </c>
      <c r="B2874" t="s">
        <v>235</v>
      </c>
      <c r="C2874" t="s">
        <v>54</v>
      </c>
      <c r="D2874" t="s">
        <v>227</v>
      </c>
      <c r="E2874" t="s">
        <v>236</v>
      </c>
      <c r="F2874" s="14">
        <v>41974</v>
      </c>
      <c r="G2874">
        <v>201509</v>
      </c>
      <c r="H2874" t="s">
        <v>1</v>
      </c>
      <c r="I2874" t="s">
        <v>110</v>
      </c>
      <c r="J2874" t="s">
        <v>66</v>
      </c>
      <c r="K2874">
        <v>6.5</v>
      </c>
      <c r="L2874" s="29">
        <v>45.04</v>
      </c>
      <c r="M2874" s="29">
        <v>292.76</v>
      </c>
      <c r="N2874" s="25" t="e">
        <f>IF($G2874&lt;=#REF!,"Y","N")</f>
        <v>#REF!</v>
      </c>
    </row>
    <row r="2875" spans="1:14">
      <c r="A2875" t="s">
        <v>116</v>
      </c>
      <c r="B2875" t="s">
        <v>235</v>
      </c>
      <c r="C2875" t="s">
        <v>54</v>
      </c>
      <c r="D2875" t="s">
        <v>227</v>
      </c>
      <c r="E2875" t="s">
        <v>236</v>
      </c>
      <c r="F2875" s="14">
        <v>41944</v>
      </c>
      <c r="G2875">
        <v>201508</v>
      </c>
      <c r="H2875" t="s">
        <v>1</v>
      </c>
      <c r="I2875" t="s">
        <v>110</v>
      </c>
      <c r="J2875" t="s">
        <v>66</v>
      </c>
      <c r="K2875">
        <v>8.5</v>
      </c>
      <c r="L2875" s="29">
        <v>45.04</v>
      </c>
      <c r="M2875" s="29">
        <v>382.84</v>
      </c>
      <c r="N2875" s="25" t="e">
        <f>IF($G2875&lt;=#REF!,"Y","N")</f>
        <v>#REF!</v>
      </c>
    </row>
    <row r="2876" spans="1:14">
      <c r="A2876" t="s">
        <v>116</v>
      </c>
      <c r="B2876" t="s">
        <v>285</v>
      </c>
      <c r="C2876" t="s">
        <v>54</v>
      </c>
      <c r="D2876" t="s">
        <v>227</v>
      </c>
      <c r="E2876" t="s">
        <v>286</v>
      </c>
      <c r="F2876" s="14">
        <v>41730</v>
      </c>
      <c r="G2876">
        <v>201501</v>
      </c>
      <c r="H2876" t="s">
        <v>6</v>
      </c>
      <c r="I2876" t="s">
        <v>112</v>
      </c>
      <c r="J2876" t="s">
        <v>114</v>
      </c>
      <c r="K2876">
        <v>3233</v>
      </c>
      <c r="L2876" s="29">
        <v>0.41</v>
      </c>
      <c r="M2876" s="29">
        <v>1325.53</v>
      </c>
      <c r="N2876" s="25" t="e">
        <f>IF($G2876&lt;=#REF!,"Y","N")</f>
        <v>#REF!</v>
      </c>
    </row>
    <row r="2877" spans="1:14">
      <c r="A2877" t="s">
        <v>116</v>
      </c>
      <c r="B2877" t="s">
        <v>285</v>
      </c>
      <c r="C2877" t="s">
        <v>54</v>
      </c>
      <c r="D2877" t="s">
        <v>227</v>
      </c>
      <c r="E2877" t="s">
        <v>286</v>
      </c>
      <c r="F2877" s="14">
        <v>41730</v>
      </c>
      <c r="G2877">
        <v>201501</v>
      </c>
      <c r="H2877" t="s">
        <v>6</v>
      </c>
      <c r="I2877" t="s">
        <v>113</v>
      </c>
      <c r="J2877" t="s">
        <v>66</v>
      </c>
      <c r="K2877">
        <v>4.8</v>
      </c>
      <c r="L2877" s="29">
        <v>15.36</v>
      </c>
      <c r="M2877" s="29">
        <v>73.727999999999994</v>
      </c>
      <c r="N2877" s="25" t="e">
        <f>IF($G2877&lt;=#REF!,"Y","N")</f>
        <v>#REF!</v>
      </c>
    </row>
    <row r="2878" spans="1:14">
      <c r="A2878" t="s">
        <v>116</v>
      </c>
      <c r="B2878" t="s">
        <v>285</v>
      </c>
      <c r="C2878" t="s">
        <v>54</v>
      </c>
      <c r="D2878" t="s">
        <v>227</v>
      </c>
      <c r="E2878" t="s">
        <v>286</v>
      </c>
      <c r="F2878" s="14">
        <v>41730</v>
      </c>
      <c r="G2878">
        <v>201501</v>
      </c>
      <c r="H2878" t="s">
        <v>6</v>
      </c>
      <c r="I2878" t="s">
        <v>232</v>
      </c>
      <c r="J2878" t="s">
        <v>233</v>
      </c>
      <c r="K2878">
        <v>32</v>
      </c>
      <c r="L2878" s="29">
        <v>0.82</v>
      </c>
      <c r="M2878" s="29">
        <v>26.24</v>
      </c>
      <c r="N2878" s="25" t="e">
        <f>IF($G2878&lt;=#REF!,"Y","N")</f>
        <v>#REF!</v>
      </c>
    </row>
    <row r="2879" spans="1:14">
      <c r="A2879" t="s">
        <v>116</v>
      </c>
      <c r="B2879" t="s">
        <v>285</v>
      </c>
      <c r="C2879" t="s">
        <v>54</v>
      </c>
      <c r="D2879" t="s">
        <v>227</v>
      </c>
      <c r="E2879" t="s">
        <v>286</v>
      </c>
      <c r="F2879" s="14">
        <v>41760</v>
      </c>
      <c r="G2879">
        <v>201502</v>
      </c>
      <c r="H2879" t="s">
        <v>6</v>
      </c>
      <c r="I2879" t="s">
        <v>112</v>
      </c>
      <c r="J2879" t="s">
        <v>114</v>
      </c>
      <c r="K2879">
        <v>256</v>
      </c>
      <c r="L2879" s="29">
        <v>0.41</v>
      </c>
      <c r="M2879" s="29">
        <v>104.96</v>
      </c>
      <c r="N2879" s="25" t="e">
        <f>IF($G2879&lt;=#REF!,"Y","N")</f>
        <v>#REF!</v>
      </c>
    </row>
    <row r="2880" spans="1:14">
      <c r="A2880" t="s">
        <v>116</v>
      </c>
      <c r="B2880" t="s">
        <v>285</v>
      </c>
      <c r="C2880" t="s">
        <v>54</v>
      </c>
      <c r="D2880" t="s">
        <v>227</v>
      </c>
      <c r="E2880" t="s">
        <v>286</v>
      </c>
      <c r="F2880" s="14">
        <v>41760</v>
      </c>
      <c r="G2880">
        <v>201502</v>
      </c>
      <c r="H2880" t="s">
        <v>6</v>
      </c>
      <c r="I2880" t="s">
        <v>232</v>
      </c>
      <c r="J2880" t="s">
        <v>233</v>
      </c>
      <c r="K2880">
        <v>0.5</v>
      </c>
      <c r="L2880" s="29">
        <v>0.82</v>
      </c>
      <c r="M2880" s="29">
        <v>0.41</v>
      </c>
      <c r="N2880" s="25" t="e">
        <f>IF($G2880&lt;=#REF!,"Y","N")</f>
        <v>#REF!</v>
      </c>
    </row>
    <row r="2881" spans="1:14">
      <c r="A2881" t="s">
        <v>116</v>
      </c>
      <c r="B2881" t="s">
        <v>285</v>
      </c>
      <c r="C2881" t="s">
        <v>54</v>
      </c>
      <c r="D2881" t="s">
        <v>227</v>
      </c>
      <c r="E2881" t="s">
        <v>286</v>
      </c>
      <c r="F2881" s="14">
        <v>41760</v>
      </c>
      <c r="G2881">
        <v>201502</v>
      </c>
      <c r="H2881" t="s">
        <v>161</v>
      </c>
      <c r="I2881" t="s">
        <v>172</v>
      </c>
      <c r="J2881" t="s">
        <v>163</v>
      </c>
      <c r="K2881">
        <v>45</v>
      </c>
      <c r="L2881" s="29">
        <v>15</v>
      </c>
      <c r="M2881" s="29">
        <v>675</v>
      </c>
      <c r="N2881" s="25" t="e">
        <f>IF($G2881&lt;=#REF!,"Y","N")</f>
        <v>#REF!</v>
      </c>
    </row>
    <row r="2882" spans="1:14">
      <c r="A2882" t="s">
        <v>116</v>
      </c>
      <c r="B2882" t="s">
        <v>285</v>
      </c>
      <c r="C2882" t="s">
        <v>54</v>
      </c>
      <c r="D2882" t="s">
        <v>227</v>
      </c>
      <c r="E2882" t="s">
        <v>286</v>
      </c>
      <c r="F2882" s="14">
        <v>41791</v>
      </c>
      <c r="G2882">
        <v>201503</v>
      </c>
      <c r="H2882" t="s">
        <v>6</v>
      </c>
      <c r="I2882" t="s">
        <v>112</v>
      </c>
      <c r="J2882" t="s">
        <v>114</v>
      </c>
      <c r="K2882">
        <v>3570</v>
      </c>
      <c r="L2882" s="29">
        <v>0.41</v>
      </c>
      <c r="M2882" s="29">
        <v>1463.6999999999998</v>
      </c>
      <c r="N2882" s="25" t="e">
        <f>IF($G2882&lt;=#REF!,"Y","N")</f>
        <v>#REF!</v>
      </c>
    </row>
    <row r="2883" spans="1:14">
      <c r="A2883" t="s">
        <v>116</v>
      </c>
      <c r="B2883" t="s">
        <v>285</v>
      </c>
      <c r="C2883" t="s">
        <v>54</v>
      </c>
      <c r="D2883" t="s">
        <v>227</v>
      </c>
      <c r="E2883" t="s">
        <v>286</v>
      </c>
      <c r="F2883" s="14">
        <v>41791</v>
      </c>
      <c r="G2883">
        <v>201503</v>
      </c>
      <c r="H2883" t="s">
        <v>6</v>
      </c>
      <c r="I2883" t="s">
        <v>113</v>
      </c>
      <c r="J2883" t="s">
        <v>66</v>
      </c>
      <c r="K2883">
        <v>0.5</v>
      </c>
      <c r="L2883" s="29">
        <v>15.36</v>
      </c>
      <c r="M2883" s="29">
        <v>7.68</v>
      </c>
      <c r="N2883" s="25" t="e">
        <f>IF($G2883&lt;=#REF!,"Y","N")</f>
        <v>#REF!</v>
      </c>
    </row>
    <row r="2884" spans="1:14">
      <c r="A2884" t="s">
        <v>116</v>
      </c>
      <c r="B2884" t="s">
        <v>285</v>
      </c>
      <c r="C2884" t="s">
        <v>54</v>
      </c>
      <c r="D2884" t="s">
        <v>227</v>
      </c>
      <c r="E2884" t="s">
        <v>286</v>
      </c>
      <c r="F2884" s="14">
        <v>41791</v>
      </c>
      <c r="G2884">
        <v>201503</v>
      </c>
      <c r="H2884" t="s">
        <v>6</v>
      </c>
      <c r="I2884" t="s">
        <v>232</v>
      </c>
      <c r="J2884" t="s">
        <v>233</v>
      </c>
      <c r="K2884">
        <v>16</v>
      </c>
      <c r="L2884" s="29">
        <v>0.82</v>
      </c>
      <c r="M2884" s="29">
        <v>13.12</v>
      </c>
      <c r="N2884" s="25" t="e">
        <f>IF($G2884&lt;=#REF!,"Y","N")</f>
        <v>#REF!</v>
      </c>
    </row>
    <row r="2885" spans="1:14">
      <c r="A2885" t="s">
        <v>116</v>
      </c>
      <c r="B2885" t="s">
        <v>285</v>
      </c>
      <c r="C2885" t="s">
        <v>54</v>
      </c>
      <c r="D2885" t="s">
        <v>227</v>
      </c>
      <c r="E2885" t="s">
        <v>286</v>
      </c>
      <c r="F2885" s="14">
        <v>41791</v>
      </c>
      <c r="G2885">
        <v>201503</v>
      </c>
      <c r="H2885" t="s">
        <v>161</v>
      </c>
      <c r="I2885" t="s">
        <v>164</v>
      </c>
      <c r="J2885" t="s">
        <v>163</v>
      </c>
      <c r="K2885">
        <v>30</v>
      </c>
      <c r="L2885" s="29">
        <v>580</v>
      </c>
      <c r="M2885" s="29">
        <v>17400</v>
      </c>
      <c r="N2885" s="25" t="e">
        <f>IF($G2885&lt;=#REF!,"Y","N")</f>
        <v>#REF!</v>
      </c>
    </row>
    <row r="2886" spans="1:14">
      <c r="A2886" t="s">
        <v>116</v>
      </c>
      <c r="B2886" t="s">
        <v>285</v>
      </c>
      <c r="C2886" t="s">
        <v>54</v>
      </c>
      <c r="D2886" t="s">
        <v>227</v>
      </c>
      <c r="E2886" t="s">
        <v>286</v>
      </c>
      <c r="F2886" s="14">
        <v>41791</v>
      </c>
      <c r="G2886">
        <v>201503</v>
      </c>
      <c r="H2886" t="s">
        <v>161</v>
      </c>
      <c r="I2886" t="s">
        <v>173</v>
      </c>
      <c r="J2886" t="s">
        <v>163</v>
      </c>
      <c r="K2886">
        <v>21</v>
      </c>
      <c r="L2886" s="29">
        <v>15</v>
      </c>
      <c r="M2886" s="29">
        <v>315</v>
      </c>
      <c r="N2886" s="25" t="e">
        <f>IF($G2886&lt;=#REF!,"Y","N")</f>
        <v>#REF!</v>
      </c>
    </row>
    <row r="2887" spans="1:14">
      <c r="A2887" t="s">
        <v>116</v>
      </c>
      <c r="B2887" t="s">
        <v>285</v>
      </c>
      <c r="C2887" t="s">
        <v>54</v>
      </c>
      <c r="D2887" t="s">
        <v>227</v>
      </c>
      <c r="E2887" t="s">
        <v>286</v>
      </c>
      <c r="F2887" s="14">
        <v>41791</v>
      </c>
      <c r="G2887">
        <v>201503</v>
      </c>
      <c r="H2887" t="s">
        <v>161</v>
      </c>
      <c r="I2887" t="s">
        <v>175</v>
      </c>
      <c r="J2887" t="s">
        <v>66</v>
      </c>
      <c r="K2887">
        <v>70.599999999999994</v>
      </c>
      <c r="L2887" s="29">
        <v>20</v>
      </c>
      <c r="M2887" s="29">
        <v>1412</v>
      </c>
      <c r="N2887" s="25" t="e">
        <f>IF($G2887&lt;=#REF!,"Y","N")</f>
        <v>#REF!</v>
      </c>
    </row>
    <row r="2888" spans="1:14">
      <c r="A2888" t="s">
        <v>116</v>
      </c>
      <c r="B2888" t="s">
        <v>367</v>
      </c>
      <c r="C2888" t="s">
        <v>54</v>
      </c>
      <c r="D2888" t="s">
        <v>227</v>
      </c>
      <c r="E2888" t="s">
        <v>368</v>
      </c>
      <c r="F2888" s="14">
        <v>41730</v>
      </c>
      <c r="G2888">
        <v>201501</v>
      </c>
      <c r="H2888" t="s">
        <v>2</v>
      </c>
      <c r="I2888" t="s">
        <v>275</v>
      </c>
      <c r="J2888" t="s">
        <v>163</v>
      </c>
      <c r="K2888">
        <v>9</v>
      </c>
      <c r="L2888" s="29">
        <v>1230.79</v>
      </c>
      <c r="M2888" s="29">
        <v>11077.11</v>
      </c>
      <c r="N2888" s="25" t="e">
        <f>IF($G2888&lt;=#REF!,"Y","N")</f>
        <v>#REF!</v>
      </c>
    </row>
    <row r="2889" spans="1:14">
      <c r="A2889" t="s">
        <v>116</v>
      </c>
      <c r="B2889" t="s">
        <v>280</v>
      </c>
      <c r="C2889" t="s">
        <v>54</v>
      </c>
      <c r="D2889" t="s">
        <v>227</v>
      </c>
      <c r="E2889" t="s">
        <v>281</v>
      </c>
      <c r="F2889" s="14">
        <v>41730</v>
      </c>
      <c r="G2889">
        <v>201501</v>
      </c>
      <c r="H2889" t="s">
        <v>2</v>
      </c>
      <c r="I2889" t="s">
        <v>265</v>
      </c>
      <c r="J2889" t="s">
        <v>266</v>
      </c>
      <c r="K2889">
        <v>3</v>
      </c>
      <c r="L2889" s="29">
        <v>503.74</v>
      </c>
      <c r="M2889" s="29">
        <v>1511.22</v>
      </c>
      <c r="N2889" s="25" t="e">
        <f>IF($G2889&lt;=#REF!,"Y","N")</f>
        <v>#REF!</v>
      </c>
    </row>
    <row r="2890" spans="1:14">
      <c r="A2890" t="s">
        <v>116</v>
      </c>
      <c r="B2890" t="s">
        <v>280</v>
      </c>
      <c r="C2890" t="s">
        <v>54</v>
      </c>
      <c r="D2890" t="s">
        <v>227</v>
      </c>
      <c r="E2890" t="s">
        <v>281</v>
      </c>
      <c r="F2890" s="14">
        <v>41730</v>
      </c>
      <c r="G2890">
        <v>201501</v>
      </c>
      <c r="H2890" t="s">
        <v>2</v>
      </c>
      <c r="I2890" t="s">
        <v>279</v>
      </c>
      <c r="J2890" t="s">
        <v>163</v>
      </c>
      <c r="K2890">
        <v>4</v>
      </c>
      <c r="L2890" s="29">
        <v>767.54</v>
      </c>
      <c r="M2890" s="29">
        <v>3070.16</v>
      </c>
      <c r="N2890" s="25" t="e">
        <f>IF($G2890&lt;=#REF!,"Y","N")</f>
        <v>#REF!</v>
      </c>
    </row>
    <row r="2891" spans="1:14">
      <c r="A2891" t="s">
        <v>116</v>
      </c>
      <c r="B2891" t="s">
        <v>280</v>
      </c>
      <c r="C2891" t="s">
        <v>54</v>
      </c>
      <c r="D2891" t="s">
        <v>227</v>
      </c>
      <c r="E2891" t="s">
        <v>281</v>
      </c>
      <c r="F2891" s="14">
        <v>41730</v>
      </c>
      <c r="G2891">
        <v>201501</v>
      </c>
      <c r="H2891" t="s">
        <v>2</v>
      </c>
      <c r="I2891" t="s">
        <v>277</v>
      </c>
      <c r="J2891" t="s">
        <v>163</v>
      </c>
      <c r="K2891">
        <v>7</v>
      </c>
      <c r="L2891" s="29">
        <v>583.62</v>
      </c>
      <c r="M2891" s="29">
        <v>4085.34</v>
      </c>
      <c r="N2891" s="25" t="e">
        <f>IF($G2891&lt;=#REF!,"Y","N")</f>
        <v>#REF!</v>
      </c>
    </row>
    <row r="2892" spans="1:14">
      <c r="A2892" t="s">
        <v>116</v>
      </c>
      <c r="B2892" t="s">
        <v>280</v>
      </c>
      <c r="C2892" t="s">
        <v>54</v>
      </c>
      <c r="D2892" t="s">
        <v>227</v>
      </c>
      <c r="E2892" t="s">
        <v>281</v>
      </c>
      <c r="F2892" s="14">
        <v>41760</v>
      </c>
      <c r="G2892">
        <v>201502</v>
      </c>
      <c r="H2892" t="s">
        <v>2</v>
      </c>
      <c r="I2892" t="s">
        <v>275</v>
      </c>
      <c r="J2892" t="s">
        <v>163</v>
      </c>
      <c r="K2892">
        <v>5</v>
      </c>
      <c r="L2892" s="29">
        <v>1230.79</v>
      </c>
      <c r="M2892" s="29">
        <v>6153.95</v>
      </c>
      <c r="N2892" s="25" t="e">
        <f>IF($G2892&lt;=#REF!,"Y","N")</f>
        <v>#REF!</v>
      </c>
    </row>
    <row r="2893" spans="1:14">
      <c r="A2893" t="s">
        <v>116</v>
      </c>
      <c r="B2893" t="s">
        <v>280</v>
      </c>
      <c r="C2893" t="s">
        <v>54</v>
      </c>
      <c r="D2893" t="s">
        <v>227</v>
      </c>
      <c r="E2893" t="s">
        <v>281</v>
      </c>
      <c r="F2893" s="14">
        <v>41760</v>
      </c>
      <c r="G2893">
        <v>201502</v>
      </c>
      <c r="H2893" t="s">
        <v>2</v>
      </c>
      <c r="I2893" t="s">
        <v>279</v>
      </c>
      <c r="J2893" t="s">
        <v>163</v>
      </c>
      <c r="K2893">
        <v>2</v>
      </c>
      <c r="L2893" s="29">
        <v>767.54</v>
      </c>
      <c r="M2893" s="29">
        <v>1535.08</v>
      </c>
      <c r="N2893" s="25" t="e">
        <f>IF($G2893&lt;=#REF!,"Y","N")</f>
        <v>#REF!</v>
      </c>
    </row>
    <row r="2894" spans="1:14">
      <c r="A2894" t="s">
        <v>116</v>
      </c>
      <c r="B2894" t="s">
        <v>280</v>
      </c>
      <c r="C2894" t="s">
        <v>54</v>
      </c>
      <c r="D2894" t="s">
        <v>227</v>
      </c>
      <c r="E2894" t="s">
        <v>281</v>
      </c>
      <c r="F2894" s="14">
        <v>41760</v>
      </c>
      <c r="G2894">
        <v>201502</v>
      </c>
      <c r="H2894" t="s">
        <v>2</v>
      </c>
      <c r="I2894" t="s">
        <v>277</v>
      </c>
      <c r="J2894" t="s">
        <v>163</v>
      </c>
      <c r="K2894">
        <v>9</v>
      </c>
      <c r="L2894" s="29">
        <v>583.62</v>
      </c>
      <c r="M2894" s="29">
        <v>5252.58</v>
      </c>
      <c r="N2894" s="25" t="e">
        <f>IF($G2894&lt;=#REF!,"Y","N")</f>
        <v>#REF!</v>
      </c>
    </row>
    <row r="2895" spans="1:14">
      <c r="A2895" t="s">
        <v>116</v>
      </c>
      <c r="B2895" t="s">
        <v>280</v>
      </c>
      <c r="C2895" t="s">
        <v>54</v>
      </c>
      <c r="D2895" t="s">
        <v>227</v>
      </c>
      <c r="E2895" t="s">
        <v>281</v>
      </c>
      <c r="F2895" s="14">
        <v>41791</v>
      </c>
      <c r="G2895">
        <v>201503</v>
      </c>
      <c r="H2895" t="s">
        <v>2</v>
      </c>
      <c r="I2895" t="s">
        <v>269</v>
      </c>
      <c r="J2895" t="s">
        <v>266</v>
      </c>
      <c r="K2895">
        <v>1</v>
      </c>
      <c r="L2895" s="29">
        <v>575</v>
      </c>
      <c r="M2895" s="29">
        <v>575</v>
      </c>
      <c r="N2895" s="25" t="e">
        <f>IF($G2895&lt;=#REF!,"Y","N")</f>
        <v>#REF!</v>
      </c>
    </row>
    <row r="2896" spans="1:14">
      <c r="A2896" t="s">
        <v>116</v>
      </c>
      <c r="B2896" t="s">
        <v>280</v>
      </c>
      <c r="C2896" t="s">
        <v>54</v>
      </c>
      <c r="D2896" t="s">
        <v>227</v>
      </c>
      <c r="E2896" t="s">
        <v>281</v>
      </c>
      <c r="F2896" s="14">
        <v>41791</v>
      </c>
      <c r="G2896">
        <v>201503</v>
      </c>
      <c r="H2896" t="s">
        <v>2</v>
      </c>
      <c r="I2896" t="s">
        <v>275</v>
      </c>
      <c r="J2896" t="s">
        <v>163</v>
      </c>
      <c r="K2896">
        <v>2</v>
      </c>
      <c r="L2896" s="29">
        <v>1230.79</v>
      </c>
      <c r="M2896" s="29">
        <v>2461.58</v>
      </c>
      <c r="N2896" s="25" t="e">
        <f>IF($G2896&lt;=#REF!,"Y","N")</f>
        <v>#REF!</v>
      </c>
    </row>
    <row r="2897" spans="1:14">
      <c r="A2897" t="s">
        <v>116</v>
      </c>
      <c r="B2897" t="s">
        <v>280</v>
      </c>
      <c r="C2897" t="s">
        <v>54</v>
      </c>
      <c r="D2897" t="s">
        <v>227</v>
      </c>
      <c r="E2897" t="s">
        <v>281</v>
      </c>
      <c r="F2897" s="14">
        <v>41791</v>
      </c>
      <c r="G2897">
        <v>201503</v>
      </c>
      <c r="H2897" t="s">
        <v>2</v>
      </c>
      <c r="I2897" t="s">
        <v>272</v>
      </c>
      <c r="J2897" t="s">
        <v>163</v>
      </c>
      <c r="K2897">
        <v>3</v>
      </c>
      <c r="L2897" s="29">
        <v>939.64</v>
      </c>
      <c r="M2897" s="29">
        <v>2818.92</v>
      </c>
      <c r="N2897" s="25" t="e">
        <f>IF($G2897&lt;=#REF!,"Y","N")</f>
        <v>#REF!</v>
      </c>
    </row>
    <row r="2898" spans="1:14">
      <c r="A2898" t="s">
        <v>116</v>
      </c>
      <c r="B2898" t="s">
        <v>280</v>
      </c>
      <c r="C2898" t="s">
        <v>54</v>
      </c>
      <c r="D2898" t="s">
        <v>227</v>
      </c>
      <c r="E2898" t="s">
        <v>281</v>
      </c>
      <c r="F2898" s="14">
        <v>41791</v>
      </c>
      <c r="G2898">
        <v>201503</v>
      </c>
      <c r="H2898" t="s">
        <v>2</v>
      </c>
      <c r="I2898" t="s">
        <v>279</v>
      </c>
      <c r="J2898" t="s">
        <v>163</v>
      </c>
      <c r="K2898">
        <v>4</v>
      </c>
      <c r="L2898" s="29">
        <v>745.84</v>
      </c>
      <c r="M2898" s="29">
        <v>2983.36</v>
      </c>
      <c r="N2898" s="25" t="e">
        <f>IF($G2898&lt;=#REF!,"Y","N")</f>
        <v>#REF!</v>
      </c>
    </row>
    <row r="2899" spans="1:14">
      <c r="A2899" t="s">
        <v>116</v>
      </c>
      <c r="B2899" t="s">
        <v>280</v>
      </c>
      <c r="C2899" t="s">
        <v>54</v>
      </c>
      <c r="D2899" t="s">
        <v>227</v>
      </c>
      <c r="E2899" t="s">
        <v>281</v>
      </c>
      <c r="F2899" s="14">
        <v>41791</v>
      </c>
      <c r="G2899">
        <v>201503</v>
      </c>
      <c r="H2899" t="s">
        <v>2</v>
      </c>
      <c r="I2899" t="s">
        <v>325</v>
      </c>
      <c r="J2899" t="s">
        <v>326</v>
      </c>
      <c r="K2899">
        <v>13</v>
      </c>
      <c r="L2899" s="29">
        <v>565.16</v>
      </c>
      <c r="M2899" s="29">
        <v>7347.08</v>
      </c>
      <c r="N2899" s="25" t="e">
        <f>IF($G2899&lt;=#REF!,"Y","N")</f>
        <v>#REF!</v>
      </c>
    </row>
    <row r="2900" spans="1:14">
      <c r="A2900" t="s">
        <v>116</v>
      </c>
      <c r="B2900" t="s">
        <v>245</v>
      </c>
      <c r="C2900" t="s">
        <v>54</v>
      </c>
      <c r="D2900" t="s">
        <v>227</v>
      </c>
      <c r="E2900" t="s">
        <v>245</v>
      </c>
      <c r="F2900" s="14">
        <v>41730</v>
      </c>
      <c r="G2900">
        <v>201501</v>
      </c>
      <c r="H2900" t="s">
        <v>3</v>
      </c>
      <c r="I2900" t="s">
        <v>87</v>
      </c>
      <c r="J2900" t="s">
        <v>98</v>
      </c>
      <c r="K2900">
        <v>60</v>
      </c>
      <c r="L2900" s="29">
        <v>1.24</v>
      </c>
      <c r="M2900" s="29">
        <v>74.400000000000006</v>
      </c>
      <c r="N2900" s="25" t="e">
        <f>IF($G2900&lt;=#REF!,"Y","N")</f>
        <v>#REF!</v>
      </c>
    </row>
    <row r="2901" spans="1:14">
      <c r="A2901" t="s">
        <v>116</v>
      </c>
      <c r="B2901" t="s">
        <v>245</v>
      </c>
      <c r="C2901" t="s">
        <v>54</v>
      </c>
      <c r="D2901" t="s">
        <v>227</v>
      </c>
      <c r="E2901" t="s">
        <v>245</v>
      </c>
      <c r="F2901" s="14">
        <v>41760</v>
      </c>
      <c r="G2901">
        <v>201502</v>
      </c>
      <c r="H2901" t="s">
        <v>3</v>
      </c>
      <c r="I2901" t="s">
        <v>87</v>
      </c>
      <c r="J2901" t="s">
        <v>98</v>
      </c>
      <c r="K2901">
        <v>0</v>
      </c>
      <c r="L2901" s="29">
        <v>1.24</v>
      </c>
      <c r="M2901" s="29">
        <v>0</v>
      </c>
      <c r="N2901" s="25" t="e">
        <f>IF($G2901&lt;=#REF!,"Y","N")</f>
        <v>#REF!</v>
      </c>
    </row>
    <row r="2902" spans="1:14">
      <c r="A2902" t="s">
        <v>116</v>
      </c>
      <c r="B2902" t="s">
        <v>245</v>
      </c>
      <c r="C2902" t="s">
        <v>54</v>
      </c>
      <c r="D2902" t="s">
        <v>227</v>
      </c>
      <c r="E2902" t="s">
        <v>245</v>
      </c>
      <c r="F2902" s="14">
        <v>41760</v>
      </c>
      <c r="G2902">
        <v>201502</v>
      </c>
      <c r="H2902" t="s">
        <v>3</v>
      </c>
      <c r="I2902" t="s">
        <v>88</v>
      </c>
      <c r="J2902" t="s">
        <v>98</v>
      </c>
      <c r="K2902">
        <v>37</v>
      </c>
      <c r="L2902" s="29">
        <v>2.4300000000000002</v>
      </c>
      <c r="M2902" s="29">
        <v>89.910000000000011</v>
      </c>
      <c r="N2902" s="25" t="e">
        <f>IF($G2902&lt;=#REF!,"Y","N")</f>
        <v>#REF!</v>
      </c>
    </row>
    <row r="2903" spans="1:14">
      <c r="A2903" t="s">
        <v>116</v>
      </c>
      <c r="B2903" t="s">
        <v>245</v>
      </c>
      <c r="C2903" t="s">
        <v>54</v>
      </c>
      <c r="D2903" t="s">
        <v>227</v>
      </c>
      <c r="E2903" t="s">
        <v>245</v>
      </c>
      <c r="F2903" s="14">
        <v>41791</v>
      </c>
      <c r="G2903">
        <v>201503</v>
      </c>
      <c r="H2903" t="s">
        <v>3</v>
      </c>
      <c r="I2903" t="s">
        <v>87</v>
      </c>
      <c r="J2903" t="s">
        <v>98</v>
      </c>
      <c r="K2903">
        <v>49</v>
      </c>
      <c r="L2903" s="29">
        <v>1.24</v>
      </c>
      <c r="M2903" s="29">
        <v>60.76</v>
      </c>
      <c r="N2903" s="25" t="e">
        <f>IF($G2903&lt;=#REF!,"Y","N")</f>
        <v>#REF!</v>
      </c>
    </row>
    <row r="2904" spans="1:14">
      <c r="A2904" t="s">
        <v>116</v>
      </c>
      <c r="B2904" t="s">
        <v>245</v>
      </c>
      <c r="C2904" t="s">
        <v>54</v>
      </c>
      <c r="D2904" t="s">
        <v>227</v>
      </c>
      <c r="E2904" t="s">
        <v>245</v>
      </c>
      <c r="F2904" s="14">
        <v>41791</v>
      </c>
      <c r="G2904">
        <v>201503</v>
      </c>
      <c r="H2904" t="s">
        <v>3</v>
      </c>
      <c r="I2904" t="s">
        <v>88</v>
      </c>
      <c r="J2904" t="s">
        <v>98</v>
      </c>
      <c r="K2904">
        <v>0</v>
      </c>
      <c r="L2904" s="29">
        <v>2.4300000000000002</v>
      </c>
      <c r="M2904" s="29">
        <v>0</v>
      </c>
      <c r="N2904" s="25" t="e">
        <f>IF($G2904&lt;=#REF!,"Y","N")</f>
        <v>#REF!</v>
      </c>
    </row>
    <row r="2905" spans="1:14">
      <c r="A2905" t="s">
        <v>116</v>
      </c>
      <c r="B2905" t="s">
        <v>245</v>
      </c>
      <c r="C2905" t="s">
        <v>54</v>
      </c>
      <c r="D2905" t="s">
        <v>227</v>
      </c>
      <c r="E2905" t="s">
        <v>245</v>
      </c>
      <c r="F2905" s="14">
        <v>41821</v>
      </c>
      <c r="G2905">
        <v>201504</v>
      </c>
      <c r="H2905" t="s">
        <v>3</v>
      </c>
      <c r="I2905" t="s">
        <v>87</v>
      </c>
      <c r="J2905" t="s">
        <v>98</v>
      </c>
      <c r="K2905">
        <v>38</v>
      </c>
      <c r="L2905" s="29">
        <v>1.24</v>
      </c>
      <c r="M2905" s="29">
        <v>47.12</v>
      </c>
      <c r="N2905" s="25" t="e">
        <f>IF($G2905&lt;=#REF!,"Y","N")</f>
        <v>#REF!</v>
      </c>
    </row>
    <row r="2906" spans="1:14">
      <c r="A2906" t="s">
        <v>116</v>
      </c>
      <c r="B2906" t="s">
        <v>245</v>
      </c>
      <c r="C2906" t="s">
        <v>54</v>
      </c>
      <c r="D2906" t="s">
        <v>227</v>
      </c>
      <c r="E2906" t="s">
        <v>245</v>
      </c>
      <c r="F2906" s="14">
        <v>41821</v>
      </c>
      <c r="G2906">
        <v>201504</v>
      </c>
      <c r="H2906" t="s">
        <v>3</v>
      </c>
      <c r="I2906" t="s">
        <v>88</v>
      </c>
      <c r="J2906" t="s">
        <v>98</v>
      </c>
      <c r="K2906">
        <v>59</v>
      </c>
      <c r="L2906" s="29">
        <v>2.4300000000000002</v>
      </c>
      <c r="M2906" s="29">
        <v>143.37</v>
      </c>
      <c r="N2906" s="25" t="e">
        <f>IF($G2906&lt;=#REF!,"Y","N")</f>
        <v>#REF!</v>
      </c>
    </row>
    <row r="2907" spans="1:14">
      <c r="A2907" t="s">
        <v>116</v>
      </c>
      <c r="B2907" t="s">
        <v>245</v>
      </c>
      <c r="C2907" t="s">
        <v>54</v>
      </c>
      <c r="D2907" t="s">
        <v>227</v>
      </c>
      <c r="E2907" t="s">
        <v>245</v>
      </c>
      <c r="F2907" s="14">
        <v>41883</v>
      </c>
      <c r="G2907">
        <v>201506</v>
      </c>
      <c r="H2907" t="s">
        <v>3</v>
      </c>
      <c r="I2907" t="s">
        <v>87</v>
      </c>
      <c r="J2907" t="s">
        <v>98</v>
      </c>
      <c r="K2907">
        <v>33</v>
      </c>
      <c r="L2907" s="29">
        <v>1.24</v>
      </c>
      <c r="M2907" s="29">
        <v>40.92</v>
      </c>
      <c r="N2907" s="25" t="e">
        <f>IF($G2907&lt;=#REF!,"Y","N")</f>
        <v>#REF!</v>
      </c>
    </row>
    <row r="2908" spans="1:14">
      <c r="A2908" t="s">
        <v>116</v>
      </c>
      <c r="B2908" t="s">
        <v>245</v>
      </c>
      <c r="C2908" t="s">
        <v>54</v>
      </c>
      <c r="D2908" t="s">
        <v>227</v>
      </c>
      <c r="E2908" t="s">
        <v>245</v>
      </c>
      <c r="F2908" s="14">
        <v>41883</v>
      </c>
      <c r="G2908">
        <v>201506</v>
      </c>
      <c r="H2908" t="s">
        <v>3</v>
      </c>
      <c r="I2908" t="s">
        <v>88</v>
      </c>
      <c r="J2908" t="s">
        <v>98</v>
      </c>
      <c r="K2908">
        <v>0</v>
      </c>
      <c r="L2908" s="29">
        <v>2.4300000000000002</v>
      </c>
      <c r="M2908" s="29">
        <v>0</v>
      </c>
      <c r="N2908" s="25" t="e">
        <f>IF($G2908&lt;=#REF!,"Y","N")</f>
        <v>#REF!</v>
      </c>
    </row>
    <row r="2909" spans="1:14">
      <c r="A2909" t="s">
        <v>116</v>
      </c>
      <c r="B2909" t="s">
        <v>245</v>
      </c>
      <c r="C2909" t="s">
        <v>54</v>
      </c>
      <c r="D2909" t="s">
        <v>227</v>
      </c>
      <c r="E2909" t="s">
        <v>245</v>
      </c>
      <c r="F2909" s="14">
        <v>41944</v>
      </c>
      <c r="G2909">
        <v>201508</v>
      </c>
      <c r="H2909" t="s">
        <v>3</v>
      </c>
      <c r="I2909" t="s">
        <v>87</v>
      </c>
      <c r="J2909" t="s">
        <v>98</v>
      </c>
      <c r="K2909">
        <v>47</v>
      </c>
      <c r="L2909" s="29">
        <v>1.24</v>
      </c>
      <c r="M2909" s="29">
        <v>58.28</v>
      </c>
      <c r="N2909" s="25" t="e">
        <f>IF($G2909&lt;=#REF!,"Y","N")</f>
        <v>#REF!</v>
      </c>
    </row>
    <row r="2910" spans="1:14">
      <c r="A2910" t="s">
        <v>116</v>
      </c>
      <c r="B2910" t="s">
        <v>245</v>
      </c>
      <c r="C2910" t="s">
        <v>54</v>
      </c>
      <c r="D2910" t="s">
        <v>227</v>
      </c>
      <c r="E2910" t="s">
        <v>245</v>
      </c>
      <c r="F2910" s="14">
        <v>41944</v>
      </c>
      <c r="G2910">
        <v>201508</v>
      </c>
      <c r="H2910" t="s">
        <v>3</v>
      </c>
      <c r="I2910" t="s">
        <v>88</v>
      </c>
      <c r="J2910" t="s">
        <v>98</v>
      </c>
      <c r="K2910">
        <v>0</v>
      </c>
      <c r="L2910" s="29">
        <v>2.4300000000000002</v>
      </c>
      <c r="M2910" s="29">
        <v>0</v>
      </c>
      <c r="N2910" s="25" t="e">
        <f>IF($G2910&lt;=#REF!,"Y","N")</f>
        <v>#REF!</v>
      </c>
    </row>
    <row r="2911" spans="1:14">
      <c r="A2911" t="s">
        <v>116</v>
      </c>
      <c r="B2911" t="s">
        <v>390</v>
      </c>
      <c r="C2911" t="s">
        <v>54</v>
      </c>
      <c r="D2911" t="s">
        <v>227</v>
      </c>
      <c r="E2911" t="s">
        <v>390</v>
      </c>
      <c r="F2911" s="14">
        <v>41944</v>
      </c>
      <c r="G2911">
        <v>201508</v>
      </c>
      <c r="H2911" t="s">
        <v>3</v>
      </c>
      <c r="I2911" t="s">
        <v>87</v>
      </c>
      <c r="J2911" t="s">
        <v>98</v>
      </c>
      <c r="K2911">
        <v>0</v>
      </c>
      <c r="L2911" s="29">
        <v>1.24</v>
      </c>
      <c r="M2911" s="29">
        <v>0</v>
      </c>
      <c r="N2911" s="25" t="e">
        <f>IF($G2911&lt;=#REF!,"Y","N")</f>
        <v>#REF!</v>
      </c>
    </row>
    <row r="2912" spans="1:14">
      <c r="A2912" t="s">
        <v>116</v>
      </c>
      <c r="B2912" t="s">
        <v>390</v>
      </c>
      <c r="C2912" t="s">
        <v>54</v>
      </c>
      <c r="D2912" t="s">
        <v>227</v>
      </c>
      <c r="E2912" t="s">
        <v>390</v>
      </c>
      <c r="F2912" s="14">
        <v>41944</v>
      </c>
      <c r="G2912">
        <v>201508</v>
      </c>
      <c r="H2912" t="s">
        <v>3</v>
      </c>
      <c r="I2912" t="s">
        <v>88</v>
      </c>
      <c r="J2912" t="s">
        <v>98</v>
      </c>
      <c r="K2912">
        <v>0</v>
      </c>
      <c r="L2912" s="29">
        <v>2.4300000000000002</v>
      </c>
      <c r="M2912" s="29">
        <v>0</v>
      </c>
      <c r="N2912" s="25" t="e">
        <f>IF($G2912&lt;=#REF!,"Y","N")</f>
        <v>#REF!</v>
      </c>
    </row>
    <row r="2913" spans="1:14">
      <c r="A2913" t="s">
        <v>116</v>
      </c>
      <c r="B2913" t="s">
        <v>390</v>
      </c>
      <c r="C2913" t="s">
        <v>54</v>
      </c>
      <c r="D2913" t="s">
        <v>227</v>
      </c>
      <c r="E2913" t="s">
        <v>390</v>
      </c>
      <c r="F2913" s="14">
        <v>41944</v>
      </c>
      <c r="G2913">
        <v>201508</v>
      </c>
      <c r="H2913" t="s">
        <v>3</v>
      </c>
      <c r="I2913" t="s">
        <v>83</v>
      </c>
      <c r="J2913" t="s">
        <v>96</v>
      </c>
      <c r="K2913">
        <v>41</v>
      </c>
      <c r="L2913" s="29">
        <v>1.97</v>
      </c>
      <c r="M2913" s="29">
        <v>80.77</v>
      </c>
      <c r="N2913" s="25" t="e">
        <f>IF($G2913&lt;=#REF!,"Y","N")</f>
        <v>#REF!</v>
      </c>
    </row>
    <row r="2914" spans="1:14">
      <c r="A2914" t="s">
        <v>116</v>
      </c>
      <c r="B2914" t="s">
        <v>390</v>
      </c>
      <c r="C2914" t="s">
        <v>54</v>
      </c>
      <c r="D2914" t="s">
        <v>227</v>
      </c>
      <c r="E2914" t="s">
        <v>390</v>
      </c>
      <c r="F2914" s="14">
        <v>41944</v>
      </c>
      <c r="G2914">
        <v>201508</v>
      </c>
      <c r="H2914" t="s">
        <v>3</v>
      </c>
      <c r="I2914" t="s">
        <v>89</v>
      </c>
      <c r="J2914" t="s">
        <v>98</v>
      </c>
      <c r="K2914">
        <v>12</v>
      </c>
      <c r="L2914" s="29">
        <v>0.62</v>
      </c>
      <c r="M2914" s="29">
        <v>7.4399999999999995</v>
      </c>
      <c r="N2914" s="25" t="e">
        <f>IF($G2914&lt;=#REF!,"Y","N")</f>
        <v>#REF!</v>
      </c>
    </row>
    <row r="2915" spans="1:14">
      <c r="A2915" t="s">
        <v>116</v>
      </c>
      <c r="B2915" t="s">
        <v>390</v>
      </c>
      <c r="C2915" t="s">
        <v>54</v>
      </c>
      <c r="D2915" t="s">
        <v>227</v>
      </c>
      <c r="E2915" t="s">
        <v>390</v>
      </c>
      <c r="F2915" s="14">
        <v>41944</v>
      </c>
      <c r="G2915">
        <v>201508</v>
      </c>
      <c r="H2915" t="s">
        <v>3</v>
      </c>
      <c r="I2915" t="s">
        <v>85</v>
      </c>
      <c r="J2915" t="s">
        <v>97</v>
      </c>
      <c r="K2915">
        <v>42</v>
      </c>
      <c r="L2915" s="29">
        <v>2.0699999999999998</v>
      </c>
      <c r="M2915" s="29">
        <v>86.94</v>
      </c>
      <c r="N2915" s="25" t="e">
        <f>IF($G2915&lt;=#REF!,"Y","N")</f>
        <v>#REF!</v>
      </c>
    </row>
    <row r="2916" spans="1:14">
      <c r="A2916" t="s">
        <v>116</v>
      </c>
      <c r="B2916" t="s">
        <v>390</v>
      </c>
      <c r="C2916" t="s">
        <v>54</v>
      </c>
      <c r="D2916" t="s">
        <v>227</v>
      </c>
      <c r="E2916" t="s">
        <v>390</v>
      </c>
      <c r="F2916" s="14">
        <v>41944</v>
      </c>
      <c r="G2916">
        <v>201508</v>
      </c>
      <c r="H2916" t="s">
        <v>3</v>
      </c>
      <c r="I2916" t="s">
        <v>129</v>
      </c>
      <c r="J2916" t="s">
        <v>97</v>
      </c>
      <c r="K2916">
        <v>280</v>
      </c>
      <c r="L2916" s="29">
        <v>0.11</v>
      </c>
      <c r="M2916" s="29">
        <v>30.8</v>
      </c>
      <c r="N2916" s="25" t="e">
        <f>IF($G2916&lt;=#REF!,"Y","N")</f>
        <v>#REF!</v>
      </c>
    </row>
    <row r="2917" spans="1:14">
      <c r="A2917" t="s">
        <v>116</v>
      </c>
      <c r="B2917" t="s">
        <v>390</v>
      </c>
      <c r="C2917" t="s">
        <v>54</v>
      </c>
      <c r="D2917" t="s">
        <v>227</v>
      </c>
      <c r="E2917" t="s">
        <v>390</v>
      </c>
      <c r="F2917" s="14">
        <v>41974</v>
      </c>
      <c r="G2917">
        <v>201509</v>
      </c>
      <c r="H2917" t="s">
        <v>3</v>
      </c>
      <c r="I2917" t="s">
        <v>87</v>
      </c>
      <c r="J2917" t="s">
        <v>98</v>
      </c>
      <c r="K2917">
        <v>22</v>
      </c>
      <c r="L2917" s="29">
        <v>1.24</v>
      </c>
      <c r="M2917" s="29">
        <v>27.28</v>
      </c>
      <c r="N2917" s="25" t="e">
        <f>IF($G2917&lt;=#REF!,"Y","N")</f>
        <v>#REF!</v>
      </c>
    </row>
    <row r="2918" spans="1:14">
      <c r="A2918" t="s">
        <v>116</v>
      </c>
      <c r="B2918" t="s">
        <v>390</v>
      </c>
      <c r="C2918" t="s">
        <v>54</v>
      </c>
      <c r="D2918" t="s">
        <v>227</v>
      </c>
      <c r="E2918" t="s">
        <v>390</v>
      </c>
      <c r="F2918" s="14">
        <v>41974</v>
      </c>
      <c r="G2918">
        <v>201509</v>
      </c>
      <c r="H2918" t="s">
        <v>3</v>
      </c>
      <c r="I2918" t="s">
        <v>88</v>
      </c>
      <c r="J2918" t="s">
        <v>98</v>
      </c>
      <c r="K2918">
        <v>0</v>
      </c>
      <c r="L2918" s="29">
        <v>2.4300000000000002</v>
      </c>
      <c r="M2918" s="29">
        <v>0</v>
      </c>
      <c r="N2918" s="25" t="e">
        <f>IF($G2918&lt;=#REF!,"Y","N")</f>
        <v>#REF!</v>
      </c>
    </row>
    <row r="2919" spans="1:14">
      <c r="A2919" t="s">
        <v>116</v>
      </c>
      <c r="B2919" t="s">
        <v>391</v>
      </c>
      <c r="C2919" t="s">
        <v>54</v>
      </c>
      <c r="D2919" t="s">
        <v>227</v>
      </c>
      <c r="E2919" t="s">
        <v>391</v>
      </c>
      <c r="F2919" s="14">
        <v>41944</v>
      </c>
      <c r="G2919">
        <v>201508</v>
      </c>
      <c r="H2919" t="s">
        <v>3</v>
      </c>
      <c r="I2919" t="s">
        <v>81</v>
      </c>
      <c r="J2919" t="s">
        <v>97</v>
      </c>
      <c r="K2919">
        <v>24</v>
      </c>
      <c r="L2919" s="29">
        <v>0.48</v>
      </c>
      <c r="M2919" s="29">
        <v>11.52</v>
      </c>
      <c r="N2919" s="25" t="e">
        <f>IF($G2919&lt;=#REF!,"Y","N")</f>
        <v>#REF!</v>
      </c>
    </row>
    <row r="2920" spans="1:14">
      <c r="A2920" t="s">
        <v>116</v>
      </c>
      <c r="B2920" t="s">
        <v>391</v>
      </c>
      <c r="C2920" t="s">
        <v>54</v>
      </c>
      <c r="D2920" t="s">
        <v>227</v>
      </c>
      <c r="E2920" t="s">
        <v>391</v>
      </c>
      <c r="F2920" s="14">
        <v>41944</v>
      </c>
      <c r="G2920">
        <v>201508</v>
      </c>
      <c r="H2920" t="s">
        <v>3</v>
      </c>
      <c r="I2920" t="s">
        <v>87</v>
      </c>
      <c r="J2920" t="s">
        <v>98</v>
      </c>
      <c r="K2920">
        <v>0</v>
      </c>
      <c r="L2920" s="29">
        <v>1.24</v>
      </c>
      <c r="M2920" s="29">
        <v>0</v>
      </c>
      <c r="N2920" s="25" t="e">
        <f>IF($G2920&lt;=#REF!,"Y","N")</f>
        <v>#REF!</v>
      </c>
    </row>
    <row r="2921" spans="1:14">
      <c r="A2921" t="s">
        <v>116</v>
      </c>
      <c r="B2921" t="s">
        <v>391</v>
      </c>
      <c r="C2921" t="s">
        <v>54</v>
      </c>
      <c r="D2921" t="s">
        <v>227</v>
      </c>
      <c r="E2921" t="s">
        <v>391</v>
      </c>
      <c r="F2921" s="14">
        <v>41944</v>
      </c>
      <c r="G2921">
        <v>201508</v>
      </c>
      <c r="H2921" t="s">
        <v>3</v>
      </c>
      <c r="I2921" t="s">
        <v>88</v>
      </c>
      <c r="J2921" t="s">
        <v>98</v>
      </c>
      <c r="K2921">
        <v>0</v>
      </c>
      <c r="L2921" s="29">
        <v>2.4300000000000002</v>
      </c>
      <c r="M2921" s="29">
        <v>0</v>
      </c>
      <c r="N2921" s="25" t="e">
        <f>IF($G2921&lt;=#REF!,"Y","N")</f>
        <v>#REF!</v>
      </c>
    </row>
    <row r="2922" spans="1:14">
      <c r="A2922" t="s">
        <v>116</v>
      </c>
      <c r="B2922" t="s">
        <v>391</v>
      </c>
      <c r="C2922" t="s">
        <v>54</v>
      </c>
      <c r="D2922" t="s">
        <v>227</v>
      </c>
      <c r="E2922" t="s">
        <v>391</v>
      </c>
      <c r="F2922" s="14">
        <v>41944</v>
      </c>
      <c r="G2922">
        <v>201508</v>
      </c>
      <c r="H2922" t="s">
        <v>3</v>
      </c>
      <c r="I2922" t="s">
        <v>89</v>
      </c>
      <c r="J2922" t="s">
        <v>98</v>
      </c>
      <c r="K2922">
        <v>7</v>
      </c>
      <c r="L2922" s="29">
        <v>0.62</v>
      </c>
      <c r="M2922" s="29">
        <v>4.34</v>
      </c>
      <c r="N2922" s="25" t="e">
        <f>IF($G2922&lt;=#REF!,"Y","N")</f>
        <v>#REF!</v>
      </c>
    </row>
    <row r="2923" spans="1:14">
      <c r="A2923" t="s">
        <v>116</v>
      </c>
      <c r="B2923" t="s">
        <v>391</v>
      </c>
      <c r="C2923" t="s">
        <v>54</v>
      </c>
      <c r="D2923" t="s">
        <v>227</v>
      </c>
      <c r="E2923" t="s">
        <v>391</v>
      </c>
      <c r="F2923" s="14">
        <v>41944</v>
      </c>
      <c r="G2923">
        <v>201508</v>
      </c>
      <c r="H2923" t="s">
        <v>3</v>
      </c>
      <c r="I2923" t="s">
        <v>80</v>
      </c>
      <c r="J2923" t="s">
        <v>97</v>
      </c>
      <c r="K2923">
        <v>7</v>
      </c>
      <c r="L2923" s="29">
        <v>2.08</v>
      </c>
      <c r="M2923" s="29">
        <v>14.56</v>
      </c>
      <c r="N2923" s="25" t="e">
        <f>IF($G2923&lt;=#REF!,"Y","N")</f>
        <v>#REF!</v>
      </c>
    </row>
    <row r="2924" spans="1:14">
      <c r="A2924" t="s">
        <v>116</v>
      </c>
      <c r="B2924" t="s">
        <v>391</v>
      </c>
      <c r="C2924" t="s">
        <v>54</v>
      </c>
      <c r="D2924" t="s">
        <v>227</v>
      </c>
      <c r="E2924" t="s">
        <v>391</v>
      </c>
      <c r="F2924" s="14">
        <v>41944</v>
      </c>
      <c r="G2924">
        <v>201508</v>
      </c>
      <c r="H2924" t="s">
        <v>3</v>
      </c>
      <c r="I2924" t="s">
        <v>79</v>
      </c>
      <c r="J2924" t="s">
        <v>96</v>
      </c>
      <c r="K2924">
        <v>13</v>
      </c>
      <c r="L2924" s="29">
        <v>1.1200000000000001</v>
      </c>
      <c r="M2924" s="29">
        <v>14.560000000000002</v>
      </c>
      <c r="N2924" s="25" t="e">
        <f>IF($G2924&lt;=#REF!,"Y","N")</f>
        <v>#REF!</v>
      </c>
    </row>
    <row r="2925" spans="1:14">
      <c r="A2925" t="s">
        <v>116</v>
      </c>
      <c r="B2925" t="s">
        <v>391</v>
      </c>
      <c r="C2925" t="s">
        <v>54</v>
      </c>
      <c r="D2925" t="s">
        <v>227</v>
      </c>
      <c r="E2925" t="s">
        <v>391</v>
      </c>
      <c r="F2925" s="14">
        <v>41974</v>
      </c>
      <c r="G2925">
        <v>201509</v>
      </c>
      <c r="H2925" t="s">
        <v>3</v>
      </c>
      <c r="I2925" t="s">
        <v>81</v>
      </c>
      <c r="J2925" t="s">
        <v>97</v>
      </c>
      <c r="K2925">
        <v>46</v>
      </c>
      <c r="L2925" s="29">
        <v>0.48</v>
      </c>
      <c r="M2925" s="29">
        <v>22.08</v>
      </c>
      <c r="N2925" s="25" t="e">
        <f>IF($G2925&lt;=#REF!,"Y","N")</f>
        <v>#REF!</v>
      </c>
    </row>
    <row r="2926" spans="1:14">
      <c r="A2926" t="s">
        <v>116</v>
      </c>
      <c r="B2926" t="s">
        <v>391</v>
      </c>
      <c r="C2926" t="s">
        <v>54</v>
      </c>
      <c r="D2926" t="s">
        <v>227</v>
      </c>
      <c r="E2926" t="s">
        <v>391</v>
      </c>
      <c r="F2926" s="14">
        <v>41974</v>
      </c>
      <c r="G2926">
        <v>201509</v>
      </c>
      <c r="H2926" t="s">
        <v>3</v>
      </c>
      <c r="I2926" t="s">
        <v>87</v>
      </c>
      <c r="J2926" t="s">
        <v>98</v>
      </c>
      <c r="K2926">
        <v>0</v>
      </c>
      <c r="L2926" s="29">
        <v>1.24</v>
      </c>
      <c r="M2926" s="29">
        <v>0</v>
      </c>
      <c r="N2926" s="25" t="e">
        <f>IF($G2926&lt;=#REF!,"Y","N")</f>
        <v>#REF!</v>
      </c>
    </row>
    <row r="2927" spans="1:14">
      <c r="A2927" t="s">
        <v>116</v>
      </c>
      <c r="B2927" t="s">
        <v>391</v>
      </c>
      <c r="C2927" t="s">
        <v>54</v>
      </c>
      <c r="D2927" t="s">
        <v>227</v>
      </c>
      <c r="E2927" t="s">
        <v>391</v>
      </c>
      <c r="F2927" s="14">
        <v>41974</v>
      </c>
      <c r="G2927">
        <v>201509</v>
      </c>
      <c r="H2927" t="s">
        <v>3</v>
      </c>
      <c r="I2927" t="s">
        <v>88</v>
      </c>
      <c r="J2927" t="s">
        <v>98</v>
      </c>
      <c r="K2927">
        <v>0</v>
      </c>
      <c r="L2927" s="29">
        <v>2.4300000000000002</v>
      </c>
      <c r="M2927" s="29">
        <v>0</v>
      </c>
      <c r="N2927" s="25" t="e">
        <f>IF($G2927&lt;=#REF!,"Y","N")</f>
        <v>#REF!</v>
      </c>
    </row>
    <row r="2928" spans="1:14">
      <c r="A2928" t="s">
        <v>116</v>
      </c>
      <c r="B2928" t="s">
        <v>391</v>
      </c>
      <c r="C2928" t="s">
        <v>54</v>
      </c>
      <c r="D2928" t="s">
        <v>227</v>
      </c>
      <c r="E2928" t="s">
        <v>391</v>
      </c>
      <c r="F2928" s="14">
        <v>41974</v>
      </c>
      <c r="G2928">
        <v>201509</v>
      </c>
      <c r="H2928" t="s">
        <v>3</v>
      </c>
      <c r="I2928" t="s">
        <v>89</v>
      </c>
      <c r="J2928" t="s">
        <v>98</v>
      </c>
      <c r="K2928">
        <v>15</v>
      </c>
      <c r="L2928" s="29">
        <v>0.62</v>
      </c>
      <c r="M2928" s="29">
        <v>9.3000000000000007</v>
      </c>
      <c r="N2928" s="25" t="e">
        <f>IF($G2928&lt;=#REF!,"Y","N")</f>
        <v>#REF!</v>
      </c>
    </row>
    <row r="2929" spans="1:14">
      <c r="A2929" t="s">
        <v>116</v>
      </c>
      <c r="B2929" t="s">
        <v>391</v>
      </c>
      <c r="C2929" t="s">
        <v>54</v>
      </c>
      <c r="D2929" t="s">
        <v>227</v>
      </c>
      <c r="E2929" t="s">
        <v>391</v>
      </c>
      <c r="F2929" s="14">
        <v>41974</v>
      </c>
      <c r="G2929">
        <v>201509</v>
      </c>
      <c r="H2929" t="s">
        <v>3</v>
      </c>
      <c r="I2929" t="s">
        <v>80</v>
      </c>
      <c r="J2929" t="s">
        <v>97</v>
      </c>
      <c r="K2929">
        <v>14</v>
      </c>
      <c r="L2929" s="29">
        <v>2.08</v>
      </c>
      <c r="M2929" s="29">
        <v>29.12</v>
      </c>
      <c r="N2929" s="25" t="e">
        <f>IF($G2929&lt;=#REF!,"Y","N")</f>
        <v>#REF!</v>
      </c>
    </row>
    <row r="2930" spans="1:14">
      <c r="A2930" t="s">
        <v>116</v>
      </c>
      <c r="B2930" t="s">
        <v>391</v>
      </c>
      <c r="C2930" t="s">
        <v>54</v>
      </c>
      <c r="D2930" t="s">
        <v>227</v>
      </c>
      <c r="E2930" t="s">
        <v>391</v>
      </c>
      <c r="F2930" s="14">
        <v>41974</v>
      </c>
      <c r="G2930">
        <v>201509</v>
      </c>
      <c r="H2930" t="s">
        <v>3</v>
      </c>
      <c r="I2930" t="s">
        <v>82</v>
      </c>
      <c r="J2930" t="s">
        <v>97</v>
      </c>
      <c r="K2930">
        <v>9</v>
      </c>
      <c r="L2930" s="29">
        <v>1.63</v>
      </c>
      <c r="M2930" s="29">
        <v>14.669999999999998</v>
      </c>
      <c r="N2930" s="25" t="e">
        <f>IF($G2930&lt;=#REF!,"Y","N")</f>
        <v>#REF!</v>
      </c>
    </row>
    <row r="2931" spans="1:14">
      <c r="A2931" t="s">
        <v>116</v>
      </c>
      <c r="B2931" t="s">
        <v>391</v>
      </c>
      <c r="C2931" t="s">
        <v>54</v>
      </c>
      <c r="D2931" t="s">
        <v>227</v>
      </c>
      <c r="E2931" t="s">
        <v>391</v>
      </c>
      <c r="F2931" s="14">
        <v>41974</v>
      </c>
      <c r="G2931">
        <v>201509</v>
      </c>
      <c r="H2931" t="s">
        <v>3</v>
      </c>
      <c r="I2931" t="s">
        <v>94</v>
      </c>
      <c r="J2931" t="s">
        <v>98</v>
      </c>
      <c r="K2931">
        <v>14</v>
      </c>
      <c r="L2931" s="29">
        <v>6.15</v>
      </c>
      <c r="M2931" s="29">
        <v>86.100000000000009</v>
      </c>
      <c r="N2931" s="25" t="e">
        <f>IF($G2931&lt;=#REF!,"Y","N")</f>
        <v>#REF!</v>
      </c>
    </row>
    <row r="2932" spans="1:14">
      <c r="A2932" t="s">
        <v>116</v>
      </c>
      <c r="B2932" t="s">
        <v>290</v>
      </c>
      <c r="C2932" t="s">
        <v>54</v>
      </c>
      <c r="D2932" t="s">
        <v>227</v>
      </c>
      <c r="E2932" t="s">
        <v>291</v>
      </c>
      <c r="F2932" s="14">
        <v>41730</v>
      </c>
      <c r="G2932">
        <v>201501</v>
      </c>
      <c r="H2932" t="s">
        <v>3</v>
      </c>
      <c r="I2932" t="s">
        <v>87</v>
      </c>
      <c r="J2932" t="s">
        <v>98</v>
      </c>
      <c r="K2932">
        <v>46</v>
      </c>
      <c r="L2932" s="29">
        <v>1.24</v>
      </c>
      <c r="M2932" s="29">
        <v>57.04</v>
      </c>
      <c r="N2932" s="25" t="e">
        <f>IF($G2932&lt;=#REF!,"Y","N")</f>
        <v>#REF!</v>
      </c>
    </row>
    <row r="2933" spans="1:14">
      <c r="A2933" t="s">
        <v>116</v>
      </c>
      <c r="B2933" t="s">
        <v>290</v>
      </c>
      <c r="C2933" t="s">
        <v>54</v>
      </c>
      <c r="D2933" t="s">
        <v>227</v>
      </c>
      <c r="E2933" t="s">
        <v>291</v>
      </c>
      <c r="F2933" s="14">
        <v>41791</v>
      </c>
      <c r="G2933">
        <v>201503</v>
      </c>
      <c r="H2933" t="s">
        <v>3</v>
      </c>
      <c r="I2933" t="s">
        <v>87</v>
      </c>
      <c r="J2933" t="s">
        <v>98</v>
      </c>
      <c r="K2933">
        <v>71</v>
      </c>
      <c r="L2933" s="29">
        <v>1.24</v>
      </c>
      <c r="M2933" s="29">
        <v>88.04</v>
      </c>
      <c r="N2933" s="25" t="e">
        <f>IF($G2933&lt;=#REF!,"Y","N")</f>
        <v>#REF!</v>
      </c>
    </row>
    <row r="2934" spans="1:14">
      <c r="A2934" t="s">
        <v>116</v>
      </c>
      <c r="B2934" t="s">
        <v>290</v>
      </c>
      <c r="C2934" t="s">
        <v>54</v>
      </c>
      <c r="D2934" t="s">
        <v>227</v>
      </c>
      <c r="E2934" t="s">
        <v>291</v>
      </c>
      <c r="F2934" s="14">
        <v>41791</v>
      </c>
      <c r="G2934">
        <v>201503</v>
      </c>
      <c r="H2934" t="s">
        <v>3</v>
      </c>
      <c r="I2934" t="s">
        <v>88</v>
      </c>
      <c r="J2934" t="s">
        <v>98</v>
      </c>
      <c r="K2934">
        <v>0</v>
      </c>
      <c r="L2934" s="29">
        <v>2.4300000000000002</v>
      </c>
      <c r="M2934" s="29">
        <v>0</v>
      </c>
      <c r="N2934" s="25" t="e">
        <f>IF($G2934&lt;=#REF!,"Y","N")</f>
        <v>#REF!</v>
      </c>
    </row>
    <row r="2935" spans="1:14">
      <c r="A2935" t="s">
        <v>116</v>
      </c>
      <c r="B2935" t="s">
        <v>290</v>
      </c>
      <c r="C2935" t="s">
        <v>54</v>
      </c>
      <c r="D2935" t="s">
        <v>227</v>
      </c>
      <c r="E2935" t="s">
        <v>291</v>
      </c>
      <c r="F2935" s="14">
        <v>41821</v>
      </c>
      <c r="G2935">
        <v>201504</v>
      </c>
      <c r="H2935" t="s">
        <v>3</v>
      </c>
      <c r="I2935" t="s">
        <v>87</v>
      </c>
      <c r="J2935" t="s">
        <v>98</v>
      </c>
      <c r="K2935">
        <v>7</v>
      </c>
      <c r="L2935" s="29">
        <v>1.24</v>
      </c>
      <c r="M2935" s="29">
        <v>8.68</v>
      </c>
      <c r="N2935" s="25" t="e">
        <f>IF($G2935&lt;=#REF!,"Y","N")</f>
        <v>#REF!</v>
      </c>
    </row>
    <row r="2936" spans="1:14">
      <c r="A2936" t="s">
        <v>116</v>
      </c>
      <c r="B2936" t="s">
        <v>290</v>
      </c>
      <c r="C2936" t="s">
        <v>54</v>
      </c>
      <c r="D2936" t="s">
        <v>227</v>
      </c>
      <c r="E2936" t="s">
        <v>291</v>
      </c>
      <c r="F2936" s="14">
        <v>41821</v>
      </c>
      <c r="G2936">
        <v>201504</v>
      </c>
      <c r="H2936" t="s">
        <v>3</v>
      </c>
      <c r="I2936" t="s">
        <v>88</v>
      </c>
      <c r="J2936" t="s">
        <v>98</v>
      </c>
      <c r="K2936">
        <v>0</v>
      </c>
      <c r="L2936" s="29">
        <v>2.4300000000000002</v>
      </c>
      <c r="M2936" s="29">
        <v>0</v>
      </c>
      <c r="N2936" s="25" t="e">
        <f>IF($G2936&lt;=#REF!,"Y","N")</f>
        <v>#REF!</v>
      </c>
    </row>
    <row r="2937" spans="1:14">
      <c r="A2937" t="s">
        <v>116</v>
      </c>
      <c r="B2937" t="s">
        <v>290</v>
      </c>
      <c r="C2937" t="s">
        <v>54</v>
      </c>
      <c r="D2937" t="s">
        <v>227</v>
      </c>
      <c r="E2937" t="s">
        <v>291</v>
      </c>
      <c r="F2937" s="14">
        <v>41852</v>
      </c>
      <c r="G2937">
        <v>201505</v>
      </c>
      <c r="H2937" t="s">
        <v>3</v>
      </c>
      <c r="I2937" t="s">
        <v>87</v>
      </c>
      <c r="J2937" t="s">
        <v>98</v>
      </c>
      <c r="K2937">
        <v>46</v>
      </c>
      <c r="L2937" s="29">
        <v>1.24</v>
      </c>
      <c r="M2937" s="29">
        <v>57.04</v>
      </c>
      <c r="N2937" s="25" t="e">
        <f>IF($G2937&lt;=#REF!,"Y","N")</f>
        <v>#REF!</v>
      </c>
    </row>
    <row r="2938" spans="1:14">
      <c r="A2938" t="s">
        <v>116</v>
      </c>
      <c r="B2938" t="s">
        <v>290</v>
      </c>
      <c r="C2938" t="s">
        <v>54</v>
      </c>
      <c r="D2938" t="s">
        <v>227</v>
      </c>
      <c r="E2938" t="s">
        <v>291</v>
      </c>
      <c r="F2938" s="14">
        <v>41852</v>
      </c>
      <c r="G2938">
        <v>201505</v>
      </c>
      <c r="H2938" t="s">
        <v>3</v>
      </c>
      <c r="I2938" t="s">
        <v>88</v>
      </c>
      <c r="J2938" t="s">
        <v>98</v>
      </c>
      <c r="K2938">
        <v>0</v>
      </c>
      <c r="L2938" s="29">
        <v>2.4300000000000002</v>
      </c>
      <c r="M2938" s="29">
        <v>0</v>
      </c>
      <c r="N2938" s="25" t="e">
        <f>IF($G2938&lt;=#REF!,"Y","N")</f>
        <v>#REF!</v>
      </c>
    </row>
    <row r="2939" spans="1:14">
      <c r="A2939" t="s">
        <v>116</v>
      </c>
      <c r="B2939" t="s">
        <v>290</v>
      </c>
      <c r="C2939" t="s">
        <v>54</v>
      </c>
      <c r="D2939" t="s">
        <v>227</v>
      </c>
      <c r="E2939" t="s">
        <v>291</v>
      </c>
      <c r="F2939" s="14">
        <v>41883</v>
      </c>
      <c r="G2939">
        <v>201506</v>
      </c>
      <c r="H2939" t="s">
        <v>3</v>
      </c>
      <c r="I2939" t="s">
        <v>87</v>
      </c>
      <c r="J2939" t="s">
        <v>98</v>
      </c>
      <c r="K2939">
        <v>27</v>
      </c>
      <c r="L2939" s="29">
        <v>1.24</v>
      </c>
      <c r="M2939" s="29">
        <v>33.479999999999997</v>
      </c>
      <c r="N2939" s="25" t="e">
        <f>IF($G2939&lt;=#REF!,"Y","N")</f>
        <v>#REF!</v>
      </c>
    </row>
    <row r="2940" spans="1:14">
      <c r="A2940" t="s">
        <v>116</v>
      </c>
      <c r="B2940" t="s">
        <v>290</v>
      </c>
      <c r="C2940" t="s">
        <v>54</v>
      </c>
      <c r="D2940" t="s">
        <v>227</v>
      </c>
      <c r="E2940" t="s">
        <v>291</v>
      </c>
      <c r="F2940" s="14">
        <v>41883</v>
      </c>
      <c r="G2940">
        <v>201506</v>
      </c>
      <c r="H2940" t="s">
        <v>3</v>
      </c>
      <c r="I2940" t="s">
        <v>88</v>
      </c>
      <c r="J2940" t="s">
        <v>98</v>
      </c>
      <c r="K2940">
        <v>0</v>
      </c>
      <c r="L2940" s="29">
        <v>2.4300000000000002</v>
      </c>
      <c r="M2940" s="29">
        <v>0</v>
      </c>
      <c r="N2940" s="25" t="e">
        <f>IF($G2940&lt;=#REF!,"Y","N")</f>
        <v>#REF!</v>
      </c>
    </row>
    <row r="2941" spans="1:14">
      <c r="A2941" t="s">
        <v>116</v>
      </c>
      <c r="B2941" t="s">
        <v>290</v>
      </c>
      <c r="C2941" t="s">
        <v>54</v>
      </c>
      <c r="D2941" t="s">
        <v>227</v>
      </c>
      <c r="E2941" t="s">
        <v>291</v>
      </c>
      <c r="F2941" s="14">
        <v>41913</v>
      </c>
      <c r="G2941">
        <v>201507</v>
      </c>
      <c r="H2941" t="s">
        <v>3</v>
      </c>
      <c r="I2941" t="s">
        <v>87</v>
      </c>
      <c r="J2941" t="s">
        <v>98</v>
      </c>
      <c r="K2941">
        <v>106</v>
      </c>
      <c r="L2941" s="29">
        <v>1.24</v>
      </c>
      <c r="M2941" s="29">
        <v>131.44</v>
      </c>
      <c r="N2941" s="25" t="e">
        <f>IF($G2941&lt;=#REF!,"Y","N")</f>
        <v>#REF!</v>
      </c>
    </row>
    <row r="2942" spans="1:14">
      <c r="A2942" t="s">
        <v>116</v>
      </c>
      <c r="B2942" t="s">
        <v>290</v>
      </c>
      <c r="C2942" t="s">
        <v>54</v>
      </c>
      <c r="D2942" t="s">
        <v>227</v>
      </c>
      <c r="E2942" t="s">
        <v>291</v>
      </c>
      <c r="F2942" s="14">
        <v>41913</v>
      </c>
      <c r="G2942">
        <v>201507</v>
      </c>
      <c r="H2942" t="s">
        <v>3</v>
      </c>
      <c r="I2942" t="s">
        <v>88</v>
      </c>
      <c r="J2942" t="s">
        <v>98</v>
      </c>
      <c r="K2942">
        <v>0</v>
      </c>
      <c r="L2942" s="29">
        <v>2.4300000000000002</v>
      </c>
      <c r="M2942" s="29">
        <v>0</v>
      </c>
      <c r="N2942" s="25" t="e">
        <f>IF($G2942&lt;=#REF!,"Y","N")</f>
        <v>#REF!</v>
      </c>
    </row>
    <row r="2943" spans="1:14">
      <c r="A2943" t="s">
        <v>116</v>
      </c>
      <c r="B2943" t="s">
        <v>290</v>
      </c>
      <c r="C2943" t="s">
        <v>54</v>
      </c>
      <c r="D2943" t="s">
        <v>227</v>
      </c>
      <c r="E2943" t="s">
        <v>291</v>
      </c>
      <c r="F2943" s="14">
        <v>41974</v>
      </c>
      <c r="G2943">
        <v>201509</v>
      </c>
      <c r="H2943" t="s">
        <v>3</v>
      </c>
      <c r="I2943" t="s">
        <v>87</v>
      </c>
      <c r="J2943" t="s">
        <v>98</v>
      </c>
      <c r="K2943">
        <v>49</v>
      </c>
      <c r="L2943" s="29">
        <v>1.24</v>
      </c>
      <c r="M2943" s="29">
        <v>60.76</v>
      </c>
      <c r="N2943" s="25" t="e">
        <f>IF($G2943&lt;=#REF!,"Y","N")</f>
        <v>#REF!</v>
      </c>
    </row>
    <row r="2944" spans="1:14">
      <c r="A2944" t="s">
        <v>116</v>
      </c>
      <c r="B2944" t="s">
        <v>290</v>
      </c>
      <c r="C2944" t="s">
        <v>54</v>
      </c>
      <c r="D2944" t="s">
        <v>227</v>
      </c>
      <c r="E2944" t="s">
        <v>291</v>
      </c>
      <c r="F2944" s="14">
        <v>41974</v>
      </c>
      <c r="G2944">
        <v>201509</v>
      </c>
      <c r="H2944" t="s">
        <v>3</v>
      </c>
      <c r="I2944" t="s">
        <v>88</v>
      </c>
      <c r="J2944" t="s">
        <v>98</v>
      </c>
      <c r="K2944">
        <v>0</v>
      </c>
      <c r="L2944" s="29">
        <v>2.4300000000000002</v>
      </c>
      <c r="M2944" s="29">
        <v>0</v>
      </c>
      <c r="N2944" s="25" t="e">
        <f>IF($G2944&lt;=#REF!,"Y","N")</f>
        <v>#REF!</v>
      </c>
    </row>
    <row r="2945" spans="1:14">
      <c r="A2945" t="s">
        <v>116</v>
      </c>
      <c r="B2945" t="s">
        <v>116</v>
      </c>
      <c r="C2945" t="s">
        <v>53</v>
      </c>
      <c r="D2945" t="s">
        <v>53</v>
      </c>
      <c r="E2945" t="s">
        <v>117</v>
      </c>
      <c r="F2945" s="14">
        <v>41730</v>
      </c>
      <c r="G2945">
        <v>201501</v>
      </c>
      <c r="H2945" t="s">
        <v>2</v>
      </c>
      <c r="I2945" t="s">
        <v>264</v>
      </c>
      <c r="J2945" t="s">
        <v>152</v>
      </c>
      <c r="K2945">
        <v>35</v>
      </c>
      <c r="L2945" s="29">
        <v>50.38</v>
      </c>
      <c r="M2945" s="29">
        <v>1763.3000000000002</v>
      </c>
      <c r="N2945" s="25" t="e">
        <f>IF($G2945&lt;=#REF!,"Y","N")</f>
        <v>#REF!</v>
      </c>
    </row>
    <row r="2946" spans="1:14">
      <c r="A2946" t="s">
        <v>116</v>
      </c>
      <c r="B2946" t="s">
        <v>116</v>
      </c>
      <c r="C2946" t="s">
        <v>53</v>
      </c>
      <c r="D2946" t="s">
        <v>53</v>
      </c>
      <c r="E2946" t="s">
        <v>117</v>
      </c>
      <c r="F2946" s="14">
        <v>41730</v>
      </c>
      <c r="G2946">
        <v>201501</v>
      </c>
      <c r="H2946" t="s">
        <v>2</v>
      </c>
      <c r="I2946" t="s">
        <v>253</v>
      </c>
      <c r="J2946" t="s">
        <v>250</v>
      </c>
      <c r="K2946">
        <v>27</v>
      </c>
      <c r="L2946" s="29">
        <v>50</v>
      </c>
      <c r="M2946" s="29">
        <v>1350</v>
      </c>
      <c r="N2946" s="25" t="e">
        <f>IF($G2946&lt;=#REF!,"Y","N")</f>
        <v>#REF!</v>
      </c>
    </row>
    <row r="2947" spans="1:14">
      <c r="A2947" t="s">
        <v>116</v>
      </c>
      <c r="B2947" t="s">
        <v>116</v>
      </c>
      <c r="C2947" t="s">
        <v>53</v>
      </c>
      <c r="D2947" t="s">
        <v>53</v>
      </c>
      <c r="E2947" t="s">
        <v>117</v>
      </c>
      <c r="F2947" s="14">
        <v>41730</v>
      </c>
      <c r="G2947">
        <v>201501</v>
      </c>
      <c r="H2947" t="s">
        <v>2</v>
      </c>
      <c r="I2947" t="s">
        <v>277</v>
      </c>
      <c r="J2947" t="s">
        <v>163</v>
      </c>
      <c r="K2947">
        <v>4</v>
      </c>
      <c r="L2947" s="29">
        <v>583.62</v>
      </c>
      <c r="M2947" s="29">
        <v>2334.48</v>
      </c>
      <c r="N2947" s="25" t="e">
        <f>IF($G2947&lt;=#REF!,"Y","N")</f>
        <v>#REF!</v>
      </c>
    </row>
    <row r="2948" spans="1:14">
      <c r="A2948" t="s">
        <v>116</v>
      </c>
      <c r="B2948" t="s">
        <v>116</v>
      </c>
      <c r="C2948" t="s">
        <v>53</v>
      </c>
      <c r="D2948" t="s">
        <v>53</v>
      </c>
      <c r="E2948" t="s">
        <v>117</v>
      </c>
      <c r="F2948" s="14">
        <v>41730</v>
      </c>
      <c r="G2948">
        <v>201501</v>
      </c>
      <c r="H2948" t="s">
        <v>4</v>
      </c>
      <c r="I2948" t="s">
        <v>102</v>
      </c>
      <c r="J2948" t="s">
        <v>66</v>
      </c>
      <c r="K2948">
        <v>1</v>
      </c>
      <c r="L2948" s="29">
        <v>27.43</v>
      </c>
      <c r="M2948" s="29">
        <v>27.43</v>
      </c>
      <c r="N2948" s="25" t="e">
        <f>IF($G2948&lt;=#REF!,"Y","N")</f>
        <v>#REF!</v>
      </c>
    </row>
    <row r="2949" spans="1:14">
      <c r="A2949" t="s">
        <v>116</v>
      </c>
      <c r="B2949" t="s">
        <v>116</v>
      </c>
      <c r="C2949" t="s">
        <v>53</v>
      </c>
      <c r="D2949" t="s">
        <v>53</v>
      </c>
      <c r="E2949" t="s">
        <v>117</v>
      </c>
      <c r="F2949" s="14">
        <v>41760</v>
      </c>
      <c r="G2949">
        <v>201502</v>
      </c>
      <c r="H2949" t="s">
        <v>1</v>
      </c>
      <c r="I2949" t="s">
        <v>109</v>
      </c>
      <c r="J2949" t="s">
        <v>66</v>
      </c>
      <c r="K2949">
        <v>4</v>
      </c>
      <c r="L2949" s="29">
        <v>28.74</v>
      </c>
      <c r="M2949" s="29">
        <v>114.96</v>
      </c>
      <c r="N2949" s="25" t="e">
        <f>IF($G2949&lt;=#REF!,"Y","N")</f>
        <v>#REF!</v>
      </c>
    </row>
    <row r="2950" spans="1:14">
      <c r="A2950" t="s">
        <v>116</v>
      </c>
      <c r="B2950" t="s">
        <v>116</v>
      </c>
      <c r="C2950" t="s">
        <v>53</v>
      </c>
      <c r="D2950" t="s">
        <v>53</v>
      </c>
      <c r="E2950" t="s">
        <v>117</v>
      </c>
      <c r="F2950" s="14">
        <v>41760</v>
      </c>
      <c r="G2950">
        <v>201502</v>
      </c>
      <c r="H2950" t="s">
        <v>1</v>
      </c>
      <c r="I2950" t="s">
        <v>111</v>
      </c>
      <c r="J2950" t="s">
        <v>66</v>
      </c>
      <c r="K2950">
        <v>3</v>
      </c>
      <c r="L2950" s="29">
        <v>8.06</v>
      </c>
      <c r="M2950" s="29">
        <v>24.18</v>
      </c>
      <c r="N2950" s="25" t="e">
        <f>IF($G2950&lt;=#REF!,"Y","N")</f>
        <v>#REF!</v>
      </c>
    </row>
    <row r="2951" spans="1:14">
      <c r="A2951" t="s">
        <v>116</v>
      </c>
      <c r="B2951" t="s">
        <v>116</v>
      </c>
      <c r="C2951" t="s">
        <v>53</v>
      </c>
      <c r="D2951" t="s">
        <v>53</v>
      </c>
      <c r="E2951" t="s">
        <v>117</v>
      </c>
      <c r="F2951" s="14">
        <v>41760</v>
      </c>
      <c r="G2951">
        <v>201502</v>
      </c>
      <c r="H2951" t="s">
        <v>2</v>
      </c>
      <c r="I2951" t="s">
        <v>277</v>
      </c>
      <c r="J2951" t="s">
        <v>163</v>
      </c>
      <c r="K2951">
        <v>4</v>
      </c>
      <c r="L2951" s="29">
        <v>583.62</v>
      </c>
      <c r="M2951" s="29">
        <v>2334.48</v>
      </c>
      <c r="N2951" s="25" t="e">
        <f>IF($G2951&lt;=#REF!,"Y","N")</f>
        <v>#REF!</v>
      </c>
    </row>
    <row r="2952" spans="1:14">
      <c r="A2952" t="s">
        <v>116</v>
      </c>
      <c r="B2952" t="s">
        <v>116</v>
      </c>
      <c r="C2952" t="s">
        <v>53</v>
      </c>
      <c r="D2952" t="s">
        <v>53</v>
      </c>
      <c r="E2952" t="s">
        <v>117</v>
      </c>
      <c r="F2952" s="14">
        <v>41760</v>
      </c>
      <c r="G2952">
        <v>201502</v>
      </c>
      <c r="H2952" t="s">
        <v>126</v>
      </c>
      <c r="I2952" t="s">
        <v>127</v>
      </c>
      <c r="J2952" t="s">
        <v>128</v>
      </c>
      <c r="K2952">
        <v>1</v>
      </c>
      <c r="L2952" s="29">
        <v>260</v>
      </c>
      <c r="M2952" s="29">
        <v>260</v>
      </c>
      <c r="N2952" s="25" t="e">
        <f>IF($G2952&lt;=#REF!,"Y","N")</f>
        <v>#REF!</v>
      </c>
    </row>
    <row r="2953" spans="1:14">
      <c r="A2953" t="s">
        <v>116</v>
      </c>
      <c r="B2953" t="s">
        <v>116</v>
      </c>
      <c r="C2953" t="s">
        <v>53</v>
      </c>
      <c r="D2953" t="s">
        <v>53</v>
      </c>
      <c r="E2953" t="s">
        <v>117</v>
      </c>
      <c r="F2953" s="14">
        <v>41791</v>
      </c>
      <c r="G2953">
        <v>201503</v>
      </c>
      <c r="H2953" t="s">
        <v>6</v>
      </c>
      <c r="I2953" t="s">
        <v>112</v>
      </c>
      <c r="J2953" t="s">
        <v>114</v>
      </c>
      <c r="K2953">
        <v>7116</v>
      </c>
      <c r="L2953" s="29">
        <v>0.41</v>
      </c>
      <c r="M2953" s="29">
        <v>2917.56</v>
      </c>
      <c r="N2953" s="25" t="e">
        <f>IF($G2953&lt;=#REF!,"Y","N")</f>
        <v>#REF!</v>
      </c>
    </row>
    <row r="2954" spans="1:14">
      <c r="A2954" t="s">
        <v>116</v>
      </c>
      <c r="B2954" t="s">
        <v>116</v>
      </c>
      <c r="C2954" t="s">
        <v>53</v>
      </c>
      <c r="D2954" t="s">
        <v>53</v>
      </c>
      <c r="E2954" t="s">
        <v>117</v>
      </c>
      <c r="F2954" s="14">
        <v>41791</v>
      </c>
      <c r="G2954">
        <v>201503</v>
      </c>
      <c r="H2954" t="s">
        <v>2</v>
      </c>
      <c r="I2954" t="s">
        <v>325</v>
      </c>
      <c r="J2954" t="s">
        <v>326</v>
      </c>
      <c r="K2954">
        <v>2</v>
      </c>
      <c r="L2954" s="29">
        <v>565.16</v>
      </c>
      <c r="M2954" s="29">
        <v>1130.32</v>
      </c>
      <c r="N2954" s="25" t="e">
        <f>IF($G2954&lt;=#REF!,"Y","N")</f>
        <v>#REF!</v>
      </c>
    </row>
    <row r="2955" spans="1:14">
      <c r="A2955" t="s">
        <v>116</v>
      </c>
      <c r="B2955" t="s">
        <v>116</v>
      </c>
      <c r="C2955" t="s">
        <v>53</v>
      </c>
      <c r="D2955" t="s">
        <v>53</v>
      </c>
      <c r="E2955" t="s">
        <v>117</v>
      </c>
      <c r="F2955" s="14">
        <v>41791</v>
      </c>
      <c r="G2955">
        <v>201503</v>
      </c>
      <c r="H2955" t="s">
        <v>5</v>
      </c>
      <c r="I2955" t="s">
        <v>146</v>
      </c>
      <c r="J2955" t="s">
        <v>66</v>
      </c>
      <c r="K2955">
        <v>1</v>
      </c>
      <c r="L2955" s="29">
        <v>20.79</v>
      </c>
      <c r="M2955" s="29">
        <v>20.79</v>
      </c>
      <c r="N2955" s="25" t="e">
        <f>IF($G2955&lt;=#REF!,"Y","N")</f>
        <v>#REF!</v>
      </c>
    </row>
    <row r="2956" spans="1:14">
      <c r="A2956" t="s">
        <v>116</v>
      </c>
      <c r="B2956" t="s">
        <v>116</v>
      </c>
      <c r="C2956" t="s">
        <v>53</v>
      </c>
      <c r="D2956" t="s">
        <v>53</v>
      </c>
      <c r="E2956" t="s">
        <v>117</v>
      </c>
      <c r="F2956" s="14">
        <v>41791</v>
      </c>
      <c r="G2956">
        <v>201503</v>
      </c>
      <c r="H2956" t="s">
        <v>5</v>
      </c>
      <c r="I2956" t="s">
        <v>362</v>
      </c>
      <c r="J2956" t="s">
        <v>363</v>
      </c>
      <c r="K2956">
        <v>5</v>
      </c>
      <c r="L2956" s="29">
        <v>74.19</v>
      </c>
      <c r="M2956" s="29">
        <v>370.95</v>
      </c>
      <c r="N2956" s="25" t="e">
        <f>IF($G2956&lt;=#REF!,"Y","N")</f>
        <v>#REF!</v>
      </c>
    </row>
    <row r="2957" spans="1:14">
      <c r="A2957" t="s">
        <v>116</v>
      </c>
      <c r="B2957" t="s">
        <v>116</v>
      </c>
      <c r="C2957" t="s">
        <v>53</v>
      </c>
      <c r="D2957" t="s">
        <v>53</v>
      </c>
      <c r="E2957" t="s">
        <v>117</v>
      </c>
      <c r="F2957" s="14">
        <v>41791</v>
      </c>
      <c r="G2957">
        <v>201503</v>
      </c>
      <c r="H2957" t="s">
        <v>5</v>
      </c>
      <c r="I2957" t="s">
        <v>366</v>
      </c>
      <c r="J2957" t="s">
        <v>250</v>
      </c>
      <c r="K2957">
        <v>5</v>
      </c>
      <c r="L2957" s="29">
        <v>2.4300000000000002</v>
      </c>
      <c r="M2957" s="29">
        <v>12.15</v>
      </c>
      <c r="N2957" s="25" t="e">
        <f>IF($G2957&lt;=#REF!,"Y","N")</f>
        <v>#REF!</v>
      </c>
    </row>
    <row r="2958" spans="1:14">
      <c r="A2958" t="s">
        <v>116</v>
      </c>
      <c r="B2958" t="s">
        <v>116</v>
      </c>
      <c r="C2958" t="s">
        <v>53</v>
      </c>
      <c r="D2958" t="s">
        <v>53</v>
      </c>
      <c r="E2958" t="s">
        <v>117</v>
      </c>
      <c r="F2958" s="14">
        <v>41821</v>
      </c>
      <c r="G2958">
        <v>201504</v>
      </c>
      <c r="H2958" t="s">
        <v>5</v>
      </c>
      <c r="I2958" t="s">
        <v>362</v>
      </c>
      <c r="J2958" t="s">
        <v>363</v>
      </c>
      <c r="K2958">
        <v>3</v>
      </c>
      <c r="L2958" s="29">
        <v>74.19</v>
      </c>
      <c r="M2958" s="29">
        <v>222.57</v>
      </c>
      <c r="N2958" s="25" t="e">
        <f>IF($G2958&lt;=#REF!,"Y","N")</f>
        <v>#REF!</v>
      </c>
    </row>
    <row r="2959" spans="1:14">
      <c r="A2959" t="s">
        <v>116</v>
      </c>
      <c r="B2959" t="s">
        <v>116</v>
      </c>
      <c r="C2959" t="s">
        <v>53</v>
      </c>
      <c r="D2959" t="s">
        <v>53</v>
      </c>
      <c r="E2959" t="s">
        <v>117</v>
      </c>
      <c r="F2959" s="14">
        <v>41821</v>
      </c>
      <c r="G2959">
        <v>201504</v>
      </c>
      <c r="H2959" t="s">
        <v>5</v>
      </c>
      <c r="I2959" t="s">
        <v>366</v>
      </c>
      <c r="J2959" t="s">
        <v>250</v>
      </c>
      <c r="K2959">
        <v>3</v>
      </c>
      <c r="L2959" s="29">
        <v>2.4300000000000002</v>
      </c>
      <c r="M2959" s="29">
        <v>7.2900000000000009</v>
      </c>
      <c r="N2959" s="25" t="e">
        <f>IF($G2959&lt;=#REF!,"Y","N")</f>
        <v>#REF!</v>
      </c>
    </row>
    <row r="2960" spans="1:14">
      <c r="A2960" t="s">
        <v>116</v>
      </c>
      <c r="B2960" t="s">
        <v>116</v>
      </c>
      <c r="C2960" t="s">
        <v>53</v>
      </c>
      <c r="D2960" t="s">
        <v>53</v>
      </c>
      <c r="E2960" t="s">
        <v>117</v>
      </c>
      <c r="F2960" s="14">
        <v>41821</v>
      </c>
      <c r="G2960">
        <v>201504</v>
      </c>
      <c r="H2960" t="s">
        <v>3</v>
      </c>
      <c r="I2960" t="s">
        <v>79</v>
      </c>
      <c r="J2960" t="s">
        <v>96</v>
      </c>
      <c r="K2960">
        <v>10</v>
      </c>
      <c r="L2960" s="29">
        <v>1.1200000000000001</v>
      </c>
      <c r="M2960" s="29">
        <v>11.200000000000001</v>
      </c>
      <c r="N2960" s="25" t="e">
        <f>IF($G2960&lt;=#REF!,"Y","N")</f>
        <v>#REF!</v>
      </c>
    </row>
    <row r="2961" spans="1:14">
      <c r="A2961" t="s">
        <v>116</v>
      </c>
      <c r="B2961" t="s">
        <v>116</v>
      </c>
      <c r="C2961" t="s">
        <v>53</v>
      </c>
      <c r="D2961" t="s">
        <v>53</v>
      </c>
      <c r="E2961" t="s">
        <v>117</v>
      </c>
      <c r="F2961" s="14">
        <v>41974</v>
      </c>
      <c r="G2961">
        <v>201509</v>
      </c>
      <c r="H2961" t="s">
        <v>3</v>
      </c>
      <c r="I2961" t="s">
        <v>87</v>
      </c>
      <c r="J2961" t="s">
        <v>98</v>
      </c>
      <c r="K2961">
        <v>9</v>
      </c>
      <c r="L2961" s="29">
        <v>1.24</v>
      </c>
      <c r="M2961" s="29">
        <v>11.16</v>
      </c>
      <c r="N2961" s="25" t="e">
        <f>IF($G2961&lt;=#REF!,"Y","N")</f>
        <v>#REF!</v>
      </c>
    </row>
    <row r="2962" spans="1:14">
      <c r="A2962" t="s">
        <v>116</v>
      </c>
      <c r="B2962" t="s">
        <v>116</v>
      </c>
      <c r="C2962" t="s">
        <v>53</v>
      </c>
      <c r="D2962" t="s">
        <v>53</v>
      </c>
      <c r="E2962" t="s">
        <v>117</v>
      </c>
      <c r="F2962" s="14">
        <v>41852</v>
      </c>
      <c r="G2962">
        <v>201505</v>
      </c>
      <c r="H2962" t="s">
        <v>1</v>
      </c>
      <c r="I2962" t="s">
        <v>109</v>
      </c>
      <c r="J2962" t="s">
        <v>66</v>
      </c>
      <c r="K2962">
        <v>2</v>
      </c>
      <c r="L2962" s="29">
        <v>28.74</v>
      </c>
      <c r="M2962" s="29">
        <v>57.48</v>
      </c>
      <c r="N2962" s="25" t="e">
        <f>IF($G2962&lt;=#REF!,"Y","N")</f>
        <v>#REF!</v>
      </c>
    </row>
    <row r="2963" spans="1:14">
      <c r="A2963" t="s">
        <v>116</v>
      </c>
      <c r="B2963" t="s">
        <v>116</v>
      </c>
      <c r="C2963" t="s">
        <v>53</v>
      </c>
      <c r="D2963" t="s">
        <v>53</v>
      </c>
      <c r="E2963" t="s">
        <v>117</v>
      </c>
      <c r="F2963" s="14">
        <v>41974</v>
      </c>
      <c r="G2963">
        <v>201509</v>
      </c>
      <c r="H2963" t="s">
        <v>1</v>
      </c>
      <c r="I2963" t="s">
        <v>109</v>
      </c>
      <c r="J2963" t="s">
        <v>66</v>
      </c>
      <c r="K2963">
        <v>7</v>
      </c>
      <c r="L2963">
        <v>28.74</v>
      </c>
      <c r="M2963">
        <v>201.17999999999998</v>
      </c>
      <c r="N2963" s="25" t="e">
        <f>IF($G2963&lt;=#REF!,"Y","N")</f>
        <v>#REF!</v>
      </c>
    </row>
    <row r="2964" spans="1:14">
      <c r="A2964" t="s">
        <v>116</v>
      </c>
      <c r="B2964" t="s">
        <v>116</v>
      </c>
      <c r="C2964" t="s">
        <v>53</v>
      </c>
      <c r="D2964" t="s">
        <v>53</v>
      </c>
      <c r="E2964" t="s">
        <v>117</v>
      </c>
      <c r="F2964" s="14">
        <v>41852</v>
      </c>
      <c r="G2964">
        <v>201505</v>
      </c>
      <c r="H2964" t="s">
        <v>318</v>
      </c>
      <c r="I2964" t="s">
        <v>186</v>
      </c>
      <c r="J2964" t="s">
        <v>163</v>
      </c>
      <c r="K2964">
        <v>3</v>
      </c>
      <c r="L2964">
        <v>686.41</v>
      </c>
      <c r="M2964">
        <v>2059.23</v>
      </c>
      <c r="N2964" s="25" t="e">
        <f>IF($G2964&lt;=#REF!,"Y","N")</f>
        <v>#REF!</v>
      </c>
    </row>
    <row r="3054" spans="12:13">
      <c r="L3054" s="29"/>
    </row>
    <row r="3055" spans="12:13">
      <c r="L3055" s="29"/>
      <c r="M3055" s="29"/>
    </row>
    <row r="3056" spans="12:13">
      <c r="L3056" s="29"/>
      <c r="M3056" s="29"/>
    </row>
    <row r="3057" spans="12:13">
      <c r="L3057" s="29"/>
      <c r="M3057" s="29"/>
    </row>
    <row r="3058" spans="12:13">
      <c r="L3058" s="29"/>
      <c r="M3058" s="29"/>
    </row>
    <row r="3059" spans="12:13">
      <c r="L3059" s="29"/>
      <c r="M3059" s="29"/>
    </row>
    <row r="3060" spans="12:13">
      <c r="L3060" s="29"/>
      <c r="M3060" s="29"/>
    </row>
    <row r="3061" spans="12:13">
      <c r="L3061" s="29"/>
      <c r="M3061" s="29"/>
    </row>
    <row r="3062" spans="12:13">
      <c r="L3062" s="29"/>
      <c r="M3062" s="29"/>
    </row>
    <row r="3063" spans="12:13">
      <c r="L3063" s="29"/>
      <c r="M3063" s="29"/>
    </row>
    <row r="3064" spans="12:13">
      <c r="L3064" s="29"/>
      <c r="M3064" s="29"/>
    </row>
    <row r="3065" spans="12:13">
      <c r="L3065" s="29"/>
      <c r="M3065" s="29"/>
    </row>
    <row r="3066" spans="12:13">
      <c r="L3066" s="29"/>
      <c r="M3066" s="29"/>
    </row>
    <row r="3067" spans="12:13">
      <c r="L3067" s="29"/>
      <c r="M3067" s="29"/>
    </row>
    <row r="3068" spans="12:13">
      <c r="L3068" s="29"/>
      <c r="M3068" s="29"/>
    </row>
    <row r="3069" spans="12:13">
      <c r="L3069" s="29"/>
      <c r="M3069" s="29"/>
    </row>
    <row r="3070" spans="12:13">
      <c r="L3070" s="29"/>
      <c r="M3070" s="29"/>
    </row>
    <row r="3071" spans="12:13">
      <c r="L3071" s="29"/>
      <c r="M3071" s="29"/>
    </row>
    <row r="3072" spans="12:13">
      <c r="L3072" s="29"/>
      <c r="M3072" s="29"/>
    </row>
    <row r="3073" spans="12:13">
      <c r="L3073" s="29"/>
      <c r="M3073" s="29"/>
    </row>
    <row r="3074" spans="12:13">
      <c r="L3074" s="29"/>
    </row>
    <row r="3075" spans="12:13">
      <c r="L3075" s="29"/>
      <c r="M3075" s="29"/>
    </row>
    <row r="3076" spans="12:13">
      <c r="L3076" s="29"/>
      <c r="M3076" s="29"/>
    </row>
    <row r="3077" spans="12:13">
      <c r="L3077" s="29"/>
      <c r="M3077" s="29"/>
    </row>
    <row r="3078" spans="12:13">
      <c r="L3078" s="29"/>
      <c r="M3078" s="29"/>
    </row>
    <row r="3080" spans="12:13">
      <c r="M3080" s="29"/>
    </row>
    <row r="3081" spans="12:13">
      <c r="M3081" s="29"/>
    </row>
    <row r="3082" spans="12:13">
      <c r="M3082" s="29"/>
    </row>
    <row r="3083" spans="12:13">
      <c r="M3083" s="29"/>
    </row>
    <row r="3084" spans="12:13">
      <c r="M3084" s="29"/>
    </row>
    <row r="3092" spans="6:14" s="29" customFormat="1">
      <c r="F3092" s="30"/>
      <c r="N3092" s="25"/>
    </row>
    <row r="3155" spans="6:14" s="29" customFormat="1">
      <c r="F3155" s="30"/>
      <c r="N3155" s="25"/>
    </row>
    <row r="3197" spans="6:14" s="29" customFormat="1">
      <c r="F3197" s="30"/>
      <c r="N3197" s="25"/>
    </row>
    <row r="3200" spans="6:14" s="29" customFormat="1">
      <c r="F3200" s="30"/>
      <c r="N3200" s="25"/>
    </row>
    <row r="3219" spans="6:14" s="29" customFormat="1">
      <c r="F3219" s="30"/>
      <c r="N3219" s="25"/>
    </row>
    <row r="3220" spans="6:14" s="29" customFormat="1">
      <c r="F3220" s="30"/>
      <c r="N3220" s="25"/>
    </row>
    <row r="3233" spans="6:14">
      <c r="L3233" s="29"/>
      <c r="M3233" s="29"/>
    </row>
    <row r="3234" spans="6:14">
      <c r="L3234" s="29"/>
      <c r="M3234" s="29"/>
    </row>
    <row r="3235" spans="6:14">
      <c r="L3235" s="29"/>
      <c r="M3235" s="29"/>
    </row>
    <row r="3236" spans="6:14">
      <c r="M3236" s="29"/>
    </row>
    <row r="3237" spans="6:14">
      <c r="M3237" s="29"/>
    </row>
    <row r="3238" spans="6:14">
      <c r="L3238" s="29"/>
      <c r="M3238" s="29"/>
    </row>
    <row r="3239" spans="6:14">
      <c r="M3239" s="29"/>
    </row>
    <row r="3240" spans="6:14">
      <c r="M3240" s="29"/>
    </row>
    <row r="3241" spans="6:14">
      <c r="L3241" s="29"/>
      <c r="M3241" s="29"/>
    </row>
    <row r="3242" spans="6:14">
      <c r="M3242" s="29"/>
    </row>
    <row r="3243" spans="6:14">
      <c r="L3243" s="29"/>
      <c r="M3243" s="29"/>
    </row>
    <row r="3244" spans="6:14" s="29" customFormat="1">
      <c r="F3244" s="30"/>
      <c r="N3244" s="25"/>
    </row>
    <row r="3245" spans="6:14">
      <c r="M3245" s="29"/>
    </row>
    <row r="3246" spans="6:14">
      <c r="L3246" s="29"/>
      <c r="M3246" s="29"/>
    </row>
    <row r="3247" spans="6:14">
      <c r="M3247" s="29"/>
    </row>
    <row r="3248" spans="6:14">
      <c r="L3248" s="29"/>
      <c r="M3248" s="29"/>
    </row>
    <row r="3249" spans="12:13">
      <c r="L3249" s="29"/>
      <c r="M3249" s="29"/>
    </row>
    <row r="3250" spans="12:13">
      <c r="L3250" s="29"/>
      <c r="M3250" s="29"/>
    </row>
    <row r="3251" spans="12:13">
      <c r="L3251" s="29"/>
      <c r="M3251" s="29"/>
    </row>
    <row r="3252" spans="12:13">
      <c r="L3252" s="29"/>
      <c r="M3252" s="29"/>
    </row>
    <row r="3253" spans="12:13">
      <c r="L3253" s="29"/>
      <c r="M3253" s="29"/>
    </row>
    <row r="3254" spans="12:13">
      <c r="M3254" s="29"/>
    </row>
    <row r="3255" spans="12:13">
      <c r="M3255" s="29"/>
    </row>
    <row r="3256" spans="12:13">
      <c r="L3256" s="29"/>
      <c r="M3256" s="29"/>
    </row>
    <row r="3257" spans="12:13">
      <c r="M3257" s="29"/>
    </row>
    <row r="3258" spans="12:13">
      <c r="M3258" s="29"/>
    </row>
    <row r="3259" spans="12:13">
      <c r="L3259" s="29"/>
      <c r="M3259" s="29"/>
    </row>
    <row r="3260" spans="12:13">
      <c r="M3260" s="29"/>
    </row>
    <row r="3261" spans="12:13">
      <c r="L3261" s="29"/>
      <c r="M3261" s="29"/>
    </row>
    <row r="3262" spans="12:13">
      <c r="L3262" s="29"/>
      <c r="M3262" s="29"/>
    </row>
    <row r="3263" spans="12:13">
      <c r="L3263" s="29"/>
      <c r="M3263" s="29"/>
    </row>
    <row r="3264" spans="12:13">
      <c r="M3264" s="29"/>
    </row>
    <row r="3265" spans="12:13">
      <c r="M3265" s="29"/>
    </row>
    <row r="3266" spans="12:13">
      <c r="M3266" s="29"/>
    </row>
    <row r="3267" spans="12:13">
      <c r="L3267" s="29"/>
      <c r="M3267" s="29"/>
    </row>
    <row r="3268" spans="12:13">
      <c r="M3268" s="29"/>
    </row>
    <row r="3269" spans="12:13">
      <c r="L3269" s="29"/>
      <c r="M3269" s="29"/>
    </row>
    <row r="3270" spans="12:13">
      <c r="M3270" s="29"/>
    </row>
    <row r="3271" spans="12:13">
      <c r="M3271" s="29"/>
    </row>
    <row r="3272" spans="12:13">
      <c r="L3272" s="29"/>
      <c r="M3272" s="29"/>
    </row>
    <row r="3273" spans="12:13">
      <c r="M3273" s="29"/>
    </row>
    <row r="3274" spans="12:13">
      <c r="L3274" s="29"/>
      <c r="M3274" s="29"/>
    </row>
    <row r="3275" spans="12:13">
      <c r="L3275" s="29"/>
      <c r="M3275" s="29"/>
    </row>
    <row r="3276" spans="12:13">
      <c r="L3276" s="29"/>
      <c r="M3276" s="29"/>
    </row>
    <row r="3277" spans="12:13">
      <c r="L3277" s="29"/>
      <c r="M3277" s="29"/>
    </row>
    <row r="3278" spans="12:13">
      <c r="M3278" s="29"/>
    </row>
    <row r="3279" spans="12:13">
      <c r="M3279" s="29"/>
    </row>
    <row r="3280" spans="12:13">
      <c r="L3280" s="29"/>
      <c r="M3280" s="29"/>
    </row>
    <row r="3281" spans="12:13">
      <c r="M3281" s="29"/>
    </row>
    <row r="3282" spans="12:13">
      <c r="M3282" s="29"/>
    </row>
    <row r="3283" spans="12:13">
      <c r="M3283" s="29"/>
    </row>
    <row r="3284" spans="12:13">
      <c r="L3284" s="29"/>
      <c r="M3284" s="29"/>
    </row>
    <row r="3285" spans="12:13">
      <c r="L3285" s="29"/>
      <c r="M3285" s="29"/>
    </row>
    <row r="3286" spans="12:13">
      <c r="M3286" s="29"/>
    </row>
    <row r="3287" spans="12:13">
      <c r="L3287" s="29"/>
      <c r="M3287" s="29"/>
    </row>
    <row r="3288" spans="12:13">
      <c r="L3288" s="29"/>
      <c r="M3288" s="29"/>
    </row>
    <row r="3289" spans="12:13">
      <c r="L3289" s="29"/>
      <c r="M3289" s="29"/>
    </row>
    <row r="3290" spans="12:13">
      <c r="L3290" s="29"/>
      <c r="M3290" s="29"/>
    </row>
    <row r="3291" spans="12:13">
      <c r="L3291" s="29"/>
      <c r="M3291" s="29"/>
    </row>
    <row r="3292" spans="12:13">
      <c r="L3292" s="29"/>
      <c r="M3292" s="29"/>
    </row>
    <row r="3293" spans="12:13">
      <c r="L3293" s="29"/>
      <c r="M3293" s="29"/>
    </row>
    <row r="3294" spans="12:13">
      <c r="M3294" s="29"/>
    </row>
    <row r="3295" spans="12:13">
      <c r="M3295" s="29"/>
    </row>
    <row r="3296" spans="12:13">
      <c r="M3296" s="29"/>
    </row>
    <row r="3297" spans="12:13">
      <c r="L3297" s="29"/>
      <c r="M3297" s="29"/>
    </row>
    <row r="3298" spans="12:13">
      <c r="M3298" s="29"/>
    </row>
    <row r="3299" spans="12:13">
      <c r="L3299" s="29"/>
      <c r="M3299" s="29"/>
    </row>
    <row r="3300" spans="12:13">
      <c r="M3300" s="29"/>
    </row>
    <row r="3301" spans="12:13">
      <c r="L3301" s="29"/>
      <c r="M3301" s="29"/>
    </row>
    <row r="3302" spans="12:13">
      <c r="L3302" s="29"/>
      <c r="M3302" s="29"/>
    </row>
    <row r="3303" spans="12:13">
      <c r="L3303" s="29"/>
      <c r="M3303" s="29"/>
    </row>
    <row r="3304" spans="12:13">
      <c r="M3304" s="29"/>
    </row>
    <row r="3305" spans="12:13">
      <c r="M3305" s="29"/>
    </row>
    <row r="3306" spans="12:13">
      <c r="L3306" s="29"/>
      <c r="M3306" s="29"/>
    </row>
    <row r="3327" spans="6:14" s="29" customFormat="1">
      <c r="F3327" s="30"/>
      <c r="N3327" s="25"/>
    </row>
    <row r="3386" spans="6:14" s="29" customFormat="1">
      <c r="F3386" s="30"/>
      <c r="N3386" s="25"/>
    </row>
    <row r="3422" spans="6:14" s="29" customFormat="1">
      <c r="F3422" s="30"/>
      <c r="N3422" s="25"/>
    </row>
    <row r="3424" spans="6:14" s="29" customFormat="1">
      <c r="F3424" s="30"/>
      <c r="N3424" s="25"/>
    </row>
    <row r="3489" spans="12:13">
      <c r="L3489" s="29"/>
    </row>
    <row r="3490" spans="12:13">
      <c r="L3490" s="29"/>
      <c r="M3490" s="29"/>
    </row>
    <row r="3491" spans="12:13">
      <c r="L3491" s="29"/>
      <c r="M3491" s="29"/>
    </row>
    <row r="3492" spans="12:13">
      <c r="L3492" s="29"/>
      <c r="M3492" s="29"/>
    </row>
    <row r="3493" spans="12:13">
      <c r="L3493" s="29"/>
      <c r="M3493" s="29"/>
    </row>
    <row r="3494" spans="12:13">
      <c r="L3494" s="29"/>
      <c r="M3494" s="29"/>
    </row>
    <row r="3495" spans="12:13">
      <c r="L3495" s="29"/>
      <c r="M3495" s="29"/>
    </row>
    <row r="3496" spans="12:13">
      <c r="L3496" s="29"/>
      <c r="M3496" s="29"/>
    </row>
    <row r="3497" spans="12:13">
      <c r="L3497" s="29"/>
      <c r="M3497" s="29"/>
    </row>
    <row r="3498" spans="12:13">
      <c r="L3498" s="29"/>
      <c r="M3498" s="29"/>
    </row>
    <row r="3571" spans="6:14" s="29" customFormat="1">
      <c r="F3571" s="30"/>
      <c r="N3571" s="25"/>
    </row>
    <row r="3572" spans="6:14" s="29" customFormat="1">
      <c r="F3572" s="30"/>
      <c r="N3572" s="25"/>
    </row>
    <row r="3573" spans="6:14" s="29" customFormat="1">
      <c r="F3573" s="30"/>
      <c r="N3573" s="25"/>
    </row>
    <row r="3574" spans="6:14" s="29" customFormat="1">
      <c r="F3574" s="30"/>
      <c r="N3574" s="25"/>
    </row>
    <row r="3851" spans="12:13">
      <c r="L3851" s="29"/>
    </row>
    <row r="3852" spans="12:13">
      <c r="L3852" s="29"/>
      <c r="M3852" s="29"/>
    </row>
    <row r="3853" spans="12:13">
      <c r="L3853" s="29"/>
      <c r="M3853" s="29"/>
    </row>
    <row r="3854" spans="12:13">
      <c r="L3854" s="29"/>
      <c r="M3854" s="29"/>
    </row>
    <row r="3855" spans="12:13">
      <c r="L3855" s="29"/>
      <c r="M3855" s="29"/>
    </row>
    <row r="3856" spans="12:13">
      <c r="L3856" s="29"/>
      <c r="M3856" s="29"/>
    </row>
    <row r="3857" spans="12:13">
      <c r="L3857" s="29"/>
      <c r="M3857" s="29"/>
    </row>
    <row r="3858" spans="12:13">
      <c r="L3858" s="29"/>
    </row>
    <row r="3859" spans="12:13">
      <c r="L3859" s="29"/>
      <c r="M3859" s="29"/>
    </row>
    <row r="3860" spans="12:13">
      <c r="L3860" s="29"/>
      <c r="M3860" s="29"/>
    </row>
    <row r="3861" spans="12:13">
      <c r="L3861" s="29"/>
      <c r="M3861" s="29"/>
    </row>
    <row r="3862" spans="12:13">
      <c r="M3862" s="29"/>
    </row>
    <row r="3863" spans="12:13">
      <c r="M3863" s="29"/>
    </row>
    <row r="3864" spans="12:13">
      <c r="L3864" s="29"/>
    </row>
    <row r="3865" spans="12:13">
      <c r="L3865" s="29"/>
      <c r="M3865" s="29"/>
    </row>
    <row r="3866" spans="12:13">
      <c r="M3866" s="29"/>
    </row>
    <row r="3867" spans="12:13">
      <c r="L3867" s="29"/>
      <c r="M3867" s="29"/>
    </row>
    <row r="3868" spans="12:13">
      <c r="L3868" s="29"/>
      <c r="M3868" s="29"/>
    </row>
    <row r="3869" spans="12:13">
      <c r="L3869" s="29"/>
      <c r="M3869" s="29"/>
    </row>
    <row r="3870" spans="12:13">
      <c r="L3870" s="29"/>
      <c r="M3870" s="29"/>
    </row>
    <row r="3871" spans="12:13">
      <c r="L3871" s="29"/>
      <c r="M3871" s="29"/>
    </row>
    <row r="3872" spans="12:13">
      <c r="L3872" s="29"/>
      <c r="M3872" s="29"/>
    </row>
    <row r="3873" spans="12:13">
      <c r="L3873" s="29"/>
      <c r="M3873" s="29"/>
    </row>
    <row r="3874" spans="12:13">
      <c r="L3874" s="29"/>
      <c r="M3874" s="29"/>
    </row>
    <row r="3875" spans="12:13">
      <c r="L3875" s="29"/>
      <c r="M3875" s="29"/>
    </row>
    <row r="3876" spans="12:13">
      <c r="L3876" s="29"/>
      <c r="M3876" s="29"/>
    </row>
    <row r="3877" spans="12:13">
      <c r="L3877" s="29"/>
      <c r="M3877" s="29"/>
    </row>
    <row r="3878" spans="12:13">
      <c r="L3878" s="29"/>
      <c r="M3878" s="29"/>
    </row>
    <row r="3879" spans="12:13">
      <c r="L3879" s="29"/>
      <c r="M3879" s="29"/>
    </row>
    <row r="3880" spans="12:13">
      <c r="L3880" s="29"/>
      <c r="M3880" s="29"/>
    </row>
    <row r="3881" spans="12:13">
      <c r="M3881" s="29"/>
    </row>
    <row r="3882" spans="12:13">
      <c r="L3882" s="29"/>
      <c r="M3882" s="29"/>
    </row>
    <row r="3883" spans="12:13">
      <c r="L3883" s="29"/>
      <c r="M3883" s="29"/>
    </row>
    <row r="3884" spans="12:13">
      <c r="L3884" s="29"/>
      <c r="M3884" s="29"/>
    </row>
    <row r="3885" spans="12:13">
      <c r="L3885" s="29"/>
      <c r="M3885" s="29"/>
    </row>
    <row r="3886" spans="12:13">
      <c r="L3886" s="29"/>
      <c r="M3886" s="29"/>
    </row>
    <row r="3887" spans="12:13">
      <c r="M3887" s="29"/>
    </row>
    <row r="3888" spans="12:13">
      <c r="M3888" s="29"/>
    </row>
    <row r="3889" spans="12:13">
      <c r="L3889" s="29"/>
      <c r="M3889" s="29"/>
    </row>
    <row r="3890" spans="12:13">
      <c r="L3890" s="29"/>
      <c r="M3890" s="29"/>
    </row>
    <row r="3891" spans="12:13">
      <c r="L3891" s="29"/>
      <c r="M3891" s="29"/>
    </row>
    <row r="3892" spans="12:13">
      <c r="L3892" s="29"/>
      <c r="M3892" s="29"/>
    </row>
    <row r="3893" spans="12:13">
      <c r="L3893" s="29"/>
      <c r="M3893" s="29"/>
    </row>
    <row r="3894" spans="12:13">
      <c r="M3894" s="29"/>
    </row>
    <row r="3895" spans="12:13">
      <c r="L3895" s="29"/>
      <c r="M3895" s="29"/>
    </row>
    <row r="3896" spans="12:13">
      <c r="L3896" s="29"/>
      <c r="M3896" s="29"/>
    </row>
    <row r="3897" spans="12:13">
      <c r="L3897" s="29"/>
      <c r="M3897" s="29"/>
    </row>
    <row r="3898" spans="12:13">
      <c r="L3898" s="29"/>
      <c r="M3898" s="29"/>
    </row>
    <row r="3899" spans="12:13">
      <c r="L3899" s="29"/>
      <c r="M3899" s="29"/>
    </row>
    <row r="3900" spans="12:13">
      <c r="M3900" s="29"/>
    </row>
    <row r="3901" spans="12:13">
      <c r="L3901" s="29"/>
      <c r="M3901" s="29"/>
    </row>
    <row r="3902" spans="12:13">
      <c r="L3902" s="29"/>
      <c r="M3902" s="29"/>
    </row>
    <row r="3903" spans="12:13">
      <c r="L3903" s="29"/>
      <c r="M3903" s="29"/>
    </row>
    <row r="3904" spans="12:13">
      <c r="L3904" s="29"/>
      <c r="M3904" s="29"/>
    </row>
    <row r="3905" spans="5:13">
      <c r="L3905" s="29"/>
      <c r="M3905" s="29"/>
    </row>
    <row r="3906" spans="5:13">
      <c r="L3906" s="29"/>
      <c r="M3906" s="29"/>
    </row>
    <row r="3907" spans="5:13">
      <c r="L3907" s="29"/>
      <c r="M3907" s="29"/>
    </row>
    <row r="3908" spans="5:13">
      <c r="L3908" s="29"/>
      <c r="M3908" s="29"/>
    </row>
    <row r="3909" spans="5:13">
      <c r="L3909" s="29"/>
      <c r="M3909" s="29"/>
    </row>
    <row r="3910" spans="5:13">
      <c r="L3910" s="29"/>
      <c r="M3910" s="29"/>
    </row>
    <row r="3911" spans="5:13">
      <c r="M3911" s="29"/>
    </row>
    <row r="3912" spans="5:13">
      <c r="L3912" s="29"/>
      <c r="M3912" s="29"/>
    </row>
    <row r="3913" spans="5:13">
      <c r="L3913" s="29"/>
      <c r="M3913" s="29"/>
    </row>
    <row r="3914" spans="5:13">
      <c r="L3914" s="29"/>
      <c r="M3914" s="29"/>
    </row>
    <row r="3915" spans="5:13">
      <c r="L3915" s="29"/>
      <c r="M3915" s="29"/>
    </row>
    <row r="3916" spans="5:13">
      <c r="L3916" s="29"/>
      <c r="M3916" s="29"/>
    </row>
    <row r="3917" spans="5:13">
      <c r="L3917" s="29"/>
      <c r="M3917" s="29"/>
    </row>
    <row r="3918" spans="5:13">
      <c r="L3918" s="29"/>
      <c r="M3918" s="29"/>
    </row>
    <row r="3920" spans="5:13">
      <c r="E3920" s="29"/>
      <c r="F3920" s="30"/>
      <c r="G3920" s="29"/>
      <c r="H3920" s="29"/>
      <c r="M3920" s="29"/>
    </row>
    <row r="3921" spans="1:13">
      <c r="E3921" s="29"/>
      <c r="J3921" s="29"/>
      <c r="M3921" s="29"/>
    </row>
    <row r="3922" spans="1:13">
      <c r="E3922" s="29"/>
      <c r="F3922" s="30"/>
      <c r="G3922" s="29"/>
      <c r="H3922" s="29"/>
      <c r="I3922" s="29"/>
      <c r="J3922" s="29"/>
      <c r="L3922" s="29"/>
      <c r="M3922" s="29"/>
    </row>
    <row r="3923" spans="1:13">
      <c r="A3923" s="29"/>
      <c r="B3923" s="29"/>
      <c r="C3923" s="29"/>
      <c r="D3923" s="29"/>
      <c r="E3923" s="29"/>
      <c r="I3923" s="29"/>
      <c r="J3923" s="29"/>
      <c r="M3923" s="29"/>
    </row>
    <row r="3924" spans="1:13">
      <c r="A3924" s="29"/>
      <c r="B3924" s="29"/>
      <c r="C3924" s="29"/>
      <c r="D3924" s="29"/>
      <c r="E3924" s="29"/>
      <c r="F3924" s="30"/>
      <c r="G3924" s="29"/>
      <c r="H3924" s="29"/>
      <c r="I3924" s="29"/>
      <c r="J3924" s="26"/>
      <c r="M3924" s="29"/>
    </row>
    <row r="3925" spans="1:13">
      <c r="J3925" s="26"/>
      <c r="M3925" s="29"/>
    </row>
    <row r="4252" spans="2:5">
      <c r="B4252" s="26"/>
      <c r="C4252" s="26"/>
      <c r="D4252" s="26"/>
      <c r="E4252" s="26"/>
    </row>
    <row r="4253" spans="2:5">
      <c r="B4253" s="26"/>
      <c r="C4253" s="26"/>
      <c r="D4253" s="26"/>
      <c r="E4253" s="26"/>
    </row>
    <row r="4580" spans="2:5">
      <c r="B4580" s="26"/>
      <c r="C4580" s="26"/>
      <c r="D4580" s="26"/>
      <c r="E4580" s="26"/>
    </row>
    <row r="4581" spans="2:5">
      <c r="B4581" s="26"/>
      <c r="C4581" s="26"/>
      <c r="D4581" s="26"/>
      <c r="E4581" s="26"/>
    </row>
    <row r="4582" spans="2:5">
      <c r="B4582" s="26"/>
      <c r="C4582" s="26"/>
      <c r="D4582" s="26"/>
      <c r="E4582" s="26"/>
    </row>
  </sheetData>
  <autoFilter ref="A1:N2964"/>
  <sortState ref="A2:M2964">
    <sortCondition ref="A2"/>
    <sortCondition ref="B2"/>
    <sortCondition ref="C2"/>
  </sortState>
  <dataValidations count="1">
    <dataValidation type="list" allowBlank="1" showInputMessage="1" showErrorMessage="1" sqref="B927 B771:B773 B835:B836 B858 B827:B828 B801:B802 B795:B798 B780:B782 B784:B785 B817:B819 B1449:B1451 B812:B814">
      <formula1>active_grants</formula1>
    </dataValidation>
  </dataValidations>
  <pageMargins left="0.19685039370078741" right="0.19685039370078741" top="0.39370078740157483" bottom="0.39370078740157483" header="0.31496062992125984" footer="0.31496062992125984"/>
  <pageSetup paperSize="9" scale="58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1:FH256"/>
  <sheetViews>
    <sheetView showGridLines="0" topLeftCell="B1" zoomScale="90" zoomScaleNormal="90" zoomScalePageLayoutView="90" workbookViewId="0">
      <pane xSplit="4" ySplit="17" topLeftCell="F231" activePane="bottomRight" state="frozen"/>
      <selection activeCell="D25" sqref="D25"/>
      <selection pane="topRight" activeCell="D25" sqref="D25"/>
      <selection pane="bottomLeft" activeCell="D25" sqref="D25"/>
      <selection pane="bottomRight" activeCell="F240" sqref="F240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">
        <v>430</v>
      </c>
      <c r="D3" s="48"/>
      <c r="E3" s="48" t="s">
        <v>61</v>
      </c>
      <c r="F3" s="49">
        <v>42005</v>
      </c>
      <c r="G3" s="50">
        <f>VLOOKUP(F3,[4]Lookups!$B$2:$E$37,3)</f>
        <v>10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565.16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1300.2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0</v>
      </c>
      <c r="ES16" s="39">
        <f>IFERROR(VLOOKUP(ES15,'[4]Price Card'!$E$5:$AD$162,$G$3+2,0),0)</f>
        <v>0</v>
      </c>
      <c r="ET16" s="39">
        <f>IFERROR(VLOOKUP(ET15,'[4]Price Card'!$E$5:$AD$162,$G$3+2,0),0)</f>
        <v>0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IF('[4]Monthly Core Master'!$B18=0,"",'[4]Monthly Core Master'!$B18)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IF('[4]Monthly Core Master'!$B19=0,"",'[4]Monthly Core Master'!$B19)</f>
        <v/>
      </c>
      <c r="C19" s="35" t="str">
        <f>'[4]Monthly Core Master'!$C19</f>
        <v xml:space="preserve">BALASUBRAMANIAN </v>
      </c>
      <c r="D19" s="62" t="str">
        <f>'[4]Monthly Core Master'!$D19</f>
        <v>SWAG/037</v>
      </c>
      <c r="E19" s="62" t="str">
        <f>'[4]Monthly Core Master'!$E19</f>
        <v xml:space="preserve">BALASUBRAMANIAN </v>
      </c>
      <c r="F19" s="36">
        <f t="shared" ref="F19:F83" si="0">SUMPRODUCT($G$16:$FG$16,G19:FG19)</f>
        <v>7.66</v>
      </c>
      <c r="G19" s="18">
        <v>0.25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IF('[4]Monthly Core Master'!$B20=0,"",'[4]Monthly Core Master'!$B20)</f>
        <v/>
      </c>
      <c r="C20" s="35" t="str">
        <f>'[4]Monthly Core Master'!$C20</f>
        <v xml:space="preserve">BOHNDIEK </v>
      </c>
      <c r="D20" s="62" t="str">
        <f>'[4]Monthly Core Master'!$D20</f>
        <v>SWAG/064</v>
      </c>
      <c r="E20" s="62" t="str">
        <f>'[4]Monthly Core Master'!$E20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IF('[4]Monthly Core Master'!$B21=0,"",'[4]Monthly Core Master'!$B21)</f>
        <v/>
      </c>
      <c r="C21" s="35" t="str">
        <f>'[4]Monthly Core Master'!$C21</f>
        <v>BRENTON</v>
      </c>
      <c r="D21" s="62" t="str">
        <f>'[4]Monthly Core Master'!$D21</f>
        <v>SWAG/038</v>
      </c>
      <c r="E21" s="62" t="str">
        <f>'[4]Monthly Core Master'!$E21</f>
        <v>BRENTON</v>
      </c>
      <c r="F21" s="36">
        <f t="shared" si="0"/>
        <v>222.14000000000001</v>
      </c>
      <c r="G21" s="18">
        <v>7.25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IF('[4]Monthly Core Master'!$B22=0,"",'[4]Monthly Core Master'!$B22)</f>
        <v/>
      </c>
      <c r="C22" s="35" t="str">
        <f>'[4]Monthly Core Master'!$C22</f>
        <v xml:space="preserve">BRINDLE </v>
      </c>
      <c r="D22" s="62" t="str">
        <f>'[4]Monthly Core Master'!$D22</f>
        <v>SWAG/039</v>
      </c>
      <c r="E22" s="62" t="str">
        <f>'[4]Monthly Core Master'!$E22</f>
        <v xml:space="preserve">BRINDLE </v>
      </c>
      <c r="F22" s="36">
        <f t="shared" si="0"/>
        <v>0</v>
      </c>
      <c r="G22" s="18">
        <v>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IF('[4]Monthly Core Master'!$B23=0,"",'[4]Monthly Core Master'!$B23)</f>
        <v/>
      </c>
      <c r="C23" s="35" t="str">
        <f>'[4]Monthly Core Master'!$C23</f>
        <v xml:space="preserve">CALDAS </v>
      </c>
      <c r="D23" s="62" t="str">
        <f>'[4]Monthly Core Master'!$D23</f>
        <v>SWAG/040</v>
      </c>
      <c r="E23" s="62" t="str">
        <f>'[4]Monthly Core Master'!$E23</f>
        <v xml:space="preserve">CALDAS </v>
      </c>
      <c r="F23" s="36">
        <f t="shared" si="0"/>
        <v>827.28</v>
      </c>
      <c r="G23" s="18">
        <v>27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IF('[4]Monthly Core Master'!$B24=0,"",'[4]Monthly Core Master'!$B24)</f>
        <v/>
      </c>
      <c r="C24" s="35" t="str">
        <f>'[4]Monthly Core Master'!$C24</f>
        <v xml:space="preserve">CARROLL </v>
      </c>
      <c r="D24" s="62" t="str">
        <f>'[4]Monthly Core Master'!$D24</f>
        <v>SWAG/041</v>
      </c>
      <c r="E24" s="62" t="str">
        <f>'[4]Monthly Core Master'!$E24</f>
        <v xml:space="preserve">CARROLL </v>
      </c>
      <c r="F24" s="36">
        <f t="shared" si="0"/>
        <v>720.04</v>
      </c>
      <c r="G24" s="18">
        <v>23.5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IF('[4]Monthly Core Master'!$B25=0,"",'[4]Monthly Core Master'!$B25)</f>
        <v/>
      </c>
      <c r="C25" s="35" t="str">
        <f>'[4]Monthly Core Master'!$C25</f>
        <v xml:space="preserve">FEARON </v>
      </c>
      <c r="D25" s="62" t="str">
        <f>'[4]Monthly Core Master'!$D25</f>
        <v>SWAG/060</v>
      </c>
      <c r="E25" s="62" t="str">
        <f>'[4]Monthly Core Master'!$E25</f>
        <v xml:space="preserve">FEARON </v>
      </c>
      <c r="F25" s="36">
        <f t="shared" si="0"/>
        <v>168.52</v>
      </c>
      <c r="G25" s="18">
        <v>5.5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IF('[4]Monthly Core Master'!$B26=0,"",'[4]Monthly Core Master'!$B26)</f>
        <v/>
      </c>
      <c r="C26" s="35" t="str">
        <f>'[4]Monthly Core Master'!$C26</f>
        <v xml:space="preserve">GERGELY </v>
      </c>
      <c r="D26" s="62" t="str">
        <f>'[4]Monthly Core Master'!$D26</f>
        <v>SWAG/042</v>
      </c>
      <c r="E26" s="62" t="str">
        <f>'[4]Monthly Core Master'!$E26</f>
        <v xml:space="preserve">GERGELY </v>
      </c>
      <c r="F26" s="36">
        <f t="shared" si="0"/>
        <v>0</v>
      </c>
      <c r="G26" s="18">
        <v>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IF('[4]Monthly Core Master'!$B27=0,"",'[4]Monthly Core Master'!$B27)</f>
        <v/>
      </c>
      <c r="C27" s="35" t="str">
        <f>'[4]Monthly Core Master'!$C27</f>
        <v>GILBERTSON</v>
      </c>
      <c r="D27" s="62" t="str">
        <f>'[4]Monthly Core Master'!$D27</f>
        <v>SWAG/072</v>
      </c>
      <c r="E27" s="62" t="str">
        <f>'[4]Monthly Core Master'!$E27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IF('[4]Monthly Core Master'!$B28=0,"",'[4]Monthly Core Master'!$B28)</f>
        <v/>
      </c>
      <c r="C28" s="35" t="str">
        <f>'[4]Monthly Core Master'!$C28</f>
        <v xml:space="preserve">GRIFFITHS </v>
      </c>
      <c r="D28" s="62" t="str">
        <f>'[4]Monthly Core Master'!$D28</f>
        <v>SWAG/043</v>
      </c>
      <c r="E28" s="62" t="str">
        <f>'[4]Monthly Core Master'!$E28</f>
        <v xml:space="preserve">GRIFFITHS </v>
      </c>
      <c r="F28" s="36">
        <f t="shared" si="0"/>
        <v>245.12</v>
      </c>
      <c r="G28" s="18">
        <v>8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IF('[4]Monthly Core Master'!$B29=0,"",'[4]Monthly Core Master'!$B29)</f>
        <v/>
      </c>
      <c r="C29" s="35" t="str">
        <f>'[4]Monthly Core Master'!$C29</f>
        <v xml:space="preserve">HANNON </v>
      </c>
      <c r="D29" s="62" t="str">
        <f>'[4]Monthly Core Master'!$D29</f>
        <v>SWAG/063</v>
      </c>
      <c r="E29" s="62" t="str">
        <f>'[4]Monthly Core Master'!$E29</f>
        <v xml:space="preserve">HANNON </v>
      </c>
      <c r="F29" s="36">
        <f t="shared" si="0"/>
        <v>76.599999999999994</v>
      </c>
      <c r="G29" s="18">
        <v>2.5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IF('[4]Monthly Core Master'!$B30=0,"",'[4]Monthly Core Master'!$B30)</f>
        <v/>
      </c>
      <c r="C30" s="35" t="str">
        <f>'[4]Monthly Core Master'!$C30</f>
        <v xml:space="preserve">JODRELL </v>
      </c>
      <c r="D30" s="62" t="str">
        <f>'[4]Monthly Core Master'!$D30</f>
        <v>SWAG/044</v>
      </c>
      <c r="E30" s="62" t="str">
        <f>'[4]Monthly Core Master'!$E30</f>
        <v xml:space="preserve">JODRELL </v>
      </c>
      <c r="F30" s="36">
        <f t="shared" si="0"/>
        <v>0</v>
      </c>
      <c r="G30" s="18">
        <v>0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IF('[4]Monthly Core Master'!$B31=0,"",'[4]Monthly Core Master'!$B31)</f>
        <v/>
      </c>
      <c r="C31" s="35" t="str">
        <f>'[4]Monthly Core Master'!$C31</f>
        <v>MARIONI</v>
      </c>
      <c r="D31" s="62" t="str">
        <f>'[4]Monthly Core Master'!$D31</f>
        <v>SWAG/071</v>
      </c>
      <c r="E31" s="62" t="str">
        <f>'[4]Monthly Core Master'!$E31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IF('[4]Monthly Core Master'!$B32=0,"",'[4]Monthly Core Master'!$B32)</f>
        <v/>
      </c>
      <c r="C32" s="35" t="str">
        <f>'[4]Monthly Core Master'!$C32</f>
        <v xml:space="preserve">MARKOWETZ </v>
      </c>
      <c r="D32" s="62" t="str">
        <f>'[4]Monthly Core Master'!$D32</f>
        <v>SWAG/045</v>
      </c>
      <c r="E32" s="62" t="str">
        <f>'[4]Monthly Core Master'!$E32</f>
        <v xml:space="preserve">MARKOWETZ </v>
      </c>
      <c r="F32" s="36">
        <f t="shared" si="0"/>
        <v>0</v>
      </c>
      <c r="G32" s="18">
        <v>0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IF('[4]Monthly Core Master'!$B33=0,"",'[4]Monthly Core Master'!$B33)</f>
        <v/>
      </c>
      <c r="C33" s="35" t="str">
        <f>'[4]Monthly Core Master'!$C33</f>
        <v xml:space="preserve">MILLER </v>
      </c>
      <c r="D33" s="62" t="str">
        <f>'[4]Monthly Core Master'!$D33</f>
        <v>SWAG/065</v>
      </c>
      <c r="E33" s="62" t="str">
        <f>'[4]Monthly Core Master'!$E33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IF('[4]Monthly Core Master'!$B34=0,"",'[4]Monthly Core Master'!$B34)</f>
        <v/>
      </c>
      <c r="C34" s="35" t="str">
        <f>'[4]Monthly Core Master'!$C34</f>
        <v xml:space="preserve">NARITA </v>
      </c>
      <c r="D34" s="62" t="str">
        <f>'[4]Monthly Core Master'!$D34</f>
        <v>SWAG/048</v>
      </c>
      <c r="E34" s="62" t="str">
        <f>'[4]Monthly Core Master'!$E34</f>
        <v xml:space="preserve">NARITA </v>
      </c>
      <c r="F34" s="36">
        <f t="shared" si="0"/>
        <v>620.46</v>
      </c>
      <c r="G34" s="18">
        <v>20.25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IF('[4]Monthly Core Master'!$B35=0,"",'[4]Monthly Core Master'!$B35)</f>
        <v/>
      </c>
      <c r="C35" s="35" t="str">
        <f>'[4]Monthly Core Master'!$C35</f>
        <v xml:space="preserve">NEAL </v>
      </c>
      <c r="D35" s="62" t="str">
        <f>'[4]Monthly Core Master'!$D35</f>
        <v>SWAG/049</v>
      </c>
      <c r="E35" s="62" t="str">
        <f>'[4]Monthly Core Master'!$E35</f>
        <v xml:space="preserve">NEAL </v>
      </c>
      <c r="F35" s="36">
        <f t="shared" si="0"/>
        <v>1210.28</v>
      </c>
      <c r="G35" s="18">
        <v>39.5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IF('[4]Monthly Core Master'!$B36=0,"",'[4]Monthly Core Master'!$B36)</f>
        <v/>
      </c>
      <c r="C36" s="35" t="str">
        <f>'[4]Monthly Core Master'!$C36</f>
        <v xml:space="preserve">ODOM </v>
      </c>
      <c r="D36" s="62" t="str">
        <f>'[4]Monthly Core Master'!$D36</f>
        <v>SWAG/051</v>
      </c>
      <c r="E36" s="62" t="str">
        <f>'[4]Monthly Core Master'!$E36</f>
        <v xml:space="preserve">ODOM </v>
      </c>
      <c r="F36" s="36">
        <f t="shared" si="0"/>
        <v>84.26</v>
      </c>
      <c r="G36" s="18">
        <v>2.75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IF('[4]Monthly Core Master'!$B37=0,"",'[4]Monthly Core Master'!$B37)</f>
        <v/>
      </c>
      <c r="C37" s="35" t="str">
        <f>'[4]Monthly Core Master'!$C37</f>
        <v xml:space="preserve">ROSENFELD </v>
      </c>
      <c r="D37" s="62" t="str">
        <f>'[4]Monthly Core Master'!$D37</f>
        <v>SWAG/053</v>
      </c>
      <c r="E37" s="62" t="str">
        <f>'[4]Monthly Core Master'!$E37</f>
        <v xml:space="preserve">ROSENFELD </v>
      </c>
      <c r="F37" s="36">
        <f t="shared" si="0"/>
        <v>168.52</v>
      </c>
      <c r="G37" s="18">
        <v>5.5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IF('[4]Monthly Core Master'!$B38=0,"",'[4]Monthly Core Master'!$B38)</f>
        <v/>
      </c>
      <c r="C38" s="35" t="str">
        <f>'[4]Monthly Core Master'!$C38</f>
        <v xml:space="preserve">STINGL </v>
      </c>
      <c r="D38" s="62" t="str">
        <f>'[4]Monthly Core Master'!$D38</f>
        <v>SWAG/054</v>
      </c>
      <c r="E38" s="62" t="str">
        <f>'[4]Monthly Core Master'!$E38</f>
        <v xml:space="preserve">STINGL </v>
      </c>
      <c r="F38" s="36">
        <f t="shared" si="0"/>
        <v>7.66</v>
      </c>
      <c r="G38" s="18">
        <v>0.25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IF('[4]Monthly Core Master'!$B39=0,"",'[4]Monthly Core Master'!$B39)</f>
        <v/>
      </c>
      <c r="C39" s="35" t="str">
        <f>'[4]Monthly Core Master'!$C39</f>
        <v xml:space="preserve">TAVARÉ </v>
      </c>
      <c r="D39" s="62" t="str">
        <f>'[4]Monthly Core Master'!$D39</f>
        <v>SWAG/055</v>
      </c>
      <c r="E39" s="62" t="str">
        <f>'[4]Monthly Core Master'!$E39</f>
        <v xml:space="preserve">TAVARÉ </v>
      </c>
      <c r="F39" s="36">
        <f t="shared" si="0"/>
        <v>1332.84</v>
      </c>
      <c r="G39" s="18">
        <v>43.5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IF('[4]Monthly Core Master'!$B40=0,"",'[4]Monthly Core Master'!$B40)</f>
        <v/>
      </c>
      <c r="C40" s="35" t="str">
        <f>'[4]Monthly Core Master'!$C40</f>
        <v>WHITAKER [BIOMARKER]</v>
      </c>
      <c r="D40" s="62" t="str">
        <f>'[4]Monthly Core Master'!$D40</f>
        <v>SWAG/050</v>
      </c>
      <c r="E40" s="62" t="str">
        <f>'[4]Monthly Core Master'!$E40</f>
        <v>WHITAKER [BIOMARKER]</v>
      </c>
      <c r="F40" s="36">
        <f t="shared" si="0"/>
        <v>551.52</v>
      </c>
      <c r="G40" s="18">
        <v>18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IF('[4]Monthly Core Master'!$B41=0,"",'[4]Monthly Core Master'!$B41)</f>
        <v/>
      </c>
      <c r="C41" s="35" t="str">
        <f>'[4]Monthly Core Master'!$C41</f>
        <v xml:space="preserve">WINTON </v>
      </c>
      <c r="D41" s="62" t="str">
        <f>'[4]Monthly Core Master'!$D41</f>
        <v>SWAG/058</v>
      </c>
      <c r="E41" s="62" t="str">
        <f>'[4]Monthly Core Master'!$E41</f>
        <v xml:space="preserve">WINTON </v>
      </c>
      <c r="F41" s="36">
        <f t="shared" si="0"/>
        <v>283.42</v>
      </c>
      <c r="G41" s="18">
        <v>9.25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IF('[4]Monthly Core Master'!$B42=0,"",'[4]Monthly Core Master'!$B42)</f>
        <v/>
      </c>
      <c r="C42" s="35" t="str">
        <f>'[4]Monthly Core Master'!$C42</f>
        <v>de la ROCHE</v>
      </c>
      <c r="D42" s="62" t="str">
        <f>'[4]Monthly Core Master'!$D42</f>
        <v>SWAG/073</v>
      </c>
      <c r="E42" s="62" t="str">
        <f>'[4]Monthly Core Master'!$E42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IF('[4]Monthly Core Master'!$B43=0,"",'[4]Monthly Core Master'!$B43)</f>
        <v/>
      </c>
      <c r="C43" s="35" t="str">
        <f>'[4]Monthly Core Master'!$C43</f>
        <v>NEW - JGL3 (wet lab)</v>
      </c>
      <c r="D43" s="62" t="str">
        <f>'[4]Monthly Core Master'!$D43</f>
        <v>SWAG/074</v>
      </c>
      <c r="E43" s="62" t="str">
        <f>'[4]Monthly Core Master'!$E43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IF('[4]Monthly Core Master'!$B44=0,"",'[4]Monthly Core Master'!$B44)</f>
        <v/>
      </c>
      <c r="C44" s="35" t="str">
        <f>'[4]Monthly Core Master'!$C44</f>
        <v>NEW - JGL4 (dry lab)</v>
      </c>
      <c r="D44" s="62" t="str">
        <f>'[4]Monthly Core Master'!$D44</f>
        <v>SWAG/075</v>
      </c>
      <c r="E44" s="62" t="str">
        <f>'[4]Monthly Core Master'!$E44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IF('[4]Monthly Core Master'!$B45=0,"",'[4]Monthly Core Master'!$B45)</f>
        <v>CRUK Core Award: Core Facilities</v>
      </c>
      <c r="D45" s="62"/>
      <c r="E45" s="62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IF('[4]Monthly Core Master'!$B46=0,"",'[4]Monthly Core Master'!$B46)</f>
        <v/>
      </c>
      <c r="C46" s="35" t="str">
        <f>'[4]Monthly Core Master'!$C46</f>
        <v>Bioinformatics</v>
      </c>
      <c r="D46" s="62" t="str">
        <f>'[4]Monthly Core Master'!$D46</f>
        <v>SWAG/001</v>
      </c>
      <c r="E46" s="62" t="str">
        <f>'[4]Monthly Core Master'!$E46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IF('[4]Monthly Core Master'!$B47=0,"",'[4]Monthly Core Master'!$B47)</f>
        <v/>
      </c>
      <c r="C47" s="35" t="str">
        <f>'[4]Monthly Core Master'!$C47</f>
        <v>Bio-Repository</v>
      </c>
      <c r="D47" s="62" t="str">
        <f>'[4]Monthly Core Master'!$D47</f>
        <v>SWAG/002</v>
      </c>
      <c r="E47" s="62" t="str">
        <f>'[4]Monthly Core Master'!$E47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IF('[4]Monthly Core Master'!$B48=0,"",'[4]Monthly Core Master'!$B48)</f>
        <v/>
      </c>
      <c r="C48" s="35" t="str">
        <f>'[4]Monthly Core Master'!$C48</f>
        <v>BRU</v>
      </c>
      <c r="D48" s="62" t="str">
        <f>'[4]Monthly Core Master'!$D48</f>
        <v>SWAG/003</v>
      </c>
      <c r="E48" s="62" t="str">
        <f>'[4]Monthly Core Master'!$E48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IF('[4]Monthly Core Master'!$B49=0,"",'[4]Monthly Core Master'!$B49)</f>
        <v/>
      </c>
      <c r="C49" s="35" t="str">
        <f>'[4]Monthly Core Master'!$C49</f>
        <v>Research Instrumentation</v>
      </c>
      <c r="D49" s="62" t="str">
        <f>'[4]Monthly Core Master'!$D49</f>
        <v>SWAG/004</v>
      </c>
      <c r="E49" s="62" t="str">
        <f>'[4]Monthly Core Master'!$E49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IF('[4]Monthly Core Master'!$B50=0,"",'[4]Monthly Core Master'!$B50)</f>
        <v/>
      </c>
      <c r="C50" s="35" t="str">
        <f>'[4]Monthly Core Master'!$C50</f>
        <v>Flow Cytometry</v>
      </c>
      <c r="D50" s="62" t="str">
        <f>'[4]Monthly Core Master'!$D50</f>
        <v>SWAG/005</v>
      </c>
      <c r="E50" s="62" t="str">
        <f>'[4]Monthly Core Master'!$E50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IF('[4]Monthly Core Master'!$B51=0,"",'[4]Monthly Core Master'!$B51)</f>
        <v/>
      </c>
      <c r="C51" s="35" t="str">
        <f>'[4]Monthly Core Master'!$C51</f>
        <v>Genomics</v>
      </c>
      <c r="D51" s="62" t="str">
        <f>'[4]Monthly Core Master'!$D51</f>
        <v>SWAG/006</v>
      </c>
      <c r="E51" s="62" t="str">
        <f>'[4]Monthly Core Master'!$E51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IF('[4]Monthly Core Master'!$B52=0,"",'[4]Monthly Core Master'!$B52)</f>
        <v/>
      </c>
      <c r="C52" s="35" t="str">
        <f>'[4]Monthly Core Master'!$C52</f>
        <v>Glasswash &amp; Media</v>
      </c>
      <c r="D52" s="62" t="str">
        <f>'[4]Monthly Core Master'!$D52</f>
        <v>SWAG/007</v>
      </c>
      <c r="E52" s="62" t="str">
        <f>'[4]Monthly Core Master'!$E52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IF('[4]Monthly Core Master'!$B53=0,"",'[4]Monthly Core Master'!$B53)</f>
        <v/>
      </c>
      <c r="C53" s="35" t="str">
        <f>'[4]Monthly Core Master'!$C53</f>
        <v>Histopathology</v>
      </c>
      <c r="D53" s="62" t="str">
        <f>'[4]Monthly Core Master'!$D53</f>
        <v>SWAG/008</v>
      </c>
      <c r="E53" s="62" t="str">
        <f>'[4]Monthly Core Master'!$E53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IF('[4]Monthly Core Master'!$B54=0,"",'[4]Monthly Core Master'!$B54)</f>
        <v/>
      </c>
      <c r="C54" s="35" t="str">
        <f>'[4]Monthly Core Master'!$C54</f>
        <v>Microscopy</v>
      </c>
      <c r="D54" s="62" t="str">
        <f>'[4]Monthly Core Master'!$D54</f>
        <v>SWAG/009</v>
      </c>
      <c r="E54" s="62" t="str">
        <f>'[4]Monthly Core Master'!$E54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IF('[4]Monthly Core Master'!$B55=0,"",'[4]Monthly Core Master'!$B55)</f>
        <v/>
      </c>
      <c r="C55" s="35" t="str">
        <f>'[4]Monthly Core Master'!$C55</f>
        <v>Imaging Griffiths</v>
      </c>
      <c r="D55" s="62" t="str">
        <f>'[4]Monthly Core Master'!$D55</f>
        <v>SWAG/010</v>
      </c>
      <c r="E55" s="62" t="str">
        <f>'[4]Monthly Core Master'!$E55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IF('[4]Monthly Core Master'!$B56=0,"",'[4]Monthly Core Master'!$B56)</f>
        <v/>
      </c>
      <c r="C56" s="35" t="str">
        <f>'[4]Monthly Core Master'!$C56</f>
        <v>PK/Bioanalytics</v>
      </c>
      <c r="D56" s="62" t="str">
        <f>'[4]Monthly Core Master'!$D56</f>
        <v>SWAG/011</v>
      </c>
      <c r="E56" s="62" t="str">
        <f>'[4]Monthly Core Master'!$E56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IF('[4]Monthly Core Master'!$B57=0,"",'[4]Monthly Core Master'!$B57)</f>
        <v/>
      </c>
      <c r="C57" s="35" t="str">
        <f>'[4]Monthly Core Master'!$C57</f>
        <v>Proteomics</v>
      </c>
      <c r="D57" s="62" t="str">
        <f>'[4]Monthly Core Master'!$D57</f>
        <v>SWAG/012</v>
      </c>
      <c r="E57" s="62" t="str">
        <f>'[4]Monthly Core Master'!$E57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IF('[4]Monthly Core Master'!$B58=0,"",'[4]Monthly Core Master'!$B58)</f>
        <v/>
      </c>
      <c r="C58" s="35" t="str">
        <f>'[4]Monthly Core Master'!$C58</f>
        <v>Imaging Brindle</v>
      </c>
      <c r="D58" s="62" t="str">
        <f>'[4]Monthly Core Master'!$D58</f>
        <v>SWAG/013</v>
      </c>
      <c r="E58" s="62" t="str">
        <f>'[4]Monthly Core Master'!$E58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IF('[4]Monthly Core Master'!$B59=0,"",'[4]Monthly Core Master'!$B59)</f>
        <v/>
      </c>
      <c r="C59" s="35" t="str">
        <f>'[4]Monthly Core Master'!$C59</f>
        <v>Transgenics</v>
      </c>
      <c r="D59" s="62" t="str">
        <f>'[4]Monthly Core Master'!$D59</f>
        <v>SWAG/014</v>
      </c>
      <c r="E59" s="62" t="str">
        <f>'[4]Monthly Core Master'!$E59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IF('[4]Monthly Core Master'!$B60=0,"",'[4]Monthly Core Master'!$B60)</f>
        <v/>
      </c>
      <c r="C60" s="35" t="str">
        <f>'[4]Monthly Core Master'!$C60</f>
        <v xml:space="preserve">Tumour Modelling </v>
      </c>
      <c r="D60" s="62" t="str">
        <f>'[4]Monthly Core Master'!$D60</f>
        <v>SWAG/059</v>
      </c>
      <c r="E60" s="62" t="str">
        <f>'[4]Monthly Core Master'!$E60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IF('[4]Monthly Core Master'!$B61=0,"",'[4]Monthly Core Master'!$B61)</f>
        <v/>
      </c>
      <c r="C61" s="35" t="str">
        <f>'[4]Monthly Core Master'!$C61</f>
        <v>NewCore</v>
      </c>
      <c r="D61" s="62">
        <f>'[4]Monthly Core Master'!$D61</f>
        <v>0</v>
      </c>
      <c r="E61" s="62" t="str">
        <f>'[4]Monthly Core Master'!$E61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IF('[4]Monthly Core Master'!$B62=0,"",'[4]Monthly Core Master'!$B62)</f>
        <v>CRUK Core Award: Other</v>
      </c>
      <c r="D62" s="62"/>
      <c r="E62" s="62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IF('[4]Monthly Core Master'!$B63=0,"",'[4]Monthly Core Master'!$B63)</f>
        <v/>
      </c>
      <c r="C63" s="35" t="str">
        <f>'[4]Monthly Core Master'!$C63</f>
        <v>Innovation Incubator - Project One</v>
      </c>
      <c r="D63" s="62" t="str">
        <f>'[4]Monthly Core Master'!$D63</f>
        <v>SWAG/067</v>
      </c>
      <c r="E63" s="62" t="str">
        <f>'[4]Monthly Core Master'!$E63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IF('[4]Monthly Core Master'!$B64=0,"",'[4]Monthly Core Master'!$B64)</f>
        <v/>
      </c>
      <c r="C64" s="35" t="str">
        <f>'[4]Monthly Core Master'!$C64</f>
        <v>Innovation Incubator - Project Two</v>
      </c>
      <c r="D64" s="62" t="str">
        <f>'[4]Monthly Core Master'!$D64</f>
        <v>SWAG/068</v>
      </c>
      <c r="E64" s="62" t="str">
        <f>'[4]Monthly Core Master'!$E64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IF('[4]Monthly Core Master'!$B65=0,"",'[4]Monthly Core Master'!$B65)</f>
        <v/>
      </c>
      <c r="C65" s="35" t="str">
        <f>'[4]Monthly Core Master'!$C65</f>
        <v>Innovation Incubator - Project Three</v>
      </c>
      <c r="D65" s="62" t="str">
        <f>'[4]Monthly Core Master'!$D65</f>
        <v>SWAG/069</v>
      </c>
      <c r="E65" s="62" t="str">
        <f>'[4]Monthly Core Master'!$E65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IF('[4]Monthly Core Master'!$B66=0,"",'[4]Monthly Core Master'!$B66)</f>
        <v/>
      </c>
      <c r="C66" s="35" t="str">
        <f>'[4]Monthly Core Master'!$C66</f>
        <v>Innovation Incubator - Project Four</v>
      </c>
      <c r="D66" s="62" t="str">
        <f>'[4]Monthly Core Master'!$D66</f>
        <v>SWAG/070</v>
      </c>
      <c r="E66" s="62" t="str">
        <f>'[4]Monthly Core Master'!$E66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IF('[4]Monthly Core Master'!$B67=0,"",'[4]Monthly Core Master'!$B67)</f>
        <v>CRUK CI Grants</v>
      </c>
      <c r="D67" s="62"/>
      <c r="E67" s="62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IF('[4]Monthly Core Master'!$B68=0,"",'[4]Monthly Core Master'!$B68)</f>
        <v/>
      </c>
      <c r="C68" s="35" t="str">
        <f>'[4]Monthly Core Master'!$C68</f>
        <v>WELLCOME TRUST</v>
      </c>
      <c r="D68" s="62" t="str">
        <f>'[4]Monthly Core Master'!$D68</f>
        <v>SWAI/039</v>
      </c>
      <c r="E68" s="62" t="str">
        <f>'[4]Monthly Core Master'!$E68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IF('[4]Monthly Core Master'!$B69=0,"",'[4]Monthly Core Master'!$B69)</f>
        <v/>
      </c>
      <c r="C69" s="35" t="str">
        <f>'[4]Monthly Core Master'!$C69</f>
        <v>EC FP7 ERC AIG</v>
      </c>
      <c r="D69" s="62" t="str">
        <f>'[4]Monthly Core Master'!$D69</f>
        <v>SWAI/081</v>
      </c>
      <c r="E69" s="62" t="str">
        <f>'[4]Monthly Core Master'!$E69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IF('[4]Monthly Core Master'!$B70=0,"",'[4]Monthly Core Master'!$B70)</f>
        <v/>
      </c>
      <c r="C70" s="35" t="str">
        <f>'[4]Monthly Core Master'!$C70</f>
        <v>CR-UK</v>
      </c>
      <c r="D70" s="62" t="str">
        <f>'[4]Monthly Core Master'!$D70</f>
        <v>SWAH/002</v>
      </c>
      <c r="E70" s="62" t="str">
        <f>'[4]Monthly Core Master'!$E70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IF('[4]Monthly Core Master'!$B71=0,"",'[4]Monthly Core Master'!$B71)</f>
        <v/>
      </c>
      <c r="C71" s="35" t="str">
        <f>'[4]Monthly Core Master'!$C71</f>
        <v>CR-UK</v>
      </c>
      <c r="D71" s="62" t="str">
        <f>'[4]Monthly Core Master'!$D71</f>
        <v>SWAH/021</v>
      </c>
      <c r="E71" s="62" t="str">
        <f>'[4]Monthly Core Master'!$E71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IF('[4]Monthly Core Master'!$B72=0,"",'[4]Monthly Core Master'!$B72)</f>
        <v/>
      </c>
      <c r="C72" s="35" t="str">
        <f>'[4]Monthly Core Master'!$C72</f>
        <v>CR-UK (Elizabeth Moore)</v>
      </c>
      <c r="D72" s="62" t="str">
        <f>'[4]Monthly Core Master'!$D72</f>
        <v>SWAH/031</v>
      </c>
      <c r="E72" s="62" t="str">
        <f>'[4]Monthly Core Master'!$E72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IF('[4]Monthly Core Master'!$B73=0,"",'[4]Monthly Core Master'!$B73)</f>
        <v/>
      </c>
      <c r="C73" s="35" t="str">
        <f>'[4]Monthly Core Master'!$C73</f>
        <v>MRC &amp; TARGET OVARIAN (Liz Moore)</v>
      </c>
      <c r="D73" s="62" t="str">
        <f>'[4]Monthly Core Master'!$D73</f>
        <v>SWAI/068</v>
      </c>
      <c r="E73" s="62" t="str">
        <f>'[4]Monthly Core Master'!$E73</f>
        <v>BRENTON</v>
      </c>
      <c r="F73" s="36">
        <f t="shared" si="0"/>
        <v>30.64</v>
      </c>
      <c r="G73" s="18">
        <v>1</v>
      </c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IF('[4]Monthly Core Master'!$B74=0,"",'[4]Monthly Core Master'!$B74)</f>
        <v/>
      </c>
      <c r="C74" s="35" t="str">
        <f>'[4]Monthly Core Master'!$C74</f>
        <v>QMUL (FB MRC)</v>
      </c>
      <c r="D74" s="62" t="str">
        <f>'[4]Monthly Core Master'!$D74</f>
        <v>SWAI/104</v>
      </c>
      <c r="E74" s="62" t="str">
        <f>'[4]Monthly Core Master'!$E74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IF('[4]Monthly Core Master'!$B75=0,"",'[4]Monthly Core Master'!$B75)</f>
        <v/>
      </c>
      <c r="C75" s="35" t="str">
        <f>'[4]Monthly Core Master'!$C75</f>
        <v>CR-UK (Imaging Centre)</v>
      </c>
      <c r="D75" s="62" t="str">
        <f>'[4]Monthly Core Master'!$D75</f>
        <v>SWAH/026</v>
      </c>
      <c r="E75" s="62" t="str">
        <f>'[4]Monthly Core Master'!$E75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IF('[4]Monthly Core Master'!$B76=0,"",'[4]Monthly Core Master'!$B76)</f>
        <v/>
      </c>
      <c r="C76" s="35" t="str">
        <f>'[4]Monthly Core Master'!$C76</f>
        <v>CR-UK (Richard Mair)</v>
      </c>
      <c r="D76" s="62" t="str">
        <f>'[4]Monthly Core Master'!$D76</f>
        <v>SWAH/029</v>
      </c>
      <c r="E76" s="62" t="str">
        <f>'[4]Monthly Core Master'!$E76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IF('[4]Monthly Core Master'!$B77=0,"",'[4]Monthly Core Master'!$B77)</f>
        <v/>
      </c>
      <c r="C77" s="35" t="str">
        <f>'[4]Monthly Core Master'!$C77</f>
        <v>CR-UK (David Lewis travel)</v>
      </c>
      <c r="D77" s="62" t="str">
        <f>'[4]Monthly Core Master'!$D77</f>
        <v>SWAH/042</v>
      </c>
      <c r="E77" s="62" t="str">
        <f>'[4]Monthly Core Master'!$E77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IF('[4]Monthly Core Master'!$B78=0,"",'[4]Monthly Core Master'!$B78)</f>
        <v/>
      </c>
      <c r="C78" s="35" t="str">
        <f>'[4]Monthly Core Master'!$C78</f>
        <v>WELLCOME TRUST</v>
      </c>
      <c r="D78" s="62" t="str">
        <f>'[4]Monthly Core Master'!$D78</f>
        <v>SWAI/029</v>
      </c>
      <c r="E78" s="62" t="str">
        <f>'[4]Monthly Core Master'!$E78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IF('[4]Monthly Core Master'!$B79=0,"",'[4]Monthly Core Master'!$B79)</f>
        <v/>
      </c>
      <c r="C79" s="35" t="str">
        <f>'[4]Monthly Core Master'!$C79</f>
        <v>MEDIMMUNE</v>
      </c>
      <c r="D79" s="62" t="str">
        <f>'[4]Monthly Core Master'!$D79</f>
        <v>SWAI/060</v>
      </c>
      <c r="E79" s="62" t="str">
        <f>'[4]Monthly Core Master'!$E79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IF('[4]Monthly Core Master'!$B80=0,"",'[4]Monthly Core Master'!$B80)</f>
        <v/>
      </c>
      <c r="C80" s="35" t="str">
        <f>'[4]Monthly Core Master'!$C80</f>
        <v>BHF</v>
      </c>
      <c r="D80" s="62" t="str">
        <f>'[4]Monthly Core Master'!$D80</f>
        <v>SWAI/079</v>
      </c>
      <c r="E80" s="62" t="str">
        <f>'[4]Monthly Core Master'!$E80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IF('[4]Monthly Core Master'!$B81=0,"",'[4]Monthly Core Master'!$B81)</f>
        <v/>
      </c>
      <c r="C81" s="35" t="str">
        <f>'[4]Monthly Core Master'!$C81</f>
        <v>ECH2020 MSC ITN</v>
      </c>
      <c r="D81" s="62" t="str">
        <f>'[4]Monthly Core Master'!$D81</f>
        <v>SWAI/080</v>
      </c>
      <c r="E81" s="62" t="str">
        <f>'[4]Monthly Core Master'!$E81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IF('[4]Monthly Core Master'!$B82=0,"",'[4]Monthly Core Master'!$B82)</f>
        <v/>
      </c>
      <c r="C82" s="35" t="str">
        <f>'[4]Monthly Core Master'!$C82</f>
        <v>AARHUS UNIVERSITY (Jiazheng Wang)</v>
      </c>
      <c r="D82" s="62" t="str">
        <f>'[4]Monthly Core Master'!$D82</f>
        <v>SWAI/091</v>
      </c>
      <c r="E82" s="62" t="str">
        <f>'[4]Monthly Core Master'!$E82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IF('[4]Monthly Core Master'!$B83=0,"",'[4]Monthly Core Master'!$B83)</f>
        <v/>
      </c>
      <c r="C83" s="35" t="str">
        <f>'[4]Monthly Core Master'!$C83</f>
        <v>WELLCOME TRUST (Myfanwy Hill)</v>
      </c>
      <c r="D83" s="62" t="str">
        <f>'[4]Monthly Core Master'!$D83</f>
        <v>SWAI/106</v>
      </c>
      <c r="E83" s="62" t="str">
        <f>'[4]Monthly Core Master'!$E83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IF('[4]Monthly Core Master'!$B84=0,"",'[4]Monthly Core Master'!$B84)</f>
        <v/>
      </c>
      <c r="C84" s="35" t="str">
        <f>'[4]Monthly Core Master'!$C84</f>
        <v>CR-UK (Imaging Centre)</v>
      </c>
      <c r="D84" s="62" t="str">
        <f>'[4]Monthly Core Master'!$D84</f>
        <v>SWAH/028</v>
      </c>
      <c r="E84" s="62" t="str">
        <f>'[4]Monthly Core Master'!$E84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IF('[4]Monthly Core Master'!$B85=0,"",'[4]Monthly Core Master'!$B85)</f>
        <v/>
      </c>
      <c r="C85" s="35" t="str">
        <f>'[4]Monthly Core Master'!$C85</f>
        <v>CR-UK (Helen Bardwell)</v>
      </c>
      <c r="D85" s="62" t="str">
        <f>'[4]Monthly Core Master'!$D85</f>
        <v>SWAH/037</v>
      </c>
      <c r="E85" s="62" t="str">
        <f>'[4]Monthly Core Master'!$E85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IF('[4]Monthly Core Master'!$B86=0,"",'[4]Monthly Core Master'!$B86)</f>
        <v/>
      </c>
      <c r="C86" s="35" t="str">
        <f>'[4]Monthly Core Master'!$C86</f>
        <v>GENENTECH INC</v>
      </c>
      <c r="D86" s="62" t="str">
        <f>'[4]Monthly Core Master'!$D86</f>
        <v>SWAI/033</v>
      </c>
      <c r="E86" s="62" t="str">
        <f>'[4]Monthly Core Master'!$E86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IF('[4]Monthly Core Master'!$B87=0,"",'[4]Monthly Core Master'!$B87)</f>
        <v/>
      </c>
      <c r="C87" s="35" t="str">
        <f>'[4]Monthly Core Master'!$C87</f>
        <v>EC FP7 NoE (EurocanPlatform)</v>
      </c>
      <c r="D87" s="62" t="str">
        <f>'[4]Monthly Core Master'!$D87</f>
        <v>SWAI/034</v>
      </c>
      <c r="E87" s="62" t="str">
        <f>'[4]Monthly Core Master'!$E87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IF('[4]Monthly Core Master'!$B88=0,"",'[4]Monthly Core Master'!$B88)</f>
        <v/>
      </c>
      <c r="C88" s="35" t="str">
        <f>'[4]Monthly Core Master'!$C88</f>
        <v>EC FP7 CP</v>
      </c>
      <c r="D88" s="62" t="str">
        <f>'[4]Monthly Core Master'!$D88</f>
        <v>SWAI/035</v>
      </c>
      <c r="E88" s="62" t="str">
        <f>'[4]Monthly Core Master'!$E88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IF('[4]Monthly Core Master'!$B89=0,"",'[4]Monthly Core Master'!$B89)</f>
        <v/>
      </c>
      <c r="C89" s="35" t="str">
        <f>'[4]Monthly Core Master'!$C89</f>
        <v>PATHOLOGICAL SOCIETY (Raza Ali)</v>
      </c>
      <c r="D89" s="62" t="str">
        <f>'[4]Monthly Core Master'!$D89</f>
        <v>SWAI/045</v>
      </c>
      <c r="E89" s="62" t="str">
        <f>'[4]Monthly Core Master'!$E89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IF('[4]Monthly Core Master'!$B90=0,"",'[4]Monthly Core Master'!$B90)</f>
        <v/>
      </c>
      <c r="C90" s="35" t="str">
        <f>'[4]Monthly Core Master'!$C90</f>
        <v>AMS (Raza Ali)</v>
      </c>
      <c r="D90" s="62" t="str">
        <f>'[4]Monthly Core Master'!$D90</f>
        <v>SWAI/070</v>
      </c>
      <c r="E90" s="62" t="str">
        <f>'[4]Monthly Core Master'!$E90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IF('[4]Monthly Core Master'!$B91=0,"",'[4]Monthly Core Master'!$B91)</f>
        <v/>
      </c>
      <c r="C91" s="35" t="str">
        <f>'[4]Monthly Core Master'!$C91</f>
        <v>GENENTECH INC</v>
      </c>
      <c r="D91" s="62" t="str">
        <f>'[4]Monthly Core Master'!$D91</f>
        <v>SWAI/072</v>
      </c>
      <c r="E91" s="62" t="str">
        <f>'[4]Monthly Core Master'!$E91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IF('[4]Monthly Core Master'!$B92=0,"",'[4]Monthly Core Master'!$B92)</f>
        <v/>
      </c>
      <c r="C92" s="35" t="str">
        <f>'[4]Monthly Core Master'!$C92</f>
        <v>WELLCOME TRUST (Rajbir Batra)</v>
      </c>
      <c r="D92" s="62" t="str">
        <f>'[4]Monthly Core Master'!$D92</f>
        <v>SWAI/077</v>
      </c>
      <c r="E92" s="62" t="str">
        <f>'[4]Monthly Core Master'!$E92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IF('[4]Monthly Core Master'!$B93=0,"",'[4]Monthly Core Master'!$B93)</f>
        <v/>
      </c>
      <c r="C93" s="35" t="str">
        <f>'[4]Monthly Core Master'!$C93</f>
        <v>EC IMI JU</v>
      </c>
      <c r="D93" s="62" t="str">
        <f>'[4]Monthly Core Master'!$D93</f>
        <v>SWAI/083</v>
      </c>
      <c r="E93" s="62" t="str">
        <f>'[4]Monthly Core Master'!$E93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IF('[4]Monthly Core Master'!$B94=0,"",'[4]Monthly Core Master'!$B94)</f>
        <v/>
      </c>
      <c r="C94" s="35" t="str">
        <f>'[4]Monthly Core Master'!$C94</f>
        <v>H2020 MSC (Maurizio Callari)</v>
      </c>
      <c r="D94" s="62" t="str">
        <f>'[4]Monthly Core Master'!$D94</f>
        <v>SWAI/092</v>
      </c>
      <c r="E94" s="62" t="str">
        <f>'[4]Monthly Core Master'!$E94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IF('[4]Monthly Core Master'!$B95=0,"",'[4]Monthly Core Master'!$B95)</f>
        <v/>
      </c>
      <c r="C95" s="35" t="str">
        <f>'[4]Monthly Core Master'!$C95</f>
        <v>WELLCOME TRUST (Stephen Sammut)</v>
      </c>
      <c r="D95" s="62" t="str">
        <f>'[4]Monthly Core Master'!$D95</f>
        <v>SWAI/094</v>
      </c>
      <c r="E95" s="62" t="str">
        <f>'[4]Monthly Core Master'!$E95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IF('[4]Monthly Core Master'!$B96=0,"",'[4]Monthly Core Master'!$B96)</f>
        <v/>
      </c>
      <c r="C96" s="35" t="str">
        <f>'[4]Monthly Core Master'!$C96</f>
        <v>MRC (K Wadhwa)</v>
      </c>
      <c r="D96" s="62" t="str">
        <f>'[4]Monthly Core Master'!$D96</f>
        <v>SWAI/038</v>
      </c>
      <c r="E96" s="62" t="str">
        <f>'[4]Monthly Core Master'!$E96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IF('[4]Monthly Core Master'!$B97=0,"",'[4]Monthly Core Master'!$B97)</f>
        <v/>
      </c>
      <c r="C97" s="35" t="str">
        <f>'[4]Monthly Core Master'!$C97</f>
        <v>MRC (Adam Nelson)</v>
      </c>
      <c r="D97" s="62" t="str">
        <f>'[4]Monthly Core Master'!$D97</f>
        <v>SWAI/046</v>
      </c>
      <c r="E97" s="62" t="str">
        <f>'[4]Monthly Core Master'!$E97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IF('[4]Monthly Core Master'!$B98=0,"",'[4]Monthly Core Master'!$B98)</f>
        <v/>
      </c>
      <c r="C98" s="35" t="str">
        <f>'[4]Monthly Core Master'!$C98</f>
        <v>GENENTECH INC</v>
      </c>
      <c r="D98" s="62" t="str">
        <f>'[4]Monthly Core Master'!$D98</f>
        <v>SWAI/059</v>
      </c>
      <c r="E98" s="62" t="str">
        <f>'[4]Monthly Core Master'!$E98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IF('[4]Monthly Core Master'!$B99=0,"",'[4]Monthly Core Master'!$B99)</f>
        <v/>
      </c>
      <c r="C99" s="35" t="str">
        <f>'[4]Monthly Core Master'!$C99</f>
        <v>WELLCOME TRUST (Simon Johnston)</v>
      </c>
      <c r="D99" s="62" t="str">
        <f>'[4]Monthly Core Master'!$D99</f>
        <v>SWAI/061</v>
      </c>
      <c r="E99" s="62" t="str">
        <f>'[4]Monthly Core Master'!$E99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IF('[4]Monthly Core Master'!$B100=0,"",'[4]Monthly Core Master'!$B100)</f>
        <v/>
      </c>
      <c r="C100" s="35" t="str">
        <f>'[4]Monthly Core Master'!$C100</f>
        <v>SERAGON PHARMACEUTICALS</v>
      </c>
      <c r="D100" s="62" t="str">
        <f>'[4]Monthly Core Master'!$D100</f>
        <v>SWAI/065</v>
      </c>
      <c r="E100" s="62" t="str">
        <f>'[4]Monthly Core Master'!$E100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IF('[4]Monthly Core Master'!$B101=0,"",'[4]Monthly Core Master'!$B101)</f>
        <v/>
      </c>
      <c r="C101" s="35" t="str">
        <f>'[4]Monthly Core Master'!$C101</f>
        <v>THE LOUIS-JEANTET FOUNDATION</v>
      </c>
      <c r="D101" s="62" t="str">
        <f>'[4]Monthly Core Master'!$D101</f>
        <v>SWAI/067</v>
      </c>
      <c r="E101" s="62" t="str">
        <f>'[4]Monthly Core Master'!$E101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IF('[4]Monthly Core Master'!$B102=0,"",'[4]Monthly Core Master'!$B102)</f>
        <v/>
      </c>
      <c r="C102" s="35" t="str">
        <f>'[4]Monthly Core Master'!$C102</f>
        <v>SOCIETY FOR ENDOCRINOLOGY</v>
      </c>
      <c r="D102" s="62" t="str">
        <f>'[4]Monthly Core Master'!$D102</f>
        <v>SWAI/074</v>
      </c>
      <c r="E102" s="62" t="str">
        <f>'[4]Monthly Core Master'!$E102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IF('[4]Monthly Core Master'!$B103=0,"",'[4]Monthly Core Master'!$B103)</f>
        <v/>
      </c>
      <c r="C103" s="35" t="str">
        <f>'[4]Monthly Core Master'!$C103</f>
        <v>LUSTGARTEN FOUNDATION</v>
      </c>
      <c r="D103" s="62" t="str">
        <f>'[4]Monthly Core Master'!$D103</f>
        <v>SWAI/040</v>
      </c>
      <c r="E103" s="62" t="str">
        <f>'[4]Monthly Core Master'!$E103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IF('[4]Monthly Core Master'!$B104=0,"",'[4]Monthly Core Master'!$B104)</f>
        <v/>
      </c>
      <c r="C104" s="35" t="str">
        <f>'[4]Monthly Core Master'!$C104</f>
        <v>GLAXOSMITHKLINE</v>
      </c>
      <c r="D104" s="62" t="str">
        <f>'[4]Monthly Core Master'!$D104</f>
        <v>SWAI/058</v>
      </c>
      <c r="E104" s="62" t="str">
        <f>'[4]Monthly Core Master'!$E104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IF('[4]Monthly Core Master'!$B105=0,"",'[4]Monthly Core Master'!$B105)</f>
        <v/>
      </c>
      <c r="C105" s="35" t="str">
        <f>'[4]Monthly Core Master'!$C105</f>
        <v>EC FP7 CP</v>
      </c>
      <c r="D105" s="62" t="str">
        <f>'[4]Monthly Core Master'!$D105</f>
        <v>SWAI/007</v>
      </c>
      <c r="E105" s="62" t="str">
        <f>'[4]Monthly Core Master'!$E105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IF('[4]Monthly Core Master'!$B106=0,"",'[4]Monthly Core Master'!$B106)</f>
        <v/>
      </c>
      <c r="C106" s="35" t="str">
        <f>'[4]Monthly Core Master'!$C106</f>
        <v>BRIAN CROSS MEMORIAL</v>
      </c>
      <c r="D106" s="62" t="str">
        <f>'[4]Monthly Core Master'!$D106</f>
        <v>SWAI/008</v>
      </c>
      <c r="E106" s="62" t="str">
        <f>'[4]Monthly Core Master'!$E106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IF('[4]Monthly Core Master'!$B107=0,"",'[4]Monthly Core Master'!$B107)</f>
        <v/>
      </c>
      <c r="C107" s="35" t="str">
        <f>'[4]Monthly Core Master'!$C107</f>
        <v>ROYAL SOCIETY (Greg Hannon)</v>
      </c>
      <c r="D107" s="62" t="str">
        <f>'[4]Monthly Core Master'!$D107</f>
        <v>SWAI/088</v>
      </c>
      <c r="E107" s="62" t="str">
        <f>'[4]Monthly Core Master'!$E107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IF('[4]Monthly Core Master'!$B108=0,"",'[4]Monthly Core Master'!$B108)</f>
        <v/>
      </c>
      <c r="C108" s="35" t="str">
        <f>'[4]Monthly Core Master'!$C108</f>
        <v>U.S. ARMY</v>
      </c>
      <c r="D108" s="62" t="str">
        <f>'[4]Monthly Core Master'!$D108</f>
        <v>SWAI/103</v>
      </c>
      <c r="E108" s="62" t="str">
        <f>'[4]Monthly Core Master'!$E108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IF('[4]Monthly Core Master'!$B109=0,"",'[4]Monthly Core Master'!$B109)</f>
        <v/>
      </c>
      <c r="C109" s="35" t="str">
        <f>'[4]Monthly Core Master'!$C109</f>
        <v>PEW CHARITABLE TRUST</v>
      </c>
      <c r="D109" s="62" t="str">
        <f>'[4]Monthly Core Master'!$D109</f>
        <v>SWAI/105</v>
      </c>
      <c r="E109" s="62" t="str">
        <f>'[4]Monthly Core Master'!$E109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IF('[4]Monthly Core Master'!$B110=0,"",'[4]Monthly Core Master'!$B110)</f>
        <v/>
      </c>
      <c r="C110" s="35" t="str">
        <f>'[4]Monthly Core Master'!$C110</f>
        <v>CR-UK</v>
      </c>
      <c r="D110" s="62" t="str">
        <f>'[4]Monthly Core Master'!$D110</f>
        <v>SWAH/025</v>
      </c>
      <c r="E110" s="62" t="str">
        <f>'[4]Monthly Core Master'!$E110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IF('[4]Monthly Core Master'!$B111=0,"",'[4]Monthly Core Master'!$B111)</f>
        <v/>
      </c>
      <c r="C111" s="35" t="str">
        <f>'[4]Monthly Core Master'!$C111</f>
        <v>JOHNS HOPKINS (SU2C)</v>
      </c>
      <c r="D111" s="62" t="str">
        <f>'[4]Monthly Core Master'!$D111</f>
        <v>SWAI/075</v>
      </c>
      <c r="E111" s="62" t="str">
        <f>'[4]Monthly Core Master'!$E111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IF('[4]Monthly Core Master'!$B112=0,"",'[4]Monthly Core Master'!$B112)</f>
        <v/>
      </c>
      <c r="C112" s="35" t="str">
        <f>'[4]Monthly Core Master'!$C112</f>
        <v>ASTRAZENECA</v>
      </c>
      <c r="D112" s="62" t="str">
        <f>'[4]Monthly Core Master'!$D112</f>
        <v>SWAI/047</v>
      </c>
      <c r="E112" s="62" t="str">
        <f>'[4]Monthly Core Master'!$E112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IF('[4]Monthly Core Master'!$B113=0,"",'[4]Monthly Core Master'!$B113)</f>
        <v/>
      </c>
      <c r="C113" s="35" t="str">
        <f>'[4]Monthly Core Master'!$C113</f>
        <v>ASTRAZENECA</v>
      </c>
      <c r="D113" s="62" t="str">
        <f>'[4]Monthly Core Master'!$D113</f>
        <v>SWAI/085</v>
      </c>
      <c r="E113" s="62" t="str">
        <f>'[4]Monthly Core Master'!$E113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IF('[4]Monthly Core Master'!$B114=0,"",'[4]Monthly Core Master'!$B114)</f>
        <v/>
      </c>
      <c r="C114" s="35" t="str">
        <f>'[4]Monthly Core Master'!$C114</f>
        <v>ACT (Sanjeev Kumar)</v>
      </c>
      <c r="D114" s="62" t="str">
        <f>'[4]Monthly Core Master'!$D114</f>
        <v>SWAI/102</v>
      </c>
      <c r="E114" s="62" t="str">
        <f>'[4]Monthly Core Master'!$E114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IF('[4]Monthly Core Master'!$B115=0,"",'[4]Monthly Core Master'!$B115)</f>
        <v/>
      </c>
      <c r="C115" s="35" t="str">
        <f>'[4]Monthly Core Master'!$C115</f>
        <v>ASTRAZENECA</v>
      </c>
      <c r="D115" s="62" t="str">
        <f>'[4]Monthly Core Master'!$D115</f>
        <v>SWAI/048</v>
      </c>
      <c r="E115" s="62" t="str">
        <f>'[4]Monthly Core Master'!$E115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IF('[4]Monthly Core Master'!$B116=0,"",'[4]Monthly Core Master'!$B116)</f>
        <v/>
      </c>
      <c r="C116" s="35" t="str">
        <f>'[4]Monthly Core Master'!$C116</f>
        <v>BREAST CANCER CAMPAIGN</v>
      </c>
      <c r="D116" s="62" t="str">
        <f>'[4]Monthly Core Master'!$D116</f>
        <v>SWAI/027</v>
      </c>
      <c r="E116" s="62" t="str">
        <f>'[4]Monthly Core Master'!$E116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IF('[4]Monthly Core Master'!$B117=0,"",'[4]Monthly Core Master'!$B117)</f>
        <v/>
      </c>
      <c r="C117" s="35" t="str">
        <f>'[4]Monthly Core Master'!$C117</f>
        <v>WELLCOME TRUST (Joseph Harvey)</v>
      </c>
      <c r="D117" s="62" t="str">
        <f>'[4]Monthly Core Master'!$D117</f>
        <v>SWAI/082</v>
      </c>
      <c r="E117" s="62" t="str">
        <f>'[4]Monthly Core Master'!$E117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IF('[4]Monthly Core Master'!$B118=0,"",'[4]Monthly Core Master'!$B118)</f>
        <v/>
      </c>
      <c r="C118" s="35" t="str">
        <f>'[4]Monthly Core Master'!$C118</f>
        <v>CR-UK (Matthew Hoare)</v>
      </c>
      <c r="D118" s="62" t="str">
        <f>'[4]Monthly Core Master'!$D118</f>
        <v>SWAH/032</v>
      </c>
      <c r="E118" s="62" t="str">
        <f>'[4]Monthly Core Master'!$E118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IF('[4]Monthly Core Master'!$B119=0,"",'[4]Monthly Core Master'!$B119)</f>
        <v/>
      </c>
      <c r="C119" s="35" t="str">
        <f>'[4]Monthly Core Master'!$C119</f>
        <v>MRC</v>
      </c>
      <c r="D119" s="62" t="str">
        <f>'[4]Monthly Core Master'!$D119</f>
        <v>SWAI/086</v>
      </c>
      <c r="E119" s="62" t="str">
        <f>'[4]Monthly Core Master'!$E119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IF('[4]Monthly Core Master'!$B120=0,"",'[4]Monthly Core Master'!$B120)</f>
        <v/>
      </c>
      <c r="C120" s="35" t="str">
        <f>'[4]Monthly Core Master'!$C120</f>
        <v>EC FP7 - Consolidator Grant</v>
      </c>
      <c r="D120" s="62" t="str">
        <f>'[4]Monthly Core Master'!$D120</f>
        <v>SWAI/064</v>
      </c>
      <c r="E120" s="62" t="str">
        <f>'[4]Monthly Core Master'!$E120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IF('[4]Monthly Core Master'!$B121=0,"",'[4]Monthly Core Master'!$B121)</f>
        <v/>
      </c>
      <c r="C121" s="35" t="str">
        <f>'[4]Monthly Core Master'!$C121</f>
        <v>WELLCOME TRUST (Sarah Aitken)</v>
      </c>
      <c r="D121" s="62" t="str">
        <f>'[4]Monthly Core Master'!$D121</f>
        <v>SWAI/078</v>
      </c>
      <c r="E121" s="62" t="str">
        <f>'[4]Monthly Core Master'!$E121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IF('[4]Monthly Core Master'!$B122=0,"",'[4]Monthly Core Master'!$B122)</f>
        <v/>
      </c>
      <c r="C122" s="35" t="str">
        <f>'[4]Monthly Core Master'!$C122</f>
        <v>EC H2020 MSC (Ericca Stamper)</v>
      </c>
      <c r="D122" s="62" t="str">
        <f>'[4]Monthly Core Master'!$D122</f>
        <v>SWAI/095</v>
      </c>
      <c r="E122" s="62" t="str">
        <f>'[4]Monthly Core Master'!$E122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IF('[4]Monthly Core Master'!$B123=0,"",'[4]Monthly Core Master'!$B123)</f>
        <v/>
      </c>
      <c r="C123" s="35" t="str">
        <f>'[4]Monthly Core Master'!$C123</f>
        <v>CR-UK (Keval Patel)</v>
      </c>
      <c r="D123" s="62" t="str">
        <f>'[4]Monthly Core Master'!$D123</f>
        <v>SWAH/030</v>
      </c>
      <c r="E123" s="62" t="str">
        <f>'[4]Monthly Core Master'!$E123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IF('[4]Monthly Core Master'!$B124=0,"",'[4]Monthly Core Master'!$B124)</f>
        <v/>
      </c>
      <c r="C124" s="35" t="str">
        <f>'[4]Monthly Core Master'!$C124</f>
        <v>ASTRAZENECA</v>
      </c>
      <c r="D124" s="62" t="str">
        <f>'[4]Monthly Core Master'!$D124</f>
        <v>SWAI/049</v>
      </c>
      <c r="E124" s="62" t="str">
        <f>'[4]Monthly Core Master'!$E124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IF('[4]Monthly Core Master'!$B125=0,"",'[4]Monthly Core Master'!$B125)</f>
        <v/>
      </c>
      <c r="C125" s="35" t="str">
        <f>'[4]Monthly Core Master'!$C125</f>
        <v>EC FP7 ERC SIRG</v>
      </c>
      <c r="D125" s="62" t="str">
        <f>'[4]Monthly Core Master'!$D125</f>
        <v>SWAI/050</v>
      </c>
      <c r="E125" s="62" t="str">
        <f>'[4]Monthly Core Master'!$E125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IF('[4]Monthly Core Master'!$B126=0,"",'[4]Monthly Core Master'!$B126)</f>
        <v/>
      </c>
      <c r="C126" s="35" t="str">
        <f>'[4]Monthly Core Master'!$C126</f>
        <v>RCS (Keval Patel)</v>
      </c>
      <c r="D126" s="62" t="str">
        <f>'[4]Monthly Core Master'!$D126</f>
        <v>SWAI/051</v>
      </c>
      <c r="E126" s="62" t="str">
        <f>'[4]Monthly Core Master'!$E126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IF('[4]Monthly Core Master'!$B127=0,"",'[4]Monthly Core Master'!$B127)</f>
        <v/>
      </c>
      <c r="C127" s="35" t="str">
        <f>'[4]Monthly Core Master'!$C127</f>
        <v>RCS (Suzie Murphy)</v>
      </c>
      <c r="D127" s="62" t="str">
        <f>'[4]Monthly Core Master'!$D127</f>
        <v>SWAI/073</v>
      </c>
      <c r="E127" s="62" t="str">
        <f>'[4]Monthly Core Master'!$E127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IF('[4]Monthly Core Master'!$B128=0,"",'[4]Monthly Core Master'!$B128)</f>
        <v/>
      </c>
      <c r="C128" s="35" t="str">
        <f>'[4]Monthly Core Master'!$C128</f>
        <v>JOHNS HOPKINS (SU2C)</v>
      </c>
      <c r="D128" s="62" t="str">
        <f>'[4]Monthly Core Master'!$D128</f>
        <v>SWAI/084</v>
      </c>
      <c r="E128" s="62" t="str">
        <f>'[4]Monthly Core Master'!$E128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IF('[4]Monthly Core Master'!$B129=0,"",'[4]Monthly Core Master'!$B129)</f>
        <v/>
      </c>
      <c r="C129" s="35" t="str">
        <f>'[4]Monthly Core Master'!$C129</f>
        <v>ICR (fb CR-UK)</v>
      </c>
      <c r="D129" s="62" t="str">
        <f>'[4]Monthly Core Master'!$D129</f>
        <v>SWAH/034</v>
      </c>
      <c r="E129" s="62" t="str">
        <f>'[4]Monthly Core Master'!$E129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IF('[4]Monthly Core Master'!$B130=0,"",'[4]Monthly Core Master'!$B130)</f>
        <v/>
      </c>
      <c r="C130" s="35" t="str">
        <f>'[4]Monthly Core Master'!$C130</f>
        <v>CR-UK (Greg Hannon)</v>
      </c>
      <c r="D130" s="62" t="str">
        <f>'[4]Monthly Core Master'!$D130</f>
        <v>SWAH/033</v>
      </c>
      <c r="E130" s="62" t="str">
        <f>'[4]Monthly Core Master'!$E130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IF('[4]Monthly Core Master'!$B131=0,"",'[4]Monthly Core Master'!$B131)</f>
        <v/>
      </c>
      <c r="C131" s="35" t="str">
        <f>'[4]Monthly Core Master'!$C131</f>
        <v>CR-UK (Greg Hannon)</v>
      </c>
      <c r="D131" s="62" t="str">
        <f>'[4]Monthly Core Master'!$D131</f>
        <v>SWAH/036</v>
      </c>
      <c r="E131" s="62" t="str">
        <f>'[4]Monthly Core Master'!$E131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IF('[4]Monthly Core Master'!$B132=0,"",'[4]Monthly Core Master'!$B132)</f>
        <v/>
      </c>
      <c r="C132" s="35" t="str">
        <f>'[4]Monthly Core Master'!$C132</f>
        <v>CR-UK (3rd Floor Dev)</v>
      </c>
      <c r="D132" s="62" t="str">
        <f>'[4]Monthly Core Master'!$D132</f>
        <v>SWAH/039</v>
      </c>
      <c r="E132" s="62" t="str">
        <f>'[4]Monthly Core Master'!$E132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IF('[4]Monthly Core Master'!$B133=0,"",'[4]Monthly Core Master'!$B133)</f>
        <v/>
      </c>
      <c r="C133" s="35" t="str">
        <f>'[4]Monthly Core Master'!$C133</f>
        <v>EC FP7 CP</v>
      </c>
      <c r="D133" s="62" t="str">
        <f>'[4]Monthly Core Master'!$D133</f>
        <v>SWAI/031</v>
      </c>
      <c r="E133" s="62" t="str">
        <f>'[4]Monthly Core Master'!$E133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IF('[4]Monthly Core Master'!$B134=0,"",'[4]Monthly Core Master'!$B134)</f>
        <v/>
      </c>
      <c r="C134" s="35" t="str">
        <f>'[4]Monthly Core Master'!$C134</f>
        <v>THE ROYAL SOCIETY (Sach Mukherjee)</v>
      </c>
      <c r="D134" s="62" t="str">
        <f>'[4]Monthly Core Master'!$D134</f>
        <v>SWAI/066</v>
      </c>
      <c r="E134" s="62" t="str">
        <f>'[4]Monthly Core Master'!$E134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IF('[4]Monthly Core Master'!$B135=0,"",'[4]Monthly Core Master'!$B135)</f>
        <v/>
      </c>
      <c r="C135" s="35" t="str">
        <f>'[4]Monthly Core Master'!$C135</f>
        <v>AMS (Alastair Lamb)</v>
      </c>
      <c r="D135" s="62" t="str">
        <f>'[4]Monthly Core Master'!$D135</f>
        <v>SWAI/071</v>
      </c>
      <c r="E135" s="62" t="str">
        <f>'[4]Monthly Core Master'!$E135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IF('[4]Monthly Core Master'!$B136=0,"",'[4]Monthly Core Master'!$B136)</f>
        <v/>
      </c>
      <c r="C136" s="35" t="str">
        <f>'[4]Monthly Core Master'!$C136</f>
        <v>WELLCOME TRUST (Sameer Abujudeh)</v>
      </c>
      <c r="D136" s="62" t="str">
        <f>'[4]Monthly Core Master'!$D136</f>
        <v>SWAI/087</v>
      </c>
      <c r="E136" s="62" t="str">
        <f>'[4]Monthly Core Master'!$E136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IF('[4]Monthly Core Master'!$B137=0,"",'[4]Monthly Core Master'!$B137)</f>
        <v/>
      </c>
      <c r="C137" s="35" t="str">
        <f>'[4]Monthly Core Master'!$C137</f>
        <v>CR-UK (CCC - 13-C Radiopharmacy Suite)</v>
      </c>
      <c r="D137" s="62" t="str">
        <f>'[4]Monthly Core Master'!$D137</f>
        <v>SWAH/040</v>
      </c>
      <c r="E137" s="62" t="str">
        <f>'[4]Monthly Core Master'!$E137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IF('[4]Monthly Core Master'!$B138=0,"",'[4]Monthly Core Master'!$B138)</f>
        <v/>
      </c>
      <c r="C138" s="35" t="str">
        <f>'[4]Monthly Core Master'!$C138</f>
        <v>CR-UK (CCC K Edwards salary)</v>
      </c>
      <c r="D138" s="62" t="str">
        <f>'[4]Monthly Core Master'!$D138</f>
        <v>SWAH/041</v>
      </c>
      <c r="E138" s="62" t="str">
        <f>'[4]Monthly Core Master'!$E138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IF('[4]Monthly Core Master'!$B139=0,"",'[4]Monthly Core Master'!$B139)</f>
        <v/>
      </c>
      <c r="C139" s="35" t="str">
        <f>'[4]Monthly Core Master'!$C139</f>
        <v>CRT (Shanti Rayagiri)</v>
      </c>
      <c r="D139" s="62" t="str">
        <f>'[4]Monthly Core Master'!$D139</f>
        <v>SWAH/038</v>
      </c>
      <c r="E139" s="62" t="str">
        <f>'[4]Monthly Core Master'!$E139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IF('[4]Monthly Core Master'!$B140=0,"",'[4]Monthly Core Master'!$B140)</f>
        <v/>
      </c>
      <c r="C140" s="35" t="str">
        <f>'[4]Monthly Core Master'!$C140</f>
        <v>AMMF</v>
      </c>
      <c r="D140" s="62" t="str">
        <f>'[4]Monthly Core Master'!$D140</f>
        <v>SWAI/011</v>
      </c>
      <c r="E140" s="62" t="str">
        <f>'[4]Monthly Core Master'!$E140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IF('[4]Monthly Core Master'!$B141=0,"",'[4]Monthly Core Master'!$B141)</f>
        <v/>
      </c>
      <c r="C141" s="35" t="str">
        <f>'[4]Monthly Core Master'!$C141</f>
        <v>THE PROSTATE CANCER CHARITY</v>
      </c>
      <c r="D141" s="62" t="str">
        <f>'[4]Monthly Core Master'!$D141</f>
        <v>SWAI/028</v>
      </c>
      <c r="E141" s="62" t="str">
        <f>'[4]Monthly Core Master'!$E141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IF('[4]Monthly Core Master'!$B142=0,"",'[4]Monthly Core Master'!$B142)</f>
        <v/>
      </c>
      <c r="C142" s="35" t="str">
        <f>'[4]Monthly Core Master'!$C142</f>
        <v>UEA FB MOVEMBER</v>
      </c>
      <c r="D142" s="62" t="str">
        <f>'[4]Monthly Core Master'!$D142</f>
        <v>SWAI/056</v>
      </c>
      <c r="E142" s="62" t="str">
        <f>'[4]Monthly Core Master'!$E142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IF('[4]Monthly Core Master'!$B143=0,"",'[4]Monthly Core Master'!$B143)</f>
        <v/>
      </c>
      <c r="C143" s="35" t="str">
        <f>'[4]Monthly Core Master'!$C143</f>
        <v xml:space="preserve">THE UROLOGY FOUNDATION </v>
      </c>
      <c r="D143" s="62" t="str">
        <f>'[4]Monthly Core Master'!$D143</f>
        <v>SWAI/063</v>
      </c>
      <c r="E143" s="62" t="str">
        <f>'[4]Monthly Core Master'!$E143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IF('[4]Monthly Core Master'!$B144=0,"",'[4]Monthly Core Master'!$B144)</f>
        <v/>
      </c>
      <c r="C144" s="35" t="str">
        <f>'[4]Monthly Core Master'!$C144</f>
        <v>CR-UK (Athena Matakidou)</v>
      </c>
      <c r="D144" s="62" t="str">
        <f>'[4]Monthly Core Master'!$D144</f>
        <v>SWAH/001</v>
      </c>
      <c r="E144" s="62" t="str">
        <f>'[4]Monthly Core Master'!$E144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IF('[4]Monthly Core Master'!$B145=0,"",'[4]Monthly Core Master'!$B145)</f>
        <v/>
      </c>
      <c r="C145" s="35" t="str">
        <f>'[4]Monthly Core Master'!$C145</f>
        <v>CR-UK (Simon Buczacki)</v>
      </c>
      <c r="D145" s="62" t="str">
        <f>'[4]Monthly Core Master'!$D145</f>
        <v>SWAH/024</v>
      </c>
      <c r="E145" s="62" t="str">
        <f>'[4]Monthly Core Master'!$E145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IF('[4]Monthly Core Master'!$B146=0,"",'[4]Monthly Core Master'!$B146)</f>
        <v/>
      </c>
      <c r="C146" s="35" t="str">
        <f>'[4]Monthly Core Master'!$C146</f>
        <v>WELLCOME TRUST</v>
      </c>
      <c r="D146" s="62" t="str">
        <f>'[4]Monthly Core Master'!$D146</f>
        <v>SWAI/069</v>
      </c>
      <c r="E146" s="62" t="str">
        <f>'[4]Monthly Core Master'!$E146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IF('[4]Monthly Core Master'!$B147=0,"",'[4]Monthly Core Master'!$B147)</f>
        <v/>
      </c>
      <c r="C147" s="35" t="str">
        <f>'[4]Monthly Core Master'!$C147</f>
        <v xml:space="preserve">SENTINEL ONCOLOGY LTD </v>
      </c>
      <c r="D147" s="62" t="str">
        <f>'[4]Monthly Core Master'!$D147</f>
        <v>SWAI/062</v>
      </c>
      <c r="E147" s="62" t="str">
        <f>'[4]Monthly Core Master'!$E147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IF('[4]Monthly Core Master'!$B148=0,"",'[4]Monthly Core Master'!$B148)</f>
        <v/>
      </c>
      <c r="C148" s="35" t="str">
        <f>'[4]Monthly Core Master'!$C148</f>
        <v>PROSTATE CANCER UK (Lamb)</v>
      </c>
      <c r="D148" s="62" t="str">
        <f>'[4]Monthly Core Master'!$D148</f>
        <v>SWAI/107</v>
      </c>
      <c r="E148" s="62" t="str">
        <f>'[4]Monthly Core Master'!$E148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IF('[4]Monthly Core Master'!$B149=0,"",'[4]Monthly Core Master'!$B149)</f>
        <v/>
      </c>
      <c r="C149" s="35" t="str">
        <f>'[4]Monthly Core Master'!$C149</f>
        <v>Blank</v>
      </c>
      <c r="D149" s="62">
        <f>'[4]Monthly Core Master'!$D149</f>
        <v>0</v>
      </c>
      <c r="E149" s="62">
        <f>'[4]Monthly Core Master'!$E149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IF('[4]Monthly Core Master'!$B150=0,"",'[4]Monthly Core Master'!$B150)</f>
        <v/>
      </c>
      <c r="C150" s="35" t="str">
        <f>'[4]Monthly Core Master'!$C150</f>
        <v>Blank</v>
      </c>
      <c r="D150" s="62">
        <f>'[4]Monthly Core Master'!$D150</f>
        <v>0</v>
      </c>
      <c r="E150" s="62">
        <f>'[4]Monthly Core Master'!$E150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IF('[4]Monthly Core Master'!$B151=0,"",'[4]Monthly Core Master'!$B151)</f>
        <v/>
      </c>
      <c r="C151" s="35" t="str">
        <f>'[4]Monthly Core Master'!$C151</f>
        <v>Blank</v>
      </c>
      <c r="D151" s="62">
        <f>'[4]Monthly Core Master'!$D151</f>
        <v>0</v>
      </c>
      <c r="E151" s="62">
        <f>'[4]Monthly Core Master'!$E151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IF('[4]Monthly Core Master'!$B152=0,"",'[4]Monthly Core Master'!$B152)</f>
        <v/>
      </c>
      <c r="C152" s="35" t="str">
        <f>'[4]Monthly Core Master'!$C152</f>
        <v>Blank</v>
      </c>
      <c r="D152" s="62">
        <f>'[4]Monthly Core Master'!$D152</f>
        <v>0</v>
      </c>
      <c r="E152" s="62">
        <f>'[4]Monthly Core Master'!$E152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IF('[4]Monthly Core Master'!$B153=0,"",'[4]Monthly Core Master'!$B153)</f>
        <v/>
      </c>
      <c r="C153" s="35" t="str">
        <f>'[4]Monthly Core Master'!$C153</f>
        <v>Blank</v>
      </c>
      <c r="D153" s="62">
        <f>'[4]Monthly Core Master'!$D153</f>
        <v>0</v>
      </c>
      <c r="E153" s="62">
        <f>'[4]Monthly Core Master'!$E153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IF('[4]Monthly Core Master'!$B154=0,"",'[4]Monthly Core Master'!$B154)</f>
        <v/>
      </c>
      <c r="C154" s="35" t="str">
        <f>'[4]Monthly Core Master'!$C154</f>
        <v>Blank</v>
      </c>
      <c r="D154" s="62">
        <f>'[4]Monthly Core Master'!$D154</f>
        <v>0</v>
      </c>
      <c r="E154" s="62">
        <f>'[4]Monthly Core Master'!$E154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IF('[4]Monthly Core Master'!$B155=0,"",'[4]Monthly Core Master'!$B155)</f>
        <v/>
      </c>
      <c r="C155" s="35" t="str">
        <f>'[4]Monthly Core Master'!$C155</f>
        <v>Blank</v>
      </c>
      <c r="D155" s="62">
        <f>'[4]Monthly Core Master'!$D155</f>
        <v>0</v>
      </c>
      <c r="E155" s="62">
        <f>'[4]Monthly Core Master'!$E155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IF('[4]Monthly Core Master'!$B156=0,"",'[4]Monthly Core Master'!$B156)</f>
        <v/>
      </c>
      <c r="C156" s="35" t="str">
        <f>'[4]Monthly Core Master'!$C156</f>
        <v>Blank</v>
      </c>
      <c r="D156" s="62">
        <f>'[4]Monthly Core Master'!$D156</f>
        <v>0</v>
      </c>
      <c r="E156" s="62">
        <f>'[4]Monthly Core Master'!$E156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IF('[4]Monthly Core Master'!$B157=0,"",'[4]Monthly Core Master'!$B157)</f>
        <v/>
      </c>
      <c r="C157" s="35" t="str">
        <f>'[4]Monthly Core Master'!$C157</f>
        <v>Blank</v>
      </c>
      <c r="D157" s="62">
        <f>'[4]Monthly Core Master'!$D157</f>
        <v>0</v>
      </c>
      <c r="E157" s="62">
        <f>'[4]Monthly Core Master'!$E157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IF('[4]Monthly Core Master'!$B158=0,"",'[4]Monthly Core Master'!$B158)</f>
        <v/>
      </c>
      <c r="C158" s="35" t="str">
        <f>'[4]Monthly Core Master'!$C158</f>
        <v>Blank</v>
      </c>
      <c r="D158" s="62">
        <f>'[4]Monthly Core Master'!$D158</f>
        <v>0</v>
      </c>
      <c r="E158" s="62">
        <f>'[4]Monthly Core Master'!$E158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IF('[4]Monthly Core Master'!$B159=0,"",'[4]Monthly Core Master'!$B159)</f>
        <v>External Sources of Income</v>
      </c>
      <c r="D159" s="62"/>
      <c r="E159" s="62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IF('[4]Monthly Core Master'!$B160=0,"",'[4]Monthly Core Master'!$B160)</f>
        <v/>
      </c>
      <c r="C160" s="35" t="str">
        <f>'[4]Monthly Core Master'!$C160</f>
        <v>AstraZeneca Staff based in CI</v>
      </c>
      <c r="D160" s="62" t="str">
        <f>'[4]Monthly Core Master'!$D160</f>
        <v>Grant</v>
      </c>
      <c r="E160" s="62" t="str">
        <f>'[4]Monthly Core Master'!$E160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IF('[4]Monthly Core Master'!$B161=0,"",'[4]Monthly Core Master'!$B161)</f>
        <v/>
      </c>
      <c r="C161" s="35" t="str">
        <f>'[4]Monthly Core Master'!$C161</f>
        <v>Benaich Nathan</v>
      </c>
      <c r="D161" s="62" t="str">
        <f>'[4]Monthly Core Master'!$D161</f>
        <v>Grant</v>
      </c>
      <c r="E161" s="62" t="str">
        <f>'[4]Monthly Core Master'!$E161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IF('[4]Monthly Core Master'!$B162=0,"",'[4]Monthly Core Master'!$B162)</f>
        <v/>
      </c>
      <c r="C162" s="35" t="str">
        <f>'[4]Monthly Core Master'!$C162</f>
        <v>Boulenour</v>
      </c>
      <c r="D162" s="62" t="str">
        <f>'[4]Monthly Core Master'!$D162</f>
        <v>Grant</v>
      </c>
      <c r="E162" s="62" t="str">
        <f>'[4]Monthly Core Master'!$E162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IF('[4]Monthly Core Master'!$B163=0,"",'[4]Monthly Core Master'!$B163)</f>
        <v/>
      </c>
      <c r="C163" s="35" t="str">
        <f>'[4]Monthly Core Master'!$C163</f>
        <v>Brain Repair</v>
      </c>
      <c r="D163" s="62" t="str">
        <f>'[4]Monthly Core Master'!$D163</f>
        <v>Grant</v>
      </c>
      <c r="E163" s="62" t="str">
        <f>'[4]Monthly Core Master'!$E163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IF('[4]Monthly Core Master'!$B164=0,"",'[4]Monthly Core Master'!$B164)</f>
        <v/>
      </c>
      <c r="C164" s="35" t="str">
        <f>'[4]Monthly Core Master'!$C164</f>
        <v>Charnock-Jones</v>
      </c>
      <c r="D164" s="62" t="str">
        <f>'[4]Monthly Core Master'!$D164</f>
        <v>Grant</v>
      </c>
      <c r="E164" s="62" t="str">
        <f>'[4]Monthly Core Master'!$E164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IF('[4]Monthly Core Master'!$B165=0,"",'[4]Monthly Core Master'!$B165)</f>
        <v/>
      </c>
      <c r="C165" s="35" t="str">
        <f>'[4]Monthly Core Master'!$C165</f>
        <v>Citizen Science</v>
      </c>
      <c r="D165" s="62" t="str">
        <f>'[4]Monthly Core Master'!$D165</f>
        <v>Grant</v>
      </c>
      <c r="E165" s="62" t="str">
        <f>'[4]Monthly Core Master'!$E165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IF('[4]Monthly Core Master'!$B166=0,"",'[4]Monthly Core Master'!$B166)</f>
        <v/>
      </c>
      <c r="C166" s="35" t="str">
        <f>'[4]Monthly Core Master'!$C166</f>
        <v>CRT ZZ0005</v>
      </c>
      <c r="D166" s="62" t="str">
        <f>'[4]Monthly Core Master'!$D166</f>
        <v>Grant</v>
      </c>
      <c r="E166" s="62" t="str">
        <f>'[4]Monthly Core Master'!$E166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IF('[4]Monthly Core Master'!$B167=0,"",'[4]Monthly Core Master'!$B167)</f>
        <v/>
      </c>
      <c r="C167" s="35" t="str">
        <f>'[4]Monthly Core Master'!$C167</f>
        <v>D Chan (Jodrell Group)</v>
      </c>
      <c r="D167" s="62" t="str">
        <f>'[4]Monthly Core Master'!$D167</f>
        <v>Grant</v>
      </c>
      <c r="E167" s="62" t="str">
        <f>'[4]Monthly Core Master'!$E167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IF('[4]Monthly Core Master'!$B168=0,"",'[4]Monthly Core Master'!$B168)</f>
        <v/>
      </c>
      <c r="C168" s="35" t="str">
        <f>'[4]Monthly Core Master'!$C168</f>
        <v>D'Avino</v>
      </c>
      <c r="D168" s="62" t="str">
        <f>'[4]Monthly Core Master'!$D168</f>
        <v>Grant</v>
      </c>
      <c r="E168" s="62" t="str">
        <f>'[4]Monthly Core Master'!$E168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IF('[4]Monthly Core Master'!$B169=0,"",'[4]Monthly Core Master'!$B169)</f>
        <v/>
      </c>
      <c r="C169" s="35" t="str">
        <f>'[4]Monthly Core Master'!$C169</f>
        <v>Derek Chan</v>
      </c>
      <c r="D169" s="62" t="str">
        <f>'[4]Monthly Core Master'!$D169</f>
        <v>Grant</v>
      </c>
      <c r="E169" s="62" t="str">
        <f>'[4]Monthly Core Master'!$E169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IF('[4]Monthly Core Master'!$B170=0,"",'[4]Monthly Core Master'!$B170)</f>
        <v/>
      </c>
      <c r="C170" s="35" t="str">
        <f>'[4]Monthly Core Master'!$C170</f>
        <v>Edwards</v>
      </c>
      <c r="D170" s="62" t="str">
        <f>'[4]Monthly Core Master'!$D170</f>
        <v>Grant</v>
      </c>
      <c r="E170" s="62" t="str">
        <f>'[4]Monthly Core Master'!$E170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IF('[4]Monthly Core Master'!$B171=0,"",'[4]Monthly Core Master'!$B171)</f>
        <v/>
      </c>
      <c r="C171" s="35" t="str">
        <f>'[4]Monthly Core Master'!$C171</f>
        <v>Evan</v>
      </c>
      <c r="D171" s="62" t="str">
        <f>'[4]Monthly Core Master'!$D171</f>
        <v>Grant</v>
      </c>
      <c r="E171" s="62" t="str">
        <f>'[4]Monthly Core Master'!$E171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IF('[4]Monthly Core Master'!$B172=0,"",'[4]Monthly Core Master'!$B172)</f>
        <v/>
      </c>
      <c r="C172" s="35" t="str">
        <f>'[4]Monthly Core Master'!$C172</f>
        <v>Fitzgerald</v>
      </c>
      <c r="D172" s="62" t="str">
        <f>'[4]Monthly Core Master'!$D172</f>
        <v>Grant</v>
      </c>
      <c r="E172" s="62" t="str">
        <f>'[4]Monthly Core Master'!$E172</f>
        <v>X - External</v>
      </c>
      <c r="F172" s="36">
        <f t="shared" si="2"/>
        <v>122.56</v>
      </c>
      <c r="G172" s="18">
        <v>4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IF('[4]Monthly Core Master'!$B173=0,"",'[4]Monthly Core Master'!$B173)</f>
        <v/>
      </c>
      <c r="C173" s="35" t="str">
        <f>'[4]Monthly Core Master'!$C173</f>
        <v>RBAG/136 - Gottgens group CIMR</v>
      </c>
      <c r="D173" s="62" t="str">
        <f>'[4]Monthly Core Master'!$D173</f>
        <v>Grant</v>
      </c>
      <c r="E173" s="62" t="str">
        <f>'[4]Monthly Core Master'!$E173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IF('[4]Monthly Core Master'!$B174=0,"",'[4]Monthly Core Master'!$B174)</f>
        <v/>
      </c>
      <c r="C174" s="35" t="str">
        <f>'[4]Monthly Core Master'!$C174</f>
        <v>Gurdon Institute</v>
      </c>
      <c r="D174" s="62" t="str">
        <f>'[4]Monthly Core Master'!$D174</f>
        <v>Grant</v>
      </c>
      <c r="E174" s="62" t="str">
        <f>'[4]Monthly Core Master'!$E174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IF('[4]Monthly Core Master'!$B175=0,"",'[4]Monthly Core Master'!$B175)</f>
        <v/>
      </c>
      <c r="C175" s="35" t="str">
        <f>'[4]Monthly Core Master'!$C175</f>
        <v>Haematology</v>
      </c>
      <c r="D175" s="62" t="str">
        <f>'[4]Monthly Core Master'!$D175</f>
        <v>Grant</v>
      </c>
      <c r="E175" s="62" t="str">
        <f>'[4]Monthly Core Master'!$E175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IF('[4]Monthly Core Master'!$B176=0,"",'[4]Monthly Core Master'!$B176)</f>
        <v/>
      </c>
      <c r="C176" s="35" t="str">
        <f>'[4]Monthly Core Master'!$C176</f>
        <v>Ibrahim</v>
      </c>
      <c r="D176" s="62" t="str">
        <f>'[4]Monthly Core Master'!$D176</f>
        <v>Grant</v>
      </c>
      <c r="E176" s="62" t="str">
        <f>'[4]Monthly Core Master'!$E176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IF('[4]Monthly Core Master'!$B177=0,"",'[4]Monthly Core Master'!$B177)</f>
        <v/>
      </c>
      <c r="C177" s="35" t="str">
        <f>'[4]Monthly Core Master'!$C177</f>
        <v>IMS</v>
      </c>
      <c r="D177" s="62" t="str">
        <f>'[4]Monthly Core Master'!$D177</f>
        <v>Grant</v>
      </c>
      <c r="E177" s="62" t="str">
        <f>'[4]Monthly Core Master'!$E177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IF('[4]Monthly Core Master'!$B178=0,"",'[4]Monthly Core Master'!$B178)</f>
        <v/>
      </c>
      <c r="C178" s="35" t="str">
        <f>'[4]Monthly Core Master'!$C178</f>
        <v>Inivata Staff based in CI</v>
      </c>
      <c r="D178" s="62" t="str">
        <f>'[4]Monthly Core Master'!$D178</f>
        <v>Grant</v>
      </c>
      <c r="E178" s="62" t="str">
        <f>'[4]Monthly Core Master'!$E178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IF('[4]Monthly Core Master'!$B179=0,"",'[4]Monthly Core Master'!$B179)</f>
        <v/>
      </c>
      <c r="C179" s="35" t="str">
        <f>'[4]Monthly Core Master'!$C179</f>
        <v>Jackson</v>
      </c>
      <c r="D179" s="62" t="str">
        <f>'[4]Monthly Core Master'!$D179</f>
        <v>Grant</v>
      </c>
      <c r="E179" s="62" t="str">
        <f>'[4]Monthly Core Master'!$E179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IF('[4]Monthly Core Master'!$B180=0,"",'[4]Monthly Core Master'!$B180)</f>
        <v/>
      </c>
      <c r="C180" s="35" t="str">
        <f>'[4]Monthly Core Master'!$C180</f>
        <v>Jupp</v>
      </c>
      <c r="D180" s="62" t="str">
        <f>'[4]Monthly Core Master'!$D180</f>
        <v>Grant</v>
      </c>
      <c r="E180" s="62" t="str">
        <f>'[4]Monthly Core Master'!$E180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IF('[4]Monthly Core Master'!$B181=0,"",'[4]Monthly Core Master'!$B181)</f>
        <v/>
      </c>
      <c r="C181" s="35" t="str">
        <f>'[4]Monthly Core Master'!$C181</f>
        <v>Kaneider-Kaser</v>
      </c>
      <c r="D181" s="62" t="str">
        <f>'[4]Monthly Core Master'!$D181</f>
        <v>Grant</v>
      </c>
      <c r="E181" s="62" t="str">
        <f>'[4]Monthly Core Master'!$E181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IF('[4]Monthly Core Master'!$B182=0,"",'[4]Monthly Core Master'!$B182)</f>
        <v/>
      </c>
      <c r="C182" s="35" t="str">
        <f>'[4]Monthly Core Master'!$C182</f>
        <v>LMB</v>
      </c>
      <c r="D182" s="62" t="str">
        <f>'[4]Monthly Core Master'!$D182</f>
        <v>Grant</v>
      </c>
      <c r="E182" s="62" t="str">
        <f>'[4]Monthly Core Master'!$E182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IF('[4]Monthly Core Master'!$B183=0,"",'[4]Monthly Core Master'!$B183)</f>
        <v/>
      </c>
      <c r="C183" s="35" t="str">
        <f>'[4]Monthly Core Master'!$C183</f>
        <v>Martins</v>
      </c>
      <c r="D183" s="62" t="str">
        <f>'[4]Monthly Core Master'!$D183</f>
        <v>Grant</v>
      </c>
      <c r="E183" s="62" t="str">
        <f>'[4]Monthly Core Master'!$E183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IF('[4]Monthly Core Master'!$B184=0,"",'[4]Monthly Core Master'!$B184)</f>
        <v/>
      </c>
      <c r="C184" s="35" t="str">
        <f>'[4]Monthly Core Master'!$C184</f>
        <v>SCAG/248 - Maxwell</v>
      </c>
      <c r="D184" s="62" t="str">
        <f>'[4]Monthly Core Master'!$D184</f>
        <v>Grant</v>
      </c>
      <c r="E184" s="62" t="str">
        <f>'[4]Monthly Core Master'!$E184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IF('[4]Monthly Core Master'!$B185=0,"",'[4]Monthly Core Master'!$B185)</f>
        <v/>
      </c>
      <c r="C185" s="35" t="str">
        <f>'[4]Monthly Core Master'!$C185</f>
        <v>Medical Genetics - Tischowitz</v>
      </c>
      <c r="D185" s="62" t="str">
        <f>'[4]Monthly Core Master'!$D185</f>
        <v>Grant</v>
      </c>
      <c r="E185" s="62" t="str">
        <f>'[4]Monthly Core Master'!$E185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IF('[4]Monthly Core Master'!$B186=0,"",'[4]Monthly Core Master'!$B186)</f>
        <v/>
      </c>
      <c r="C186" s="35" t="str">
        <f>'[4]Monthly Core Master'!$C186</f>
        <v>Morris J. Brown Addenbrookes</v>
      </c>
      <c r="D186" s="62" t="str">
        <f>'[4]Monthly Core Master'!$D186</f>
        <v>Grant</v>
      </c>
      <c r="E186" s="62" t="str">
        <f>'[4]Monthly Core Master'!$E186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IF('[4]Monthly Core Master'!$B187=0,"",'[4]Monthly Core Master'!$B187)</f>
        <v/>
      </c>
      <c r="C187" s="35" t="str">
        <f>'[4]Monthly Core Master'!$C187</f>
        <v>MRC CCU Frezza</v>
      </c>
      <c r="D187" s="62" t="str">
        <f>'[4]Monthly Core Master'!$D187</f>
        <v>Grant</v>
      </c>
      <c r="E187" s="62" t="str">
        <f>'[4]Monthly Core Master'!$E187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IF('[4]Monthly Core Master'!$B188=0,"",'[4]Monthly Core Master'!$B188)</f>
        <v/>
      </c>
      <c r="C188" s="35" t="str">
        <f>'[4]Monthly Core Master'!$C188</f>
        <v>Obs and Gynae</v>
      </c>
      <c r="D188" s="62" t="str">
        <f>'[4]Monthly Core Master'!$D188</f>
        <v>Grant</v>
      </c>
      <c r="E188" s="62" t="str">
        <f>'[4]Monthly Core Master'!$E188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IF('[4]Monthly Core Master'!$B189=0,"",'[4]Monthly Core Master'!$B189)</f>
        <v/>
      </c>
      <c r="C189" s="35" t="str">
        <f>'[4]Monthly Core Master'!$C189</f>
        <v>Philpott</v>
      </c>
      <c r="D189" s="62" t="str">
        <f>'[4]Monthly Core Master'!$D189</f>
        <v>Grant</v>
      </c>
      <c r="E189" s="62" t="str">
        <f>'[4]Monthly Core Master'!$E189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IF('[4]Monthly Core Master'!$B190=0,"",'[4]Monthly Core Master'!$B190)</f>
        <v/>
      </c>
      <c r="C190" s="35" t="str">
        <f>'[4]Monthly Core Master'!$C190</f>
        <v>PHJZ/155 - Gerrard Evans</v>
      </c>
      <c r="D190" s="62" t="str">
        <f>'[4]Monthly Core Master'!$D190</f>
        <v>Grant</v>
      </c>
      <c r="E190" s="62" t="str">
        <f>'[4]Monthly Core Master'!$E190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IF('[4]Monthly Core Master'!$B191=0,"",'[4]Monthly Core Master'!$B191)</f>
        <v/>
      </c>
      <c r="C191" s="35" t="str">
        <f>'[4]Monthly Core Master'!$C191</f>
        <v>PKAG/544 - Coleman</v>
      </c>
      <c r="D191" s="62" t="str">
        <f>'[4]Monthly Core Master'!$D191</f>
        <v>Grant</v>
      </c>
      <c r="E191" s="62" t="str">
        <f>'[4]Monthly Core Master'!$E191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IF('[4]Monthly Core Master'!$B192=0,"",'[4]Monthly Core Master'!$B192)</f>
        <v/>
      </c>
      <c r="C192" s="35" t="str">
        <f>'[4]Monthly Core Master'!$C192</f>
        <v>Plant Sciences</v>
      </c>
      <c r="D192" s="62" t="str">
        <f>'[4]Monthly Core Master'!$D192</f>
        <v>Grant</v>
      </c>
      <c r="E192" s="62" t="str">
        <f>'[4]Monthly Core Master'!$E192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IF('[4]Monthly Core Master'!$B193=0,"",'[4]Monthly Core Master'!$B193)</f>
        <v/>
      </c>
      <c r="C193" s="35" t="str">
        <f>'[4]Monthly Core Master'!$C193</f>
        <v>PMAG/277</v>
      </c>
      <c r="D193" s="62" t="str">
        <f>'[4]Monthly Core Master'!$D193</f>
        <v>Grant</v>
      </c>
      <c r="E193" s="62" t="str">
        <f>'[4]Monthly Core Master'!$E193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IF('[4]Monthly Core Master'!$B194=0,"",'[4]Monthly Core Master'!$B194)</f>
        <v/>
      </c>
      <c r="C194" s="35" t="str">
        <f>'[4]Monthly Core Master'!$C194</f>
        <v>PMAG/339 - Kyle</v>
      </c>
      <c r="D194" s="62" t="str">
        <f>'[4]Monthly Core Master'!$D194</f>
        <v>Grant</v>
      </c>
      <c r="E194" s="62" t="str">
        <f>'[4]Monthly Core Master'!$E194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IF('[4]Monthly Core Master'!$B195=0,"",'[4]Monthly Core Master'!$B195)</f>
        <v/>
      </c>
      <c r="C195" s="35" t="str">
        <f>'[4]Monthly Core Master'!$C195</f>
        <v>RDAG/287 - Ventikaraman</v>
      </c>
      <c r="D195" s="62" t="str">
        <f>'[4]Monthly Core Master'!$D195</f>
        <v>Grant</v>
      </c>
      <c r="E195" s="62" t="str">
        <f>'[4]Monthly Core Master'!$E195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IF('[4]Monthly Core Master'!$B196=0,"",'[4]Monthly Core Master'!$B196)</f>
        <v/>
      </c>
      <c r="C196" s="35" t="str">
        <f>'[4]Monthly Core Master'!$C196</f>
        <v>RIAG/055 - Gaynor</v>
      </c>
      <c r="D196" s="62" t="str">
        <f>'[4]Monthly Core Master'!$D196</f>
        <v>Grant</v>
      </c>
      <c r="E196" s="62" t="str">
        <f>'[4]Monthly Core Master'!$E196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IF('[4]Monthly Core Master'!$B197=0,"",'[4]Monthly Core Master'!$B197)</f>
        <v/>
      </c>
      <c r="C197" s="35" t="str">
        <f>'[4]Monthly Core Master'!$C197</f>
        <v>RJAG/071 - Teo</v>
      </c>
      <c r="D197" s="62" t="str">
        <f>'[4]Monthly Core Master'!$D197</f>
        <v>Grant</v>
      </c>
      <c r="E197" s="62" t="str">
        <f>'[4]Monthly Core Master'!$E197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IF('[4]Monthly Core Master'!$B198=0,"",'[4]Monthly Core Master'!$B198)</f>
        <v/>
      </c>
      <c r="C198" s="35" t="str">
        <f>'[4]Monthly Core Master'!$C198</f>
        <v>RQAG/035 - Gallagher</v>
      </c>
      <c r="D198" s="62" t="str">
        <f>'[4]Monthly Core Master'!$D198</f>
        <v>Grant</v>
      </c>
      <c r="E198" s="62" t="str">
        <f>'[4]Monthly Core Master'!$E198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IF('[4]Monthly Core Master'!$B199=0,"",'[4]Monthly Core Master'!$B199)</f>
        <v/>
      </c>
      <c r="C199" s="35" t="str">
        <f>'[4]Monthly Core Master'!$C199</f>
        <v>Sakari Vanharanta</v>
      </c>
      <c r="D199" s="62" t="str">
        <f>'[4]Monthly Core Master'!$D199</f>
        <v>Grant</v>
      </c>
      <c r="E199" s="62" t="str">
        <f>'[4]Monthly Core Master'!$E199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IF('[4]Monthly Core Master'!$B200=0,"",'[4]Monthly Core Master'!$B200)</f>
        <v/>
      </c>
      <c r="C200" s="35" t="str">
        <f>'[4]Monthly Core Master'!$C200</f>
        <v>Sandi</v>
      </c>
      <c r="D200" s="62" t="str">
        <f>'[4]Monthly Core Master'!$D200</f>
        <v>Grant</v>
      </c>
      <c r="E200" s="62" t="str">
        <f>'[4]Monthly Core Master'!$E200</f>
        <v>X - External</v>
      </c>
      <c r="F200" s="36">
        <f t="shared" si="2"/>
        <v>245.12</v>
      </c>
      <c r="G200" s="18">
        <v>8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IF('[4]Monthly Core Master'!$B201=0,"",'[4]Monthly Core Master'!$B201)</f>
        <v/>
      </c>
      <c r="C201" s="35" t="str">
        <f>'[4]Monthly Core Master'!$C201</f>
        <v>Sanger Centre</v>
      </c>
      <c r="D201" s="62" t="str">
        <f>'[4]Monthly Core Master'!$D201</f>
        <v>Grant</v>
      </c>
      <c r="E201" s="62" t="str">
        <f>'[4]Monthly Core Master'!$E201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IF('[4]Monthly Core Master'!$B202=0,"",'[4]Monthly Core Master'!$B202)</f>
        <v/>
      </c>
      <c r="C202" s="35" t="str">
        <f>'[4]Monthly Core Master'!$C202</f>
        <v>SBAG/067 - CIMR Haematology</v>
      </c>
      <c r="D202" s="62" t="str">
        <f>'[4]Monthly Core Master'!$D202</f>
        <v>Grant</v>
      </c>
      <c r="E202" s="62" t="str">
        <f>'[4]Monthly Core Master'!$E202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IF('[4]Monthly Core Master'!$B203=0,"",'[4]Monthly Core Master'!$B203)</f>
        <v/>
      </c>
      <c r="C203" s="35" t="str">
        <f>'[4]Monthly Core Master'!$C203</f>
        <v>SKAG/001 - Ventikaraman</v>
      </c>
      <c r="D203" s="62" t="str">
        <f>'[4]Monthly Core Master'!$D203</f>
        <v>Grant</v>
      </c>
      <c r="E203" s="62" t="str">
        <f>'[4]Monthly Core Master'!$E203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IF('[4]Monthly Core Master'!$B204=0,"",'[4]Monthly Core Master'!$B204)</f>
        <v/>
      </c>
      <c r="C204" s="35" t="str">
        <f>'[4]Monthly Core Master'!$C204</f>
        <v>Smith Group CIMR</v>
      </c>
      <c r="D204" s="62" t="str">
        <f>'[4]Monthly Core Master'!$D204</f>
        <v>Grant</v>
      </c>
      <c r="E204" s="62" t="str">
        <f>'[4]Monthly Core Master'!$E204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IF('[4]Monthly Core Master'!$B205=0,"",'[4]Monthly Core Master'!$B205)</f>
        <v/>
      </c>
      <c r="C205" s="35" t="str">
        <f>'[4]Monthly Core Master'!$C205</f>
        <v>Sodir</v>
      </c>
      <c r="D205" s="62" t="str">
        <f>'[4]Monthly Core Master'!$D205</f>
        <v>Grant</v>
      </c>
      <c r="E205" s="62" t="str">
        <f>'[4]Monthly Core Master'!$E205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IF('[4]Monthly Core Master'!$B206=0,"",'[4]Monthly Core Master'!$B206)</f>
        <v/>
      </c>
      <c r="C206" s="35" t="str">
        <f>'[4]Monthly Core Master'!$C206</f>
        <v>Stem Cell</v>
      </c>
      <c r="D206" s="62" t="str">
        <f>'[4]Monthly Core Master'!$D206</f>
        <v>Grant</v>
      </c>
      <c r="E206" s="62" t="str">
        <f>'[4]Monthly Core Master'!$E206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IF('[4]Monthly Core Master'!$B207=0,"",'[4]Monthly Core Master'!$B207)</f>
        <v/>
      </c>
      <c r="C207" s="35" t="str">
        <f>'[4]Monthly Core Master'!$C207</f>
        <v>Stott</v>
      </c>
      <c r="D207" s="62" t="str">
        <f>'[4]Monthly Core Master'!$D207</f>
        <v>Grant</v>
      </c>
      <c r="E207" s="62" t="str">
        <f>'[4]Monthly Core Master'!$E207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IF('[4]Monthly Core Master'!$B208=0,"",'[4]Monthly Core Master'!$B208)</f>
        <v/>
      </c>
      <c r="C208" s="35" t="str">
        <f>'[4]Monthly Core Master'!$C208</f>
        <v>Tischkowitz</v>
      </c>
      <c r="D208" s="62" t="str">
        <f>'[4]Monthly Core Master'!$D208</f>
        <v>Grant</v>
      </c>
      <c r="E208" s="62" t="str">
        <f>'[4]Monthly Core Master'!$E208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IF('[4]Monthly Core Master'!$B209=0,"",'[4]Monthly Core Master'!$B209)</f>
        <v/>
      </c>
      <c r="C209" s="35" t="str">
        <f>'[4]Monthly Core Master'!$C209</f>
        <v>Venkitaramanan</v>
      </c>
      <c r="D209" s="62" t="str">
        <f>'[4]Monthly Core Master'!$D209</f>
        <v>Grant</v>
      </c>
      <c r="E209" s="62" t="str">
        <f>'[4]Monthly Core Master'!$E209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IF('[4]Monthly Core Master'!$B210=0,"",'[4]Monthly Core Master'!$B210)</f>
        <v/>
      </c>
      <c r="C210" s="35" t="str">
        <f>'[4]Monthly Core Master'!$C210</f>
        <v xml:space="preserve">PNPY.GAAA - Watson </v>
      </c>
      <c r="D210" s="62" t="str">
        <f>'[4]Monthly Core Master'!$D210</f>
        <v>Grant</v>
      </c>
      <c r="E210" s="62" t="str">
        <f>'[4]Monthly Core Master'!$E210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IF('[4]Monthly Core Master'!$B211=0,"",'[4]Monthly Core Master'!$B211)</f>
        <v/>
      </c>
      <c r="C211" s="35" t="str">
        <f>'[4]Monthly Core Master'!$C211</f>
        <v>Watt KCL</v>
      </c>
      <c r="D211" s="62" t="str">
        <f>'[4]Monthly Core Master'!$D211</f>
        <v>Grant</v>
      </c>
      <c r="E211" s="62" t="str">
        <f>'[4]Monthly Core Master'!$E211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IF('[4]Monthly Core Master'!$B212=0,"",'[4]Monthly Core Master'!$B212)</f>
        <v/>
      </c>
      <c r="C212" s="35" t="str">
        <f>'[4]Monthly Core Master'!$C212</f>
        <v xml:space="preserve">RRZC/043 - Williams-Grey </v>
      </c>
      <c r="D212" s="62" t="str">
        <f>'[4]Monthly Core Master'!$D212</f>
        <v>Grant</v>
      </c>
      <c r="E212" s="62" t="str">
        <f>'[4]Monthly Core Master'!$E212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IF('[4]Monthly Core Master'!$B213=0,"",'[4]Monthly Core Master'!$B213)</f>
        <v/>
      </c>
      <c r="C213" s="35" t="str">
        <f>'[4]Monthly Core Master'!$C213</f>
        <v xml:space="preserve">RRZC/019 - Wing </v>
      </c>
      <c r="D213" s="62" t="str">
        <f>'[4]Monthly Core Master'!$D213</f>
        <v>Grant</v>
      </c>
      <c r="E213" s="62" t="str">
        <f>'[4]Monthly Core Master'!$E213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IF('[4]Monthly Core Master'!$B214=0,"",'[4]Monthly Core Master'!$B214)</f>
        <v/>
      </c>
      <c r="C214" s="35" t="str">
        <f>'[4]Monthly Core Master'!$C214</f>
        <v>Zhao</v>
      </c>
      <c r="D214" s="62" t="str">
        <f>'[4]Monthly Core Master'!$D214</f>
        <v>Grant</v>
      </c>
      <c r="E214" s="62" t="str">
        <f>'[4]Monthly Core Master'!$E214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IF('[4]Monthly Core Master'!$B215=0,"",'[4]Monthly Core Master'!$B215)</f>
        <v/>
      </c>
      <c r="C215" s="35" t="str">
        <f>'[4]Monthly Core Master'!$C215</f>
        <v>RDAG/339 - Ponder</v>
      </c>
      <c r="D215" s="62" t="str">
        <f>'[4]Monthly Core Master'!$D215</f>
        <v>Grant</v>
      </c>
      <c r="E215" s="62" t="str">
        <f>'[4]Monthly Core Master'!$E215</f>
        <v>X - External</v>
      </c>
      <c r="F215" s="36">
        <f t="shared" si="2"/>
        <v>413.64</v>
      </c>
      <c r="G215" s="18">
        <v>13.5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IF('[4]Monthly Core Master'!$B216=0,"",'[4]Monthly Core Master'!$B216)</f>
        <v/>
      </c>
      <c r="C216" s="35" t="str">
        <f>'[4]Monthly Core Master'!$C216</f>
        <v>RDAG/380 - Ponder</v>
      </c>
      <c r="D216" s="62" t="str">
        <f>'[4]Monthly Core Master'!$D216</f>
        <v>Grant</v>
      </c>
      <c r="E216" s="62" t="str">
        <f>'[4]Monthly Core Master'!$E216</f>
        <v>X - External</v>
      </c>
      <c r="F216" s="36">
        <f t="shared" si="2"/>
        <v>306.39999999999998</v>
      </c>
      <c r="G216" s="18">
        <v>10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IF('[4]Monthly Core Master'!$B217=0,"",'[4]Monthly Core Master'!$B217)</f>
        <v/>
      </c>
      <c r="C217" s="35" t="str">
        <f>'[4]Monthly Core Master'!$C217</f>
        <v>Adam Nelson (Neal/Carroll)</v>
      </c>
      <c r="D217" s="62" t="str">
        <f>'[4]Monthly Core Master'!$D217</f>
        <v>Grant</v>
      </c>
      <c r="E217" s="62" t="str">
        <f>'[4]Monthly Core Master'!$E217</f>
        <v>X - External</v>
      </c>
      <c r="F217" s="36">
        <f t="shared" si="2"/>
        <v>7.66</v>
      </c>
      <c r="G217" s="18">
        <v>0.25</v>
      </c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IF('[4]Monthly Core Master'!$B218=0,"",'[4]Monthly Core Master'!$B218)</f>
        <v/>
      </c>
      <c r="C218" s="35" t="str">
        <f>'[4]Monthly Core Master'!$C218</f>
        <v>Laetitia Schwab</v>
      </c>
      <c r="D218" s="62" t="str">
        <f>'[4]Monthly Core Master'!$D218</f>
        <v>Grant</v>
      </c>
      <c r="E218" s="62" t="str">
        <f>'[4]Monthly Core Master'!$E218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IF('[4]Monthly Core Master'!$B219=0,"",'[4]Monthly Core Master'!$B219)</f>
        <v/>
      </c>
      <c r="C219" s="35" t="str">
        <f>'[4]Monthly Core Master'!$C219</f>
        <v>Elisa Barone, Univ Pisa</v>
      </c>
      <c r="D219" s="62" t="str">
        <f>'[4]Monthly Core Master'!$D219</f>
        <v>Grant</v>
      </c>
      <c r="E219" s="62" t="str">
        <f>'[4]Monthly Core Master'!$E219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IF('[4]Monthly Core Master'!$B220=0,"",'[4]Monthly Core Master'!$B220)</f>
        <v/>
      </c>
      <c r="C220" s="35" t="str">
        <f>'[4]Monthly Core Master'!$C220</f>
        <v>Miguel Constancia, Dept Metabolic Sciences</v>
      </c>
      <c r="D220" s="62" t="str">
        <f>'[4]Monthly Core Master'!$D220</f>
        <v>Grant</v>
      </c>
      <c r="E220" s="62" t="str">
        <f>'[4]Monthly Core Master'!$E220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IF('[4]Monthly Core Master'!$B221=0,"",'[4]Monthly Core Master'!$B221)</f>
        <v/>
      </c>
      <c r="C221" s="35" t="str">
        <f>'[4]Monthly Core Master'!$C221</f>
        <v>ICGC</v>
      </c>
      <c r="D221" s="62" t="str">
        <f>'[4]Monthly Core Master'!$D221</f>
        <v>Grant</v>
      </c>
      <c r="E221" s="62" t="str">
        <f>'[4]Monthly Core Master'!$E221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IF('[4]Monthly Core Master'!$B222=0,"",'[4]Monthly Core Master'!$B222)</f>
        <v/>
      </c>
      <c r="C222" s="35" t="str">
        <f>'[4]Monthly Core Master'!$C222</f>
        <v>Jennifer Williams, Leeds</v>
      </c>
      <c r="D222" s="62" t="str">
        <f>'[4]Monthly Core Master'!$D222</f>
        <v>Grant</v>
      </c>
      <c r="E222" s="62" t="str">
        <f>'[4]Monthly Core Master'!$E222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IF('[4]Monthly Core Master'!$B223=0,"",'[4]Monthly Core Master'!$B223)</f>
        <v/>
      </c>
      <c r="C223" s="35" t="str">
        <f>'[4]Monthly Core Master'!$C223</f>
        <v>Helle Jorgensen</v>
      </c>
      <c r="D223" s="62" t="str">
        <f>'[4]Monthly Core Master'!$D223</f>
        <v>Grant</v>
      </c>
      <c r="E223" s="62" t="str">
        <f>'[4]Monthly Core Master'!$E223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IF('[4]Monthly Core Master'!$B224=0,"",'[4]Monthly Core Master'!$B224)</f>
        <v/>
      </c>
      <c r="C224" s="35" t="str">
        <f>'[4]Monthly Core Master'!$C224</f>
        <v>CamBMT1</v>
      </c>
      <c r="D224" s="62" t="str">
        <f>'[4]Monthly Core Master'!$D224</f>
        <v>Grant</v>
      </c>
      <c r="E224" s="62" t="str">
        <f>'[4]Monthly Core Master'!$E224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IF('[4]Monthly Core Master'!$B225=0,"",'[4]Monthly Core Master'!$B225)</f>
        <v/>
      </c>
      <c r="C225" s="35" t="str">
        <f>'[4]Monthly Core Master'!$C225</f>
        <v>SIEGE via SWDJ.GAAA</v>
      </c>
      <c r="D225" s="62" t="str">
        <f>'[4]Monthly Core Master'!$D225</f>
        <v>Grant</v>
      </c>
      <c r="E225" s="62" t="str">
        <f>'[4]Monthly Core Master'!$E225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IF('[4]Monthly Core Master'!$B226=0,"",'[4]Monthly Core Master'!$B226)</f>
        <v/>
      </c>
      <c r="C226" s="35" t="str">
        <f>'[4]Monthly Core Master'!$C226</f>
        <v>CAM-PLEX</v>
      </c>
      <c r="D226" s="62" t="str">
        <f>'[4]Monthly Core Master'!$D226</f>
        <v>Grant</v>
      </c>
      <c r="E226" s="62" t="str">
        <f>'[4]Monthly Core Master'!$E226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IF('[4]Monthly Core Master'!$B227=0,"",'[4]Monthly Core Master'!$B227)</f>
        <v/>
      </c>
      <c r="C227" s="35" t="str">
        <f>'[4]Monthly Core Master'!$C227</f>
        <v>NeoSun</v>
      </c>
      <c r="D227" s="62" t="str">
        <f>'[4]Monthly Core Master'!$D227</f>
        <v>Grant</v>
      </c>
      <c r="E227" s="62" t="str">
        <f>'[4]Monthly Core Master'!$E227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IF('[4]Monthly Core Master'!$B228=0,"",'[4]Monthly Core Master'!$B228)</f>
        <v/>
      </c>
      <c r="C228" s="35" t="str">
        <f>'[4]Monthly Core Master'!$C228</f>
        <v>CR0720 (Notch trial)</v>
      </c>
      <c r="D228" s="62" t="str">
        <f>'[4]Monthly Core Master'!$D228</f>
        <v>Grant</v>
      </c>
      <c r="E228" s="62" t="str">
        <f>'[4]Monthly Core Master'!$E228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IF('[4]Monthly Core Master'!$B229=0,"",'[4]Monthly Core Master'!$B229)</f>
        <v/>
      </c>
      <c r="C229" s="35" t="str">
        <f>'[4]Monthly Core Master'!$C229</f>
        <v xml:space="preserve">PHZJ/256 - N Sodir (Evans group) </v>
      </c>
      <c r="D229" s="62" t="str">
        <f>'[4]Monthly Core Master'!$D229</f>
        <v>Grant</v>
      </c>
      <c r="E229" s="62" t="str">
        <f>'[4]Monthly Core Master'!$E229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IF('[4]Monthly Core Master'!$B230=0,"",'[4]Monthly Core Master'!$B230)</f>
        <v/>
      </c>
      <c r="C230" s="35" t="str">
        <f>'[4]Monthly Core Master'!$C230</f>
        <v>SAWI/030 MRC CinC Fearon</v>
      </c>
      <c r="D230" s="62" t="str">
        <f>'[4]Monthly Core Master'!$D230</f>
        <v>Grant</v>
      </c>
      <c r="E230" s="62" t="str">
        <f>'[4]Monthly Core Master'!$E230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IF('[4]Monthly Core Master'!$B231=0,"",'[4]Monthly Core Master'!$B231)</f>
        <v/>
      </c>
      <c r="C231" s="35" t="str">
        <f>'[4]Monthly Core Master'!$C231</f>
        <v>TMC060, CRUK-central funded study</v>
      </c>
      <c r="D231" s="62" t="str">
        <f>'[4]Monthly Core Master'!$D231</f>
        <v>Grant</v>
      </c>
      <c r="E231" s="62" t="str">
        <f>'[4]Monthly Core Master'!$E231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IF('[4]Monthly Core Master'!$B232=0,"",'[4]Monthly Core Master'!$B232)</f>
        <v/>
      </c>
      <c r="C232" s="35" t="str">
        <f>'[4]Monthly Core Master'!$C232</f>
        <v>WINTON  - Fatima Junaid [MBPhD]</v>
      </c>
      <c r="D232" s="62" t="str">
        <f>'[4]Monthly Core Master'!$D232</f>
        <v>Grant</v>
      </c>
      <c r="E232" s="62" t="str">
        <f>'[4]Monthly Core Master'!$E232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IF('[4]Monthly Core Master'!$B233=0,"",'[4]Monthly Core Master'!$B233)</f>
        <v/>
      </c>
      <c r="C233" s="35" t="str">
        <f>'[4]Monthly Core Master'!$C233</f>
        <v>NEAL  - H Whitaker</v>
      </c>
      <c r="D233" s="62" t="str">
        <f>'[4]Monthly Core Master'!$D233</f>
        <v>Grant</v>
      </c>
      <c r="E233" s="62" t="str">
        <f>'[4]Monthly Core Master'!$E233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IF('[4]Monthly Core Master'!$B234=0,"",'[4]Monthly Core Master'!$B234)</f>
        <v/>
      </c>
      <c r="C234" s="35" t="str">
        <f>'[4]Monthly Core Master'!$C234</f>
        <v>FEARON - Oncology Recharges</v>
      </c>
      <c r="D234" s="62" t="str">
        <f>'[4]Monthly Core Master'!$D234</f>
        <v>Grant</v>
      </c>
      <c r="E234" s="62" t="str">
        <f>'[4]Monthly Core Master'!$E234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IF('[4]Monthly Core Master'!$B235=0,"",'[4]Monthly Core Master'!$B235)</f>
        <v/>
      </c>
      <c r="C235" s="35" t="str">
        <f>'[4]Monthly Core Master'!$C235</f>
        <v>FEARON - Derek Chan [MBPhD]</v>
      </c>
      <c r="D235" s="62" t="str">
        <f>'[4]Monthly Core Master'!$D235</f>
        <v>Grant</v>
      </c>
      <c r="E235" s="62" t="str">
        <f>'[4]Monthly Core Master'!$E235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IF('[4]Monthly Core Master'!$B236=0,"",'[4]Monthly Core Master'!$B236)</f>
        <v/>
      </c>
      <c r="C236" s="35" t="str">
        <f>'[4]Monthly Core Master'!$C236</f>
        <v>FEARON - Richard Wells [MBPhD]</v>
      </c>
      <c r="D236" s="62" t="str">
        <f>'[4]Monthly Core Master'!$D236</f>
        <v>Grant</v>
      </c>
      <c r="E236" s="62" t="str">
        <f>'[4]Monthly Core Master'!$E236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IF('[4]Monthly Core Master'!$B237=0,"",'[4]Monthly Core Master'!$B237)</f>
        <v/>
      </c>
      <c r="C237" s="35" t="str">
        <f>'[4]Monthly Core Master'!$C237</f>
        <v>WINTON - Joe Christopher [MBPhD]</v>
      </c>
      <c r="D237" s="62" t="str">
        <f>'[4]Monthly Core Master'!$D237</f>
        <v>Grant</v>
      </c>
      <c r="E237" s="62" t="str">
        <f>'[4]Monthly Core Master'!$E237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IF('[4]Monthly Core Master'!$B238=0,"",'[4]Monthly Core Master'!$B238)</f>
        <v/>
      </c>
      <c r="C238" s="35" t="str">
        <f>'[4]Monthly Core Master'!$C238</f>
        <v>GRIFFITHS - Petros Tyrakis [MBPhD]</v>
      </c>
      <c r="D238" s="62" t="str">
        <f>'[4]Monthly Core Master'!$D238</f>
        <v>Grant</v>
      </c>
      <c r="E238" s="62" t="str">
        <f>'[4]Monthly Core Master'!$E238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IF('[4]Monthly Core Master'!$B239=0,"",'[4]Monthly Core Master'!$B239)</f>
        <v/>
      </c>
      <c r="C239" s="35" t="str">
        <f>'[4]Monthly Core Master'!$C239</f>
        <v>FEARON - Thomas Flint [MBPhD]</v>
      </c>
      <c r="D239" s="62" t="str">
        <f>'[4]Monthly Core Master'!$D239</f>
        <v>Grant</v>
      </c>
      <c r="E239" s="62" t="str">
        <f>'[4]Monthly Core Master'!$E239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IF('[4]Monthly Core Master'!$B240=0,"",'[4]Monthly Core Master'!$B240)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IF('[4]Monthly Core Master'!$B241=0,"",'[4]Monthly Core Master'!$B241)</f>
        <v/>
      </c>
      <c r="C241" s="63"/>
      <c r="D241" s="63"/>
      <c r="E241" s="63"/>
      <c r="F241" s="36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IF('[4]Monthly Core Master'!$B242=0,"",'[4]Monthly Core Master'!$B242)</f>
        <v/>
      </c>
      <c r="C242" s="63"/>
      <c r="D242" s="63"/>
      <c r="E242" s="63"/>
      <c r="F242" s="36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IF('[4]Monthly Core Master'!$B243=0,"",'[4]Monthly Core Master'!$B243)</f>
        <v/>
      </c>
      <c r="C243" s="35"/>
      <c r="D243" s="63"/>
      <c r="E243" s="63"/>
      <c r="F243" s="36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IF('[4]Monthly Core Master'!$B244=0,"",'[4]Monthly Core Master'!$B244)</f>
        <v/>
      </c>
      <c r="C244" s="35"/>
      <c r="D244" s="63"/>
      <c r="E244" s="63"/>
      <c r="F244" s="36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IF('[4]Monthly Core Master'!$B245=0,"",'[4]Monthly Core Master'!$B245)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IF('[4]Monthly Core Master'!$B246=0,"",'[4]Monthly Core Master'!$B246)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IF('[4]Monthly Core Master'!$B247=0,"",'[4]Monthly Core Master'!$B247)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IF('[4]Monthly Core Master'!$B248=0,"",'[4]Monthly Core Master'!$B248)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IF('[4]Monthly Core Master'!$B249=0,"",'[4]Monthly Core Master'!$B249)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IF('[4]Monthly Core Master'!$B250=0,"",'[4]Monthly Core Master'!$B250)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IF('[4]Monthly Core Master'!$B251=0,"",'[4]Monthly Core Master'!$B251)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IF('[4]Monthly Core Master'!$B252=0,"",'[4]Monthly Core Master'!$B252)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IF('[4]Monthly Core Master'!$B253=0,"",'[4]Monthly Core Master'!$B253)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IF('[4]Monthly Core Master'!$B254=0,"",'[4]Monthly Core Master'!$B254)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7652.34</v>
      </c>
      <c r="G255" s="20">
        <f>SUM(G$18:G$254)</f>
        <v>249.75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1:FH256"/>
  <sheetViews>
    <sheetView showGridLines="0" topLeftCell="B1" zoomScale="90" zoomScaleNormal="90" zoomScalePageLayoutView="90" workbookViewId="0">
      <pane xSplit="4" ySplit="17" topLeftCell="F22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42036</v>
      </c>
      <c r="G3" s="50">
        <f>VLOOKUP(F3,[4]Lookups!$B$2:$E$37,3)</f>
        <v>11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565.16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1300.2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0</v>
      </c>
      <c r="ES16" s="39">
        <f>IFERROR(VLOOKUP(ES15,'[4]Price Card'!$E$5:$AD$162,$G$3+2,0),0)</f>
        <v>0</v>
      </c>
      <c r="ET16" s="39">
        <f>IFERROR(VLOOKUP(ET15,'[4]Price Card'!$E$5:$AD$162,$G$3+2,0),0)</f>
        <v>0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68.94</v>
      </c>
      <c r="G21" s="18">
        <v>2.25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99.58</v>
      </c>
      <c r="G22" s="18">
        <v>3.25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513.22</v>
      </c>
      <c r="G23" s="18">
        <v>16.75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268.10000000000002</v>
      </c>
      <c r="G24" s="18">
        <v>8.75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45.96</v>
      </c>
      <c r="G25" s="18">
        <v>1.5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>
        <v>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444.28000000000003</v>
      </c>
      <c r="G28" s="18">
        <v>14.5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137.88</v>
      </c>
      <c r="G29" s="18">
        <v>4.5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15.32</v>
      </c>
      <c r="G30" s="18">
        <v>0.5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>
        <v>0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1049.42</v>
      </c>
      <c r="G34" s="18">
        <v>34.25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2665.68</v>
      </c>
      <c r="G35" s="18">
        <v>87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229.8</v>
      </c>
      <c r="G36" s="18">
        <v>7.5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22.98</v>
      </c>
      <c r="G37" s="18">
        <v>0.75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291.08</v>
      </c>
      <c r="G38" s="18">
        <v>9.5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2550.7800000000002</v>
      </c>
      <c r="G39" s="18">
        <v>83.25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107.24000000000001</v>
      </c>
      <c r="G40" s="18">
        <v>3.5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298.74</v>
      </c>
      <c r="G41" s="18">
        <v>9.75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130.22</v>
      </c>
      <c r="G112" s="18">
        <v>4.25</v>
      </c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413.64</v>
      </c>
      <c r="G172" s="18">
        <v>13.5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199.16</v>
      </c>
      <c r="G200" s="18">
        <v>6.5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114.9</v>
      </c>
      <c r="G215" s="18">
        <v>3.75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53.620000000000005</v>
      </c>
      <c r="G216" s="18">
        <v>1.75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45.96</v>
      </c>
      <c r="G217" s="18">
        <v>1.5</v>
      </c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/>
      <c r="E241" s="63"/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/>
      <c r="E242" s="63"/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/>
      <c r="E243" s="63"/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9766.4999999999964</v>
      </c>
      <c r="G255" s="20">
        <f>SUM(G$18:G$254)</f>
        <v>318.75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1:FH256"/>
  <sheetViews>
    <sheetView showGridLines="0" topLeftCell="B1" zoomScale="90" zoomScaleNormal="90" zoomScalePageLayoutView="90" workbookViewId="0">
      <pane xSplit="4" ySplit="17" topLeftCell="F22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42064</v>
      </c>
      <c r="G3" s="50">
        <f>VLOOKUP(F3,[4]Lookups!$B$2:$E$37,3)</f>
        <v>12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2.52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1300.2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0</v>
      </c>
      <c r="ES16" s="39">
        <f>IFERROR(VLOOKUP(ES15,'[4]Price Card'!$E$5:$AD$162,$G$3+2,0),0)</f>
        <v>0</v>
      </c>
      <c r="ET16" s="39">
        <f>IFERROR(VLOOKUP(ET15,'[4]Price Card'!$E$5:$AD$162,$G$3+2,0),0)</f>
        <v>0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45.96</v>
      </c>
      <c r="G19" s="18">
        <v>1.5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1003.46</v>
      </c>
      <c r="G21" s="18">
        <v>32.75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474.92</v>
      </c>
      <c r="G22" s="18">
        <v>15.5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291.08</v>
      </c>
      <c r="G23" s="18">
        <v>9.5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344.7</v>
      </c>
      <c r="G24" s="18">
        <v>11.25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15.32</v>
      </c>
      <c r="G25" s="18">
        <v>0.5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>
        <v>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15.32</v>
      </c>
      <c r="G28" s="18">
        <v>0.5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>
        <v>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7.66</v>
      </c>
      <c r="G30" s="18">
        <v>0.25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>
        <v>0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880.9</v>
      </c>
      <c r="G34" s="18">
        <v>28.75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3607.86</v>
      </c>
      <c r="G35" s="18">
        <v>117.75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0</v>
      </c>
      <c r="G36" s="18">
        <v>0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153.19999999999999</v>
      </c>
      <c r="G38" s="18">
        <v>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1570.3</v>
      </c>
      <c r="G39" s="18">
        <v>51.25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199.16</v>
      </c>
      <c r="G40" s="18">
        <v>6.5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390.66</v>
      </c>
      <c r="G41" s="18">
        <v>12.75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176.18</v>
      </c>
      <c r="G73" s="18">
        <v>5.75</v>
      </c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15.32</v>
      </c>
      <c r="G116" s="18">
        <v>0.5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61.28</v>
      </c>
      <c r="G167" s="18">
        <v>2</v>
      </c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30.64</v>
      </c>
      <c r="G172" s="18">
        <v>1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183.84</v>
      </c>
      <c r="G200" s="18">
        <v>6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451.94</v>
      </c>
      <c r="G215" s="18">
        <v>14.75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53.620000000000005</v>
      </c>
      <c r="G216" s="18">
        <v>1.75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7.66</v>
      </c>
      <c r="G217" s="18">
        <v>0.25</v>
      </c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/>
      <c r="E241" s="63"/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87"/>
      <c r="D242" s="88"/>
      <c r="E242" s="88"/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89"/>
      <c r="E243" s="63"/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/>
      <c r="E244" s="63"/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9980.9800000000014</v>
      </c>
      <c r="G255" s="20">
        <f>SUM(G$18:G$254)</f>
        <v>325.75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22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42095</v>
      </c>
      <c r="G3" s="50">
        <f>VLOOKUP(F3,[4]Lookups!$B$2:$E$37,3)</f>
        <v>13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2.52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819.62</v>
      </c>
      <c r="G21" s="18">
        <v>26.75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30.64</v>
      </c>
      <c r="G22" s="18">
        <v>1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222.14000000000001</v>
      </c>
      <c r="G23" s="18">
        <v>7.25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1371.14</v>
      </c>
      <c r="G24" s="18">
        <v>44.75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>
        <v>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>
        <v>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15.32</v>
      </c>
      <c r="G28" s="18">
        <v>0.5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>
        <v>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0</v>
      </c>
      <c r="G30" s="18">
        <v>0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137.88</v>
      </c>
      <c r="G32" s="18">
        <v>4.5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612.79999999999995</v>
      </c>
      <c r="G34" s="18">
        <v>20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2098.84</v>
      </c>
      <c r="G35" s="18">
        <v>68.5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245.12</v>
      </c>
      <c r="G36" s="18">
        <v>8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7.66</v>
      </c>
      <c r="G37" s="18">
        <v>0.25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766</v>
      </c>
      <c r="G38" s="18">
        <v>25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1470.72</v>
      </c>
      <c r="G39" s="18">
        <v>48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>
        <v>0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191.5</v>
      </c>
      <c r="G41" s="18">
        <v>6.25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168.52</v>
      </c>
      <c r="G73" s="18">
        <v>5.5</v>
      </c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7.66</v>
      </c>
      <c r="G96" s="18">
        <v>0.25</v>
      </c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306.39999999999998</v>
      </c>
      <c r="G112" s="18">
        <v>10</v>
      </c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7.66</v>
      </c>
      <c r="G167" s="18">
        <v>0.25</v>
      </c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30.64</v>
      </c>
      <c r="G172" s="18">
        <v>1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337.04</v>
      </c>
      <c r="G200" s="18">
        <v>11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160.86000000000001</v>
      </c>
      <c r="G215" s="18">
        <v>5.25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697.06000000000006</v>
      </c>
      <c r="G216" s="18">
        <v>22.75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/>
      <c r="E241" s="63"/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89"/>
      <c r="E242" s="63"/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/>
      <c r="E243" s="63"/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9705.2200000000012</v>
      </c>
      <c r="G255" s="20">
        <f>SUM(G$18:G$254)</f>
        <v>316.75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72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42125</v>
      </c>
      <c r="G3" s="50">
        <f>VLOOKUP(F3,[4]Lookups!$B$2:$E$37,3)</f>
        <v>14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2.52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237.46</v>
      </c>
      <c r="G21" s="18">
        <v>7.75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0</v>
      </c>
      <c r="G22" s="18">
        <v>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559.18000000000006</v>
      </c>
      <c r="G23" s="18">
        <v>18.25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474.92</v>
      </c>
      <c r="G24" s="18">
        <v>15.5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7.66</v>
      </c>
      <c r="G25" s="18">
        <v>0.25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107.24000000000001</v>
      </c>
      <c r="G26" s="18">
        <v>3.5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114.9</v>
      </c>
      <c r="G28" s="18">
        <v>3.75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>
        <v>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22.98</v>
      </c>
      <c r="G30" s="18">
        <v>0.75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15.32</v>
      </c>
      <c r="G32" s="18">
        <v>0.5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888.56000000000006</v>
      </c>
      <c r="G34" s="18">
        <v>29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681.74</v>
      </c>
      <c r="G35" s="18">
        <v>22.25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536.20000000000005</v>
      </c>
      <c r="G36" s="18">
        <v>17.5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2045.22</v>
      </c>
      <c r="G38" s="18">
        <v>66.75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1179.6400000000001</v>
      </c>
      <c r="G39" s="18">
        <v>38.5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252.78</v>
      </c>
      <c r="G40" s="18">
        <v>8.25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321.72000000000003</v>
      </c>
      <c r="G41" s="18">
        <v>10.5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38.299999999999997</v>
      </c>
      <c r="G121" s="18">
        <v>1.25</v>
      </c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38.299999999999997</v>
      </c>
      <c r="G135" s="18">
        <v>1.25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68.94</v>
      </c>
      <c r="G145" s="18">
        <v>2.25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199.16</v>
      </c>
      <c r="G167" s="18">
        <v>6.5</v>
      </c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206.82</v>
      </c>
      <c r="G172" s="18">
        <v>6.75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15.32</v>
      </c>
      <c r="G178" s="18">
        <v>0.5</v>
      </c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61.28</v>
      </c>
      <c r="G200" s="18">
        <v>2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1286.8800000000001</v>
      </c>
      <c r="G215" s="18">
        <v>42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183.84</v>
      </c>
      <c r="G216" s="18">
        <v>6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/>
      <c r="E241" s="63"/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87"/>
      <c r="D242" s="90"/>
      <c r="E242" s="91"/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/>
      <c r="E243" s="63"/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9544.36</v>
      </c>
      <c r="G255" s="20">
        <f>SUM(G$18:G$254)</f>
        <v>311.5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224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42156</v>
      </c>
      <c r="G3" s="50">
        <f>VLOOKUP(F3,[4]Lookups!$B$2:$E$37,3)</f>
        <v>15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2.52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61.28</v>
      </c>
      <c r="G19" s="18">
        <v>2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674.08</v>
      </c>
      <c r="G21" s="18">
        <v>22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76.599999999999994</v>
      </c>
      <c r="G22" s="18">
        <v>2.5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122.56</v>
      </c>
      <c r="G23" s="18">
        <v>4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428.96000000000004</v>
      </c>
      <c r="G24" s="18">
        <v>14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30.64</v>
      </c>
      <c r="G25" s="18">
        <v>1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482.58</v>
      </c>
      <c r="G26" s="18">
        <v>15.75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15.32</v>
      </c>
      <c r="G28" s="18">
        <v>0.5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137.88</v>
      </c>
      <c r="G29" s="18">
        <v>4.5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15.32</v>
      </c>
      <c r="G30" s="18">
        <v>0.5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45.96</v>
      </c>
      <c r="G32" s="18">
        <v>1.5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183.84</v>
      </c>
      <c r="G34" s="18">
        <v>6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2052.88</v>
      </c>
      <c r="G35" s="18">
        <v>67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727.7</v>
      </c>
      <c r="G36" s="18">
        <v>23.75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30.64</v>
      </c>
      <c r="G37" s="18">
        <v>1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635.78</v>
      </c>
      <c r="G38" s="18">
        <v>20.75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1126.02</v>
      </c>
      <c r="G39" s="18">
        <v>36.75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99.58</v>
      </c>
      <c r="G40" s="18">
        <v>3.25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1332.84</v>
      </c>
      <c r="G41" s="18">
        <v>43.5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390.66</v>
      </c>
      <c r="G171" s="18">
        <v>12.75</v>
      </c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145.54</v>
      </c>
      <c r="G215" s="18">
        <v>4.75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191.5</v>
      </c>
      <c r="G216" s="18">
        <v>6.25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 t="s">
        <v>433</v>
      </c>
      <c r="D241" s="63" t="s">
        <v>431</v>
      </c>
      <c r="E241" s="63" t="str">
        <f>IF(ISERROR(VLOOKUP($C241,#REF!,4,FALSE)),"-",VLOOKUP($C241,#REF!,4,FALSE))</f>
        <v>-</v>
      </c>
      <c r="F241" s="36">
        <f t="shared" si="2"/>
        <v>658.76</v>
      </c>
      <c r="G241" s="18">
        <v>21.5</v>
      </c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 t="s">
        <v>433</v>
      </c>
      <c r="D242" s="63" t="s">
        <v>432</v>
      </c>
      <c r="E242" s="63" t="str">
        <f>IF(ISERROR(VLOOKUP($C242,#REF!,4,FALSE)),"-",VLOOKUP($C242,#REF!,4,FALSE))</f>
        <v>-</v>
      </c>
      <c r="F242" s="36">
        <f t="shared" si="2"/>
        <v>30.64</v>
      </c>
      <c r="G242" s="18">
        <v>1</v>
      </c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9697.56</v>
      </c>
      <c r="G255" s="20">
        <f>SUM(G$18:G$254)</f>
        <v>316.5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H256"/>
  <sheetViews>
    <sheetView showGridLines="0" topLeftCell="B1" zoomScale="125" zoomScaleNormal="125" zoomScalePageLayoutView="125" workbookViewId="0">
      <pane xSplit="4" ySplit="17" topLeftCell="F13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G115" sqref="G11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2" spans="2:164" ht="15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42186</v>
      </c>
      <c r="G3" s="50">
        <f>VLOOKUP(F3,[4]Lookups!$B$2:$E$37,3)</f>
        <v>16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2.52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919.2</v>
      </c>
      <c r="G21" s="18">
        <v>30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114.9</v>
      </c>
      <c r="G22" s="18">
        <v>3.75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122.56</v>
      </c>
      <c r="G23" s="18">
        <v>4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2941.44</v>
      </c>
      <c r="G24" s="18">
        <v>96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>
        <v>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30.64</v>
      </c>
      <c r="G26" s="18">
        <v>1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7.66</v>
      </c>
      <c r="G27" s="18">
        <v>0.25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199.16</v>
      </c>
      <c r="G28" s="18">
        <v>6.5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482.58</v>
      </c>
      <c r="G29" s="18">
        <v>15.75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53.620000000000005</v>
      </c>
      <c r="G30" s="18">
        <v>1.75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191.5</v>
      </c>
      <c r="G32" s="18">
        <v>6.25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842.6</v>
      </c>
      <c r="G34" s="18">
        <v>27.5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4098.1000000000004</v>
      </c>
      <c r="G35" s="18">
        <v>133.75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22.98</v>
      </c>
      <c r="G36" s="18">
        <v>0.75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30.64</v>
      </c>
      <c r="G37" s="18">
        <v>1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229.8</v>
      </c>
      <c r="G38" s="18">
        <v>7.5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995.80000000000007</v>
      </c>
      <c r="G39" s="18">
        <v>32.5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398.32</v>
      </c>
      <c r="G40" s="18">
        <v>13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658.76</v>
      </c>
      <c r="G41" s="18">
        <v>21.5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22.98</v>
      </c>
      <c r="G115" s="18">
        <v>0.75</v>
      </c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145.54</v>
      </c>
      <c r="G145" s="18">
        <v>4.75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781.32</v>
      </c>
      <c r="G215" s="18">
        <v>25.5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38.299999999999997</v>
      </c>
      <c r="G216" s="18">
        <v>1.25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91.92</v>
      </c>
      <c r="G235" s="18">
        <v>3</v>
      </c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13420.319999999998</v>
      </c>
      <c r="G255" s="20">
        <f>SUM(G$18:G$254)</f>
        <v>438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125" zoomScaleNormal="125" zoomScalePageLayoutView="125" workbookViewId="0">
      <pane xSplit="4" ySplit="17" topLeftCell="F18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D99" sqref="D99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42217</v>
      </c>
      <c r="G3" s="50">
        <f>VLOOKUP(F3,[4]Lookups!$B$2:$E$37,3)</f>
        <v>17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1.23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1384.16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2.52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7.66</v>
      </c>
      <c r="G20" s="18">
        <v>0.25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574.5</v>
      </c>
      <c r="G21" s="18">
        <v>18.75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68.94</v>
      </c>
      <c r="G22" s="18">
        <v>2.25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252.78</v>
      </c>
      <c r="G23" s="18">
        <v>8.25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1164.32</v>
      </c>
      <c r="G24" s="18">
        <v>38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7.66</v>
      </c>
      <c r="G25" s="18">
        <v>0.25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91.92</v>
      </c>
      <c r="G26" s="18">
        <v>3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>
        <v>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191.5</v>
      </c>
      <c r="G28" s="18">
        <v>6.25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61.28</v>
      </c>
      <c r="G29" s="18">
        <v>2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45.96</v>
      </c>
      <c r="G30" s="18">
        <v>1.5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252.78</v>
      </c>
      <c r="G32" s="18">
        <v>8.25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1945.64</v>
      </c>
      <c r="G34" s="18">
        <v>63.5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1424.76</v>
      </c>
      <c r="G35" s="18">
        <v>46.5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15.32</v>
      </c>
      <c r="G36" s="18">
        <v>0.5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1171.98</v>
      </c>
      <c r="G38" s="18">
        <v>38.25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298.74</v>
      </c>
      <c r="G39" s="18">
        <v>9.75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>
        <v>0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628.12</v>
      </c>
      <c r="G41" s="18">
        <v>20.5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107.24000000000001</v>
      </c>
      <c r="G172" s="18">
        <v>3.5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528.54</v>
      </c>
      <c r="G215" s="18">
        <v>17.25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360.02</v>
      </c>
      <c r="G235" s="18">
        <v>11.75</v>
      </c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9199.66</v>
      </c>
      <c r="G255" s="20">
        <f>SUM(G$18:G$254)</f>
        <v>300.25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125" zoomScaleNormal="125" zoomScalePageLayoutView="125" workbookViewId="0">
      <pane xSplit="4" ySplit="17" topLeftCell="F18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G217" sqref="G217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42248</v>
      </c>
      <c r="G3" s="50">
        <f>VLOOKUP(F3,[4]Lookups!$B$2:$E$37,3)</f>
        <v>18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2.23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1385.16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3.52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574.5</v>
      </c>
      <c r="G21" s="18">
        <v>18.75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22.98</v>
      </c>
      <c r="G22" s="18">
        <v>0.75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865.58</v>
      </c>
      <c r="G23" s="18">
        <v>28.25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1210.28</v>
      </c>
      <c r="G24" s="18">
        <v>39.5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45.96</v>
      </c>
      <c r="G25" s="18">
        <v>1.5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15.32</v>
      </c>
      <c r="G26" s="18">
        <v>0.5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30.64</v>
      </c>
      <c r="G27" s="18">
        <v>1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0</v>
      </c>
      <c r="G28" s="18">
        <v>0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>
        <v>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291.08</v>
      </c>
      <c r="G30" s="18">
        <v>9.5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597.48</v>
      </c>
      <c r="G32" s="18">
        <v>19.5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122.56</v>
      </c>
      <c r="G34" s="18">
        <v>4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1554.98</v>
      </c>
      <c r="G35" s="18">
        <v>50.75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114.9</v>
      </c>
      <c r="G36" s="18">
        <v>3.75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383</v>
      </c>
      <c r="G38" s="18">
        <v>12.5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620.46</v>
      </c>
      <c r="G39" s="18">
        <v>20.25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>
        <v>0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107.24000000000001</v>
      </c>
      <c r="G41" s="18">
        <v>3.5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30.64</v>
      </c>
      <c r="G99" s="18">
        <v>1</v>
      </c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15.32</v>
      </c>
      <c r="G135" s="18">
        <v>0.5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15.32</v>
      </c>
      <c r="G145" s="18">
        <v>0.5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390.66</v>
      </c>
      <c r="G215" s="18">
        <v>12.75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84.26</v>
      </c>
      <c r="G216" s="18">
        <v>2.75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2644.232</v>
      </c>
      <c r="G235" s="18">
        <v>86.3</v>
      </c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9737.3919999999998</v>
      </c>
      <c r="G255" s="20">
        <f>SUM(G$18:G$254)</f>
        <v>317.8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abSelected="1" topLeftCell="B1" workbookViewId="0">
      <pane xSplit="4" ySplit="17" topLeftCell="F18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G241" sqref="G241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42278</v>
      </c>
      <c r="G3" s="50">
        <f>VLOOKUP(F3,[4]Lookups!$B$2:$E$37,3)</f>
        <v>19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3.23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1386.16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4.5199999999999996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>
        <v>0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758.34</v>
      </c>
      <c r="G21" s="18">
        <v>24.75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91.92</v>
      </c>
      <c r="G22" s="18">
        <v>3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505.56</v>
      </c>
      <c r="G23" s="18">
        <v>16.5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383</v>
      </c>
      <c r="G24" s="18">
        <v>12.5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>
        <v>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114.9</v>
      </c>
      <c r="G26" s="18">
        <v>3.75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191.5</v>
      </c>
      <c r="G27" s="18">
        <v>6.25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99.58</v>
      </c>
      <c r="G28" s="18">
        <v>3.25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>
        <v>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252.78</v>
      </c>
      <c r="G30" s="18">
        <v>8.25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>
        <v>0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68.94</v>
      </c>
      <c r="G32" s="18">
        <v>2.25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>
        <v>0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727.7</v>
      </c>
      <c r="G34" s="18">
        <v>23.75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7.66</v>
      </c>
      <c r="G35" s="18">
        <v>0.25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168.52</v>
      </c>
      <c r="G36" s="18">
        <v>5.5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>
        <v>0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314.06</v>
      </c>
      <c r="G38" s="18">
        <v>10.25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436.62</v>
      </c>
      <c r="G39" s="18">
        <v>14.25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>
        <v>0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15.32</v>
      </c>
      <c r="G41" s="18">
        <v>0.5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850.26</v>
      </c>
      <c r="G215" s="18">
        <v>27.75</v>
      </c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1187.3</v>
      </c>
      <c r="G216" s="18">
        <v>38.75</v>
      </c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237.46</v>
      </c>
      <c r="G235" s="18">
        <v>7.75</v>
      </c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 t="s">
        <v>434</v>
      </c>
      <c r="D241" s="63" t="s">
        <v>54</v>
      </c>
      <c r="E241" s="63" t="s">
        <v>116</v>
      </c>
      <c r="F241" s="36">
        <f t="shared" si="2"/>
        <v>91.92</v>
      </c>
      <c r="G241" s="18">
        <v>3</v>
      </c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6503.34</v>
      </c>
      <c r="G255" s="20">
        <f>SUM(G$18:G$254)</f>
        <v>212.25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232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42309</v>
      </c>
      <c r="G3" s="50">
        <f>VLOOKUP(F3,[4]Lookups!$B$2:$E$37,3)</f>
        <v>20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4.2300000000000004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1387.16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5.52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0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0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0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0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0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0</v>
      </c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0</v>
      </c>
      <c r="G255" s="20">
        <f>SUM(G$18:G$254)</f>
        <v>0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22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42339</v>
      </c>
      <c r="G3" s="50">
        <f>VLOOKUP(F3,[4]Lookups!$B$2:$E$37,3)</f>
        <v>21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5.23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1388.16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6.52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0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0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0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0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0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0</v>
      </c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0</v>
      </c>
      <c r="G255" s="20">
        <f>SUM(G$18:G$254)</f>
        <v>0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22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42370</v>
      </c>
      <c r="G3" s="50">
        <f>VLOOKUP(F3,[4]Lookups!$B$2:$E$37,3)</f>
        <v>22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6.23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1389.16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7.52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0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0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0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0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0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0</v>
      </c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0</v>
      </c>
      <c r="G255" s="20">
        <f>SUM(G$18:G$254)</f>
        <v>0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H256"/>
  <sheetViews>
    <sheetView showGridLines="0" topLeftCell="B1" zoomScale="90" zoomScaleNormal="90" zoomScalePageLayoutView="90" workbookViewId="0">
      <pane xSplit="4" ySplit="17" topLeftCell="F232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style="29" customWidth="1"/>
    <col min="2" max="2" width="5.5" style="44" customWidth="1"/>
    <col min="3" max="3" width="56.5" style="29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style="29" customWidth="1"/>
    <col min="165" max="16384" width="8.83203125" style="29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42401</v>
      </c>
      <c r="G3" s="50">
        <f>VLOOKUP(F3,[4]Lookups!$B$2:$E$37,3)</f>
        <v>23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40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7.23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1390.16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8.52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0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0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0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0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0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0</v>
      </c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si="2"/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2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2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2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2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2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2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2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2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0</v>
      </c>
      <c r="G255" s="20">
        <f>SUM(G$18:G$254)</f>
        <v>0</v>
      </c>
      <c r="H255" s="20">
        <f t="shared" ref="H255:BS255" si="3">SUM(H$18:H$254)</f>
        <v>0</v>
      </c>
      <c r="I255" s="20">
        <f t="shared" si="3"/>
        <v>0</v>
      </c>
      <c r="J255" s="20">
        <f t="shared" si="3"/>
        <v>0</v>
      </c>
      <c r="K255" s="20">
        <f t="shared" si="3"/>
        <v>0</v>
      </c>
      <c r="L255" s="20">
        <f t="shared" si="3"/>
        <v>0</v>
      </c>
      <c r="M255" s="20">
        <f t="shared" si="3"/>
        <v>0</v>
      </c>
      <c r="N255" s="20">
        <f t="shared" si="3"/>
        <v>0</v>
      </c>
      <c r="O255" s="20">
        <f t="shared" si="3"/>
        <v>0</v>
      </c>
      <c r="P255" s="20">
        <f t="shared" si="3"/>
        <v>0</v>
      </c>
      <c r="Q255" s="20">
        <f t="shared" si="3"/>
        <v>0</v>
      </c>
      <c r="R255" s="20">
        <f t="shared" si="3"/>
        <v>0</v>
      </c>
      <c r="S255" s="20">
        <f t="shared" si="3"/>
        <v>0</v>
      </c>
      <c r="T255" s="20">
        <f t="shared" si="3"/>
        <v>0</v>
      </c>
      <c r="U255" s="20">
        <f t="shared" si="3"/>
        <v>0</v>
      </c>
      <c r="V255" s="20">
        <f t="shared" si="3"/>
        <v>0</v>
      </c>
      <c r="W255" s="20">
        <f t="shared" si="3"/>
        <v>0</v>
      </c>
      <c r="X255" s="20">
        <f t="shared" si="3"/>
        <v>0</v>
      </c>
      <c r="Y255" s="20">
        <f t="shared" si="3"/>
        <v>0</v>
      </c>
      <c r="Z255" s="20">
        <f t="shared" si="3"/>
        <v>0</v>
      </c>
      <c r="AA255" s="20">
        <f t="shared" si="3"/>
        <v>0</v>
      </c>
      <c r="AB255" s="20">
        <f t="shared" si="3"/>
        <v>0</v>
      </c>
      <c r="AC255" s="20">
        <f t="shared" si="3"/>
        <v>0</v>
      </c>
      <c r="AD255" s="20">
        <f t="shared" si="3"/>
        <v>0</v>
      </c>
      <c r="AE255" s="20">
        <f t="shared" si="3"/>
        <v>0</v>
      </c>
      <c r="AF255" s="20">
        <f t="shared" si="3"/>
        <v>0</v>
      </c>
      <c r="AG255" s="20">
        <f t="shared" si="3"/>
        <v>0</v>
      </c>
      <c r="AH255" s="20">
        <f t="shared" si="3"/>
        <v>0</v>
      </c>
      <c r="AI255" s="20">
        <f t="shared" si="3"/>
        <v>0</v>
      </c>
      <c r="AJ255" s="20">
        <f t="shared" si="3"/>
        <v>0</v>
      </c>
      <c r="AK255" s="20">
        <f t="shared" si="3"/>
        <v>0</v>
      </c>
      <c r="AL255" s="20">
        <f t="shared" si="3"/>
        <v>0</v>
      </c>
      <c r="AM255" s="20">
        <f t="shared" si="3"/>
        <v>0</v>
      </c>
      <c r="AN255" s="20">
        <f t="shared" si="3"/>
        <v>0</v>
      </c>
      <c r="AO255" s="20">
        <f t="shared" si="3"/>
        <v>0</v>
      </c>
      <c r="AP255" s="20">
        <f t="shared" si="3"/>
        <v>0</v>
      </c>
      <c r="AQ255" s="20">
        <f t="shared" si="3"/>
        <v>0</v>
      </c>
      <c r="AR255" s="20">
        <f t="shared" si="3"/>
        <v>0</v>
      </c>
      <c r="AS255" s="20">
        <f t="shared" si="3"/>
        <v>0</v>
      </c>
      <c r="AT255" s="20">
        <f t="shared" si="3"/>
        <v>0</v>
      </c>
      <c r="AU255" s="20">
        <f t="shared" si="3"/>
        <v>0</v>
      </c>
      <c r="AV255" s="20">
        <f t="shared" si="3"/>
        <v>0</v>
      </c>
      <c r="AW255" s="20">
        <f t="shared" si="3"/>
        <v>0</v>
      </c>
      <c r="AX255" s="20">
        <f t="shared" si="3"/>
        <v>0</v>
      </c>
      <c r="AY255" s="20">
        <f t="shared" si="3"/>
        <v>0</v>
      </c>
      <c r="AZ255" s="20">
        <f t="shared" si="3"/>
        <v>0</v>
      </c>
      <c r="BA255" s="20">
        <f t="shared" si="3"/>
        <v>0</v>
      </c>
      <c r="BB255" s="20">
        <f t="shared" si="3"/>
        <v>0</v>
      </c>
      <c r="BC255" s="20">
        <f t="shared" si="3"/>
        <v>0</v>
      </c>
      <c r="BD255" s="20">
        <f t="shared" si="3"/>
        <v>0</v>
      </c>
      <c r="BE255" s="20">
        <f t="shared" si="3"/>
        <v>0</v>
      </c>
      <c r="BF255" s="20">
        <f t="shared" si="3"/>
        <v>0</v>
      </c>
      <c r="BG255" s="20">
        <f t="shared" si="3"/>
        <v>0</v>
      </c>
      <c r="BH255" s="20">
        <f t="shared" si="3"/>
        <v>0</v>
      </c>
      <c r="BI255" s="20">
        <f t="shared" si="3"/>
        <v>0</v>
      </c>
      <c r="BJ255" s="20">
        <f t="shared" si="3"/>
        <v>0</v>
      </c>
      <c r="BK255" s="20">
        <f t="shared" si="3"/>
        <v>0</v>
      </c>
      <c r="BL255" s="20">
        <f t="shared" si="3"/>
        <v>0</v>
      </c>
      <c r="BM255" s="20">
        <f t="shared" si="3"/>
        <v>0</v>
      </c>
      <c r="BN255" s="20">
        <f t="shared" si="3"/>
        <v>0</v>
      </c>
      <c r="BO255" s="20">
        <f t="shared" si="3"/>
        <v>0</v>
      </c>
      <c r="BP255" s="20">
        <f t="shared" si="3"/>
        <v>0</v>
      </c>
      <c r="BQ255" s="20">
        <f t="shared" si="3"/>
        <v>0</v>
      </c>
      <c r="BR255" s="20">
        <f t="shared" si="3"/>
        <v>0</v>
      </c>
      <c r="BS255" s="20">
        <f t="shared" si="3"/>
        <v>0</v>
      </c>
      <c r="BT255" s="20">
        <f t="shared" ref="BT255:DM255" si="4">SUM(BT$18:BT$254)</f>
        <v>0</v>
      </c>
      <c r="BU255" s="20">
        <f t="shared" si="4"/>
        <v>0</v>
      </c>
      <c r="BV255" s="20">
        <f t="shared" si="4"/>
        <v>0</v>
      </c>
      <c r="BW255" s="20">
        <f t="shared" si="4"/>
        <v>0</v>
      </c>
      <c r="BX255" s="20">
        <f t="shared" si="4"/>
        <v>0</v>
      </c>
      <c r="BY255" s="20">
        <f t="shared" si="4"/>
        <v>0</v>
      </c>
      <c r="BZ255" s="20">
        <f t="shared" si="4"/>
        <v>0</v>
      </c>
      <c r="CA255" s="20">
        <f t="shared" si="4"/>
        <v>0</v>
      </c>
      <c r="CB255" s="20">
        <f t="shared" si="4"/>
        <v>0</v>
      </c>
      <c r="CC255" s="20">
        <f t="shared" si="4"/>
        <v>0</v>
      </c>
      <c r="CD255" s="20">
        <f t="shared" si="4"/>
        <v>0</v>
      </c>
      <c r="CE255" s="20">
        <f t="shared" si="4"/>
        <v>0</v>
      </c>
      <c r="CF255" s="20">
        <f t="shared" si="4"/>
        <v>0</v>
      </c>
      <c r="CG255" s="20">
        <f t="shared" si="4"/>
        <v>0</v>
      </c>
      <c r="CH255" s="20">
        <f t="shared" si="4"/>
        <v>0</v>
      </c>
      <c r="CI255" s="20">
        <f t="shared" si="4"/>
        <v>0</v>
      </c>
      <c r="CJ255" s="20">
        <f t="shared" si="4"/>
        <v>0</v>
      </c>
      <c r="CK255" s="20">
        <f t="shared" si="4"/>
        <v>0</v>
      </c>
      <c r="CL255" s="20">
        <f t="shared" si="4"/>
        <v>0</v>
      </c>
      <c r="CM255" s="20">
        <f t="shared" si="4"/>
        <v>0</v>
      </c>
      <c r="CN255" s="20">
        <f t="shared" si="4"/>
        <v>0</v>
      </c>
      <c r="CO255" s="20">
        <f t="shared" si="4"/>
        <v>0</v>
      </c>
      <c r="CP255" s="20">
        <f t="shared" si="4"/>
        <v>0</v>
      </c>
      <c r="CQ255" s="20">
        <f t="shared" si="4"/>
        <v>0</v>
      </c>
      <c r="CR255" s="20">
        <f t="shared" si="4"/>
        <v>0</v>
      </c>
      <c r="CS255" s="20">
        <f t="shared" si="4"/>
        <v>0</v>
      </c>
      <c r="CT255" s="20">
        <f t="shared" si="4"/>
        <v>0</v>
      </c>
      <c r="CU255" s="20">
        <f t="shared" si="4"/>
        <v>0</v>
      </c>
      <c r="CV255" s="20">
        <f t="shared" si="4"/>
        <v>0</v>
      </c>
      <c r="CW255" s="20">
        <f t="shared" si="4"/>
        <v>0</v>
      </c>
      <c r="CX255" s="20">
        <f t="shared" si="4"/>
        <v>0</v>
      </c>
      <c r="CY255" s="20">
        <f t="shared" si="4"/>
        <v>0</v>
      </c>
      <c r="CZ255" s="20">
        <f t="shared" si="4"/>
        <v>0</v>
      </c>
      <c r="DA255" s="20">
        <f t="shared" si="4"/>
        <v>0</v>
      </c>
      <c r="DB255" s="20">
        <f t="shared" si="4"/>
        <v>0</v>
      </c>
      <c r="DC255" s="20">
        <f t="shared" si="4"/>
        <v>0</v>
      </c>
      <c r="DD255" s="20">
        <f t="shared" si="4"/>
        <v>0</v>
      </c>
      <c r="DE255" s="20">
        <f t="shared" si="4"/>
        <v>0</v>
      </c>
      <c r="DF255" s="20">
        <f t="shared" si="4"/>
        <v>0</v>
      </c>
      <c r="DG255" s="20">
        <f t="shared" si="4"/>
        <v>0</v>
      </c>
      <c r="DH255" s="20">
        <f t="shared" si="4"/>
        <v>0</v>
      </c>
      <c r="DI255" s="20">
        <f t="shared" si="4"/>
        <v>0</v>
      </c>
      <c r="DJ255" s="20">
        <f t="shared" si="4"/>
        <v>0</v>
      </c>
      <c r="DK255" s="20">
        <f t="shared" si="4"/>
        <v>0</v>
      </c>
      <c r="DL255" s="20">
        <f t="shared" si="4"/>
        <v>0</v>
      </c>
      <c r="DM255" s="20">
        <f t="shared" si="4"/>
        <v>0</v>
      </c>
      <c r="DN255" s="20">
        <f t="shared" ref="DN255:EN255" si="5">SUM(DN$18:DN$254)</f>
        <v>0</v>
      </c>
      <c r="DO255" s="20">
        <f t="shared" si="5"/>
        <v>0</v>
      </c>
      <c r="DP255" s="20">
        <f t="shared" si="5"/>
        <v>0</v>
      </c>
      <c r="DQ255" s="20">
        <f t="shared" si="5"/>
        <v>0</v>
      </c>
      <c r="DR255" s="20">
        <f t="shared" si="5"/>
        <v>0</v>
      </c>
      <c r="DS255" s="20">
        <f t="shared" si="5"/>
        <v>0</v>
      </c>
      <c r="DT255" s="20">
        <f t="shared" si="5"/>
        <v>0</v>
      </c>
      <c r="DU255" s="20">
        <f t="shared" si="5"/>
        <v>0</v>
      </c>
      <c r="DV255" s="20">
        <f t="shared" si="5"/>
        <v>0</v>
      </c>
      <c r="DW255" s="20">
        <f t="shared" si="5"/>
        <v>0</v>
      </c>
      <c r="DX255" s="20">
        <f t="shared" si="5"/>
        <v>0</v>
      </c>
      <c r="DY255" s="20">
        <f t="shared" si="5"/>
        <v>0</v>
      </c>
      <c r="DZ255" s="20">
        <f t="shared" si="5"/>
        <v>0</v>
      </c>
      <c r="EA255" s="20">
        <f t="shared" si="5"/>
        <v>0</v>
      </c>
      <c r="EB255" s="20">
        <f t="shared" si="5"/>
        <v>0</v>
      </c>
      <c r="EC255" s="20">
        <f t="shared" si="5"/>
        <v>0</v>
      </c>
      <c r="ED255" s="20">
        <f t="shared" si="5"/>
        <v>0</v>
      </c>
      <c r="EE255" s="20">
        <f t="shared" si="5"/>
        <v>0</v>
      </c>
      <c r="EF255" s="20">
        <f t="shared" si="5"/>
        <v>0</v>
      </c>
      <c r="EG255" s="20">
        <f t="shared" si="5"/>
        <v>0</v>
      </c>
      <c r="EH255" s="20">
        <f t="shared" si="5"/>
        <v>0</v>
      </c>
      <c r="EI255" s="20">
        <f t="shared" si="5"/>
        <v>0</v>
      </c>
      <c r="EJ255" s="20">
        <f t="shared" si="5"/>
        <v>0</v>
      </c>
      <c r="EK255" s="20">
        <f t="shared" si="5"/>
        <v>0</v>
      </c>
      <c r="EL255" s="20">
        <f t="shared" si="5"/>
        <v>0</v>
      </c>
      <c r="EM255" s="20">
        <f t="shared" si="5"/>
        <v>0</v>
      </c>
      <c r="EN255" s="20">
        <f t="shared" si="5"/>
        <v>0</v>
      </c>
      <c r="EO255" s="20">
        <f t="shared" ref="EO255:FG255" si="6">SUM(EO$18:EO$254)</f>
        <v>0</v>
      </c>
      <c r="EP255" s="20">
        <f t="shared" si="6"/>
        <v>0</v>
      </c>
      <c r="EQ255" s="20">
        <f t="shared" si="6"/>
        <v>0</v>
      </c>
      <c r="ER255" s="20">
        <f t="shared" si="6"/>
        <v>0</v>
      </c>
      <c r="ES255" s="20">
        <f t="shared" si="6"/>
        <v>0</v>
      </c>
      <c r="ET255" s="20">
        <f t="shared" si="6"/>
        <v>0</v>
      </c>
      <c r="EU255" s="20">
        <f t="shared" si="6"/>
        <v>0</v>
      </c>
      <c r="EV255" s="20">
        <f t="shared" si="6"/>
        <v>0</v>
      </c>
      <c r="EW255" s="20">
        <f t="shared" si="6"/>
        <v>0</v>
      </c>
      <c r="EX255" s="20">
        <f t="shared" si="6"/>
        <v>0</v>
      </c>
      <c r="EY255" s="20">
        <f t="shared" si="6"/>
        <v>0</v>
      </c>
      <c r="EZ255" s="20">
        <f t="shared" si="6"/>
        <v>0</v>
      </c>
      <c r="FA255" s="20">
        <f t="shared" si="6"/>
        <v>0</v>
      </c>
      <c r="FB255" s="20">
        <f t="shared" si="6"/>
        <v>0</v>
      </c>
      <c r="FC255" s="20">
        <f t="shared" si="6"/>
        <v>0</v>
      </c>
      <c r="FD255" s="20">
        <f t="shared" si="6"/>
        <v>0</v>
      </c>
      <c r="FE255" s="20">
        <f t="shared" si="6"/>
        <v>0</v>
      </c>
      <c r="FF255" s="20">
        <f t="shared" si="6"/>
        <v>0</v>
      </c>
      <c r="FG255" s="20">
        <f t="shared" si="6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A14:FH17"/>
  <mergeCells count="6">
    <mergeCell ref="C6:E6"/>
    <mergeCell ref="C7:E7"/>
    <mergeCell ref="C10:E10"/>
    <mergeCell ref="C14:C17"/>
    <mergeCell ref="D14:D17"/>
    <mergeCell ref="E14:E17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B1:FH256"/>
  <sheetViews>
    <sheetView showGridLines="0" topLeftCell="B1" zoomScale="90" zoomScaleNormal="90" zoomScalePageLayoutView="90" workbookViewId="0">
      <pane xSplit="4" ySplit="17" topLeftCell="F229" activePane="bottomRight" state="frozen"/>
      <selection activeCell="F1" sqref="F1:F1048576"/>
      <selection pane="topRight" activeCell="F1" sqref="F1:F1048576"/>
      <selection pane="bottomLeft" activeCell="F1" sqref="F1:F1048576"/>
      <selection pane="bottomRight" activeCell="F255" sqref="F255"/>
    </sheetView>
  </sheetViews>
  <sheetFormatPr baseColWidth="10" defaultColWidth="8.83203125" defaultRowHeight="14" x14ac:dyDescent="0"/>
  <cols>
    <col min="1" max="1" width="3.1640625" customWidth="1"/>
    <col min="2" max="2" width="5.5" style="44" customWidth="1"/>
    <col min="3" max="3" width="56.5" customWidth="1"/>
    <col min="4" max="4" width="16.83203125" style="42" customWidth="1"/>
    <col min="5" max="5" width="29.6640625" style="42" bestFit="1" customWidth="1"/>
    <col min="6" max="6" width="14.6640625" style="29" customWidth="1"/>
    <col min="7" max="7" width="30.6640625" style="2" customWidth="1"/>
    <col min="8" max="163" width="24.33203125" style="2" hidden="1" customWidth="1"/>
    <col min="164" max="164" width="2.33203125" customWidth="1"/>
  </cols>
  <sheetData>
    <row r="1" spans="2:164" hidden="1"/>
    <row r="2" spans="2:164" ht="15" hidden="1" thickBot="1">
      <c r="C2" s="4"/>
      <c r="D2" s="57"/>
      <c r="E2" s="57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6"/>
    </row>
    <row r="3" spans="2:164" s="43" customFormat="1" ht="20" thickTop="1" thickBot="1">
      <c r="B3" s="44"/>
      <c r="C3" s="47" t="str">
        <f>'Jan-15'!C3</f>
        <v>BIOINFORMATICS</v>
      </c>
      <c r="D3" s="48"/>
      <c r="E3" s="48" t="s">
        <v>61</v>
      </c>
      <c r="F3" s="49">
        <v>42430</v>
      </c>
      <c r="G3" s="50">
        <f>VLOOKUP(F3,[4]Lookups!$B$2:$E$37,3)</f>
        <v>24</v>
      </c>
      <c r="H3" s="51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3"/>
      <c r="DB3" s="54"/>
      <c r="DC3" s="52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5"/>
      <c r="FH3" s="56"/>
    </row>
    <row r="4" spans="2:164" ht="15" thickTop="1">
      <c r="C4" s="9"/>
      <c r="D4" s="58"/>
      <c r="E4" s="58"/>
      <c r="F4" s="9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</row>
    <row r="5" spans="2:164">
      <c r="C5" s="22" t="s">
        <v>59</v>
      </c>
      <c r="D5" s="59"/>
      <c r="E5" s="5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</row>
    <row r="6" spans="2:164" ht="18.75" customHeight="1">
      <c r="C6" s="92" t="s">
        <v>62</v>
      </c>
      <c r="D6" s="93"/>
      <c r="E6" s="93"/>
      <c r="F6" s="9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</row>
    <row r="7" spans="2:164" ht="44.25" customHeight="1">
      <c r="C7" s="94" t="s">
        <v>413</v>
      </c>
      <c r="D7" s="95"/>
      <c r="E7" s="95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</row>
    <row r="8" spans="2:164" s="29" customFormat="1">
      <c r="B8" s="44"/>
      <c r="C8" s="37" t="s">
        <v>414</v>
      </c>
      <c r="D8" s="41"/>
      <c r="E8" s="41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</row>
    <row r="9" spans="2:164">
      <c r="C9" s="37" t="s">
        <v>415</v>
      </c>
      <c r="D9" s="41"/>
      <c r="E9" s="41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</row>
    <row r="10" spans="2:164">
      <c r="C10" s="96" t="s">
        <v>416</v>
      </c>
      <c r="D10" s="97"/>
      <c r="E10" s="97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</row>
    <row r="11" spans="2:164" ht="4.5" customHeight="1">
      <c r="C11" s="9"/>
      <c r="D11" s="58"/>
      <c r="E11" s="58"/>
      <c r="F11" s="9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</row>
    <row r="12" spans="2:164" ht="7.5" customHeight="1">
      <c r="C12" s="13"/>
      <c r="D12" s="60"/>
      <c r="E12" s="60"/>
      <c r="F12" s="9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</row>
    <row r="13" spans="2:164" ht="7.5" customHeight="1">
      <c r="C13" s="13"/>
      <c r="D13" s="61"/>
      <c r="E13" s="61"/>
      <c r="F13" s="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</row>
    <row r="14" spans="2:164" s="29" customFormat="1">
      <c r="B14" s="44"/>
      <c r="C14" s="98" t="s">
        <v>424</v>
      </c>
      <c r="D14" s="98" t="s">
        <v>423</v>
      </c>
      <c r="E14" s="98" t="s">
        <v>422</v>
      </c>
      <c r="F14" s="40"/>
      <c r="G14" s="21" t="s">
        <v>0</v>
      </c>
      <c r="H14" s="34" t="s">
        <v>6</v>
      </c>
      <c r="I14" s="34" t="s">
        <v>6</v>
      </c>
      <c r="J14" s="34" t="s">
        <v>6</v>
      </c>
      <c r="K14" s="34" t="s">
        <v>6</v>
      </c>
      <c r="L14" s="34" t="s">
        <v>6</v>
      </c>
      <c r="M14" s="34" t="s">
        <v>6</v>
      </c>
      <c r="N14" s="34" t="s">
        <v>6</v>
      </c>
      <c r="O14" s="34" t="s">
        <v>1</v>
      </c>
      <c r="P14" s="34" t="s">
        <v>1</v>
      </c>
      <c r="Q14" s="34" t="s">
        <v>1</v>
      </c>
      <c r="R14" s="34" t="s">
        <v>1</v>
      </c>
      <c r="S14" s="34" t="s">
        <v>1</v>
      </c>
      <c r="T14" s="34" t="s">
        <v>1</v>
      </c>
      <c r="U14" s="34" t="s">
        <v>2</v>
      </c>
      <c r="V14" s="34" t="s">
        <v>2</v>
      </c>
      <c r="W14" s="34" t="s">
        <v>2</v>
      </c>
      <c r="X14" s="34" t="s">
        <v>2</v>
      </c>
      <c r="Y14" s="34" t="s">
        <v>2</v>
      </c>
      <c r="Z14" s="34" t="s">
        <v>2</v>
      </c>
      <c r="AA14" s="34" t="s">
        <v>2</v>
      </c>
      <c r="AB14" s="34" t="s">
        <v>2</v>
      </c>
      <c r="AC14" s="34" t="s">
        <v>2</v>
      </c>
      <c r="AD14" s="34" t="s">
        <v>2</v>
      </c>
      <c r="AE14" s="34" t="s">
        <v>2</v>
      </c>
      <c r="AF14" s="34" t="s">
        <v>2</v>
      </c>
      <c r="AG14" s="34" t="s">
        <v>2</v>
      </c>
      <c r="AH14" s="34" t="s">
        <v>2</v>
      </c>
      <c r="AI14" s="34" t="s">
        <v>2</v>
      </c>
      <c r="AJ14" s="34" t="s">
        <v>2</v>
      </c>
      <c r="AK14" s="34" t="s">
        <v>2</v>
      </c>
      <c r="AL14" s="34" t="s">
        <v>2</v>
      </c>
      <c r="AM14" s="34" t="s">
        <v>2</v>
      </c>
      <c r="AN14" s="34" t="s">
        <v>2</v>
      </c>
      <c r="AO14" s="34" t="s">
        <v>2</v>
      </c>
      <c r="AP14" s="34" t="s">
        <v>2</v>
      </c>
      <c r="AQ14" s="34" t="s">
        <v>2</v>
      </c>
      <c r="AR14" s="34" t="s">
        <v>2</v>
      </c>
      <c r="AS14" s="34" t="s">
        <v>2</v>
      </c>
      <c r="AT14" s="34" t="s">
        <v>2</v>
      </c>
      <c r="AU14" s="34" t="s">
        <v>2</v>
      </c>
      <c r="AV14" s="34" t="s">
        <v>2</v>
      </c>
      <c r="AW14" s="34" t="s">
        <v>2</v>
      </c>
      <c r="AX14" s="34" t="s">
        <v>2</v>
      </c>
      <c r="AY14" s="34" t="s">
        <v>2</v>
      </c>
      <c r="AZ14" s="34" t="s">
        <v>2</v>
      </c>
      <c r="BA14" s="34" t="s">
        <v>2</v>
      </c>
      <c r="BB14" s="34" t="s">
        <v>2</v>
      </c>
      <c r="BC14" s="34" t="s">
        <v>2</v>
      </c>
      <c r="BD14" s="34" t="s">
        <v>2</v>
      </c>
      <c r="BE14" s="34" t="s">
        <v>2</v>
      </c>
      <c r="BF14" s="34" t="s">
        <v>3</v>
      </c>
      <c r="BG14" s="34" t="s">
        <v>3</v>
      </c>
      <c r="BH14" s="34" t="s">
        <v>3</v>
      </c>
      <c r="BI14" s="34" t="s">
        <v>3</v>
      </c>
      <c r="BJ14" s="34" t="s">
        <v>3</v>
      </c>
      <c r="BK14" s="34" t="s">
        <v>3</v>
      </c>
      <c r="BL14" s="34" t="s">
        <v>3</v>
      </c>
      <c r="BM14" s="34" t="s">
        <v>3</v>
      </c>
      <c r="BN14" s="34" t="s">
        <v>3</v>
      </c>
      <c r="BO14" s="34" t="s">
        <v>3</v>
      </c>
      <c r="BP14" s="34" t="s">
        <v>3</v>
      </c>
      <c r="BQ14" s="34" t="s">
        <v>3</v>
      </c>
      <c r="BR14" s="34" t="s">
        <v>3</v>
      </c>
      <c r="BS14" s="34" t="s">
        <v>3</v>
      </c>
      <c r="BT14" s="34" t="s">
        <v>3</v>
      </c>
      <c r="BU14" s="34" t="s">
        <v>3</v>
      </c>
      <c r="BV14" s="34" t="s">
        <v>3</v>
      </c>
      <c r="BW14" s="34" t="s">
        <v>3</v>
      </c>
      <c r="BX14" s="34" t="s">
        <v>3</v>
      </c>
      <c r="BY14" s="34" t="s">
        <v>3</v>
      </c>
      <c r="BZ14" s="34" t="s">
        <v>126</v>
      </c>
      <c r="CA14" s="34" t="s">
        <v>4</v>
      </c>
      <c r="CB14" s="34" t="s">
        <v>4</v>
      </c>
      <c r="CC14" s="34" t="s">
        <v>4</v>
      </c>
      <c r="CD14" s="34" t="s">
        <v>4</v>
      </c>
      <c r="CE14" s="34" t="s">
        <v>4</v>
      </c>
      <c r="CF14" s="34" t="s">
        <v>4</v>
      </c>
      <c r="CG14" s="34" t="s">
        <v>4</v>
      </c>
      <c r="CH14" s="34" t="s">
        <v>4</v>
      </c>
      <c r="CI14" s="34" t="s">
        <v>318</v>
      </c>
      <c r="CJ14" s="34" t="s">
        <v>318</v>
      </c>
      <c r="CK14" s="34" t="s">
        <v>318</v>
      </c>
      <c r="CL14" s="34" t="s">
        <v>318</v>
      </c>
      <c r="CM14" s="34" t="s">
        <v>318</v>
      </c>
      <c r="CN14" s="34" t="s">
        <v>318</v>
      </c>
      <c r="CO14" s="34" t="s">
        <v>318</v>
      </c>
      <c r="CP14" s="34" t="s">
        <v>318</v>
      </c>
      <c r="CQ14" s="34" t="s">
        <v>318</v>
      </c>
      <c r="CR14" s="34" t="s">
        <v>318</v>
      </c>
      <c r="CS14" s="34" t="s">
        <v>318</v>
      </c>
      <c r="CT14" s="34" t="s">
        <v>318</v>
      </c>
      <c r="CU14" s="34" t="s">
        <v>318</v>
      </c>
      <c r="CV14" s="34" t="s">
        <v>318</v>
      </c>
      <c r="CW14" s="34" t="s">
        <v>5</v>
      </c>
      <c r="CX14" s="34" t="s">
        <v>5</v>
      </c>
      <c r="CY14" s="34" t="s">
        <v>5</v>
      </c>
      <c r="CZ14" s="34" t="s">
        <v>5</v>
      </c>
      <c r="DA14" s="34" t="s">
        <v>5</v>
      </c>
      <c r="DB14" s="34" t="s">
        <v>5</v>
      </c>
      <c r="DC14" s="34" t="s">
        <v>5</v>
      </c>
      <c r="DD14" s="34" t="s">
        <v>5</v>
      </c>
      <c r="DE14" s="34" t="s">
        <v>5</v>
      </c>
      <c r="DF14" s="34" t="s">
        <v>319</v>
      </c>
      <c r="DG14" s="34" t="s">
        <v>319</v>
      </c>
      <c r="DH14" s="34" t="s">
        <v>319</v>
      </c>
      <c r="DI14" s="34" t="s">
        <v>319</v>
      </c>
      <c r="DJ14" s="34" t="s">
        <v>319</v>
      </c>
      <c r="DK14" s="34" t="s">
        <v>319</v>
      </c>
      <c r="DL14" s="34" t="s">
        <v>319</v>
      </c>
      <c r="DM14" s="34" t="s">
        <v>319</v>
      </c>
      <c r="DN14" s="34" t="s">
        <v>319</v>
      </c>
      <c r="DO14" s="34" t="s">
        <v>319</v>
      </c>
      <c r="DP14" s="34" t="s">
        <v>319</v>
      </c>
      <c r="DQ14" s="34" t="s">
        <v>319</v>
      </c>
      <c r="DR14" s="34" t="s">
        <v>319</v>
      </c>
      <c r="DS14" s="34" t="s">
        <v>319</v>
      </c>
      <c r="DT14" s="34" t="s">
        <v>319</v>
      </c>
      <c r="DU14" s="34" t="s">
        <v>319</v>
      </c>
      <c r="DV14" s="34" t="s">
        <v>319</v>
      </c>
      <c r="DW14" s="34" t="s">
        <v>319</v>
      </c>
      <c r="DX14" s="34" t="s">
        <v>319</v>
      </c>
      <c r="DY14" s="34" t="s">
        <v>319</v>
      </c>
      <c r="DZ14" s="34" t="s">
        <v>319</v>
      </c>
      <c r="EA14" s="34" t="s">
        <v>319</v>
      </c>
      <c r="EB14" s="34" t="s">
        <v>161</v>
      </c>
      <c r="EC14" s="34" t="s">
        <v>161</v>
      </c>
      <c r="ED14" s="34" t="s">
        <v>161</v>
      </c>
      <c r="EE14" s="34" t="s">
        <v>161</v>
      </c>
      <c r="EF14" s="34" t="s">
        <v>161</v>
      </c>
      <c r="EG14" s="34" t="s">
        <v>161</v>
      </c>
      <c r="EH14" s="34" t="s">
        <v>161</v>
      </c>
      <c r="EI14" s="34" t="s">
        <v>161</v>
      </c>
      <c r="EJ14" s="34" t="s">
        <v>161</v>
      </c>
      <c r="EK14" s="34" t="s">
        <v>161</v>
      </c>
      <c r="EL14" s="34" t="s">
        <v>161</v>
      </c>
      <c r="EM14" s="34" t="s">
        <v>161</v>
      </c>
      <c r="EN14" s="34" t="s">
        <v>161</v>
      </c>
      <c r="EO14" s="34" t="s">
        <v>161</v>
      </c>
      <c r="EP14" s="34" t="s">
        <v>161</v>
      </c>
      <c r="EQ14" s="34" t="s">
        <v>161</v>
      </c>
      <c r="ER14" s="34" t="s">
        <v>417</v>
      </c>
      <c r="ES14" s="34" t="s">
        <v>417</v>
      </c>
      <c r="ET14" s="34" t="s">
        <v>417</v>
      </c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8"/>
    </row>
    <row r="15" spans="2:164" ht="15" customHeight="1">
      <c r="C15" s="98"/>
      <c r="D15" s="98"/>
      <c r="E15" s="98"/>
      <c r="F15" s="33" t="s">
        <v>412</v>
      </c>
      <c r="G15" s="38" t="s">
        <v>65</v>
      </c>
      <c r="H15" s="38" t="s">
        <v>112</v>
      </c>
      <c r="I15" s="38" t="s">
        <v>141</v>
      </c>
      <c r="J15" s="38" t="s">
        <v>237</v>
      </c>
      <c r="K15" s="38" t="s">
        <v>113</v>
      </c>
      <c r="L15" s="38" t="s">
        <v>139</v>
      </c>
      <c r="M15" s="38" t="s">
        <v>234</v>
      </c>
      <c r="N15" s="38" t="s">
        <v>232</v>
      </c>
      <c r="O15" s="38" t="s">
        <v>107</v>
      </c>
      <c r="P15" s="38" t="s">
        <v>108</v>
      </c>
      <c r="Q15" s="38" t="s">
        <v>109</v>
      </c>
      <c r="R15" s="38" t="s">
        <v>110</v>
      </c>
      <c r="S15" s="38" t="s">
        <v>111</v>
      </c>
      <c r="T15" s="38" t="s">
        <v>123</v>
      </c>
      <c r="U15" s="38" t="s">
        <v>131</v>
      </c>
      <c r="V15" s="38" t="s">
        <v>134</v>
      </c>
      <c r="W15" s="38" t="s">
        <v>67</v>
      </c>
      <c r="X15" s="38" t="s">
        <v>68</v>
      </c>
      <c r="Y15" s="38" t="s">
        <v>255</v>
      </c>
      <c r="Z15" s="38" t="s">
        <v>257</v>
      </c>
      <c r="AA15" s="38" t="s">
        <v>262</v>
      </c>
      <c r="AB15" s="38" t="s">
        <v>259</v>
      </c>
      <c r="AC15" s="38" t="s">
        <v>263</v>
      </c>
      <c r="AD15" s="38" t="s">
        <v>264</v>
      </c>
      <c r="AE15" s="38" t="s">
        <v>253</v>
      </c>
      <c r="AF15" s="38" t="s">
        <v>268</v>
      </c>
      <c r="AG15" s="38" t="s">
        <v>267</v>
      </c>
      <c r="AH15" s="38" t="s">
        <v>265</v>
      </c>
      <c r="AI15" s="38" t="s">
        <v>69</v>
      </c>
      <c r="AJ15" s="38" t="s">
        <v>70</v>
      </c>
      <c r="AK15" s="38" t="s">
        <v>71</v>
      </c>
      <c r="AL15" s="38" t="s">
        <v>72</v>
      </c>
      <c r="AM15" s="38" t="s">
        <v>73</v>
      </c>
      <c r="AN15" s="38" t="s">
        <v>133</v>
      </c>
      <c r="AO15" s="38" t="s">
        <v>248</v>
      </c>
      <c r="AP15" s="38" t="s">
        <v>355</v>
      </c>
      <c r="AQ15" s="38" t="s">
        <v>269</v>
      </c>
      <c r="AR15" s="38" t="s">
        <v>270</v>
      </c>
      <c r="AS15" s="38" t="s">
        <v>356</v>
      </c>
      <c r="AT15" s="38" t="s">
        <v>354</v>
      </c>
      <c r="AU15" s="38" t="s">
        <v>353</v>
      </c>
      <c r="AV15" s="38" t="s">
        <v>276</v>
      </c>
      <c r="AW15" s="38" t="s">
        <v>275</v>
      </c>
      <c r="AX15" s="38" t="s">
        <v>314</v>
      </c>
      <c r="AY15" s="38" t="s">
        <v>272</v>
      </c>
      <c r="AZ15" s="38" t="s">
        <v>274</v>
      </c>
      <c r="BA15" s="38" t="s">
        <v>273</v>
      </c>
      <c r="BB15" s="38" t="s">
        <v>279</v>
      </c>
      <c r="BC15" s="38" t="s">
        <v>277</v>
      </c>
      <c r="BD15" s="38" t="s">
        <v>325</v>
      </c>
      <c r="BE15" s="38" t="s">
        <v>278</v>
      </c>
      <c r="BF15" s="38" t="s">
        <v>81</v>
      </c>
      <c r="BG15" s="38" t="s">
        <v>87</v>
      </c>
      <c r="BH15" s="38" t="s">
        <v>88</v>
      </c>
      <c r="BI15" s="38" t="s">
        <v>83</v>
      </c>
      <c r="BJ15" s="38" t="s">
        <v>89</v>
      </c>
      <c r="BK15" s="38" t="s">
        <v>90</v>
      </c>
      <c r="BL15" s="38" t="s">
        <v>85</v>
      </c>
      <c r="BM15" s="38" t="s">
        <v>80</v>
      </c>
      <c r="BN15" s="38" t="s">
        <v>153</v>
      </c>
      <c r="BO15" s="38" t="s">
        <v>79</v>
      </c>
      <c r="BP15" s="38" t="s">
        <v>92</v>
      </c>
      <c r="BQ15" s="38" t="s">
        <v>129</v>
      </c>
      <c r="BR15" s="38" t="s">
        <v>84</v>
      </c>
      <c r="BS15" s="38" t="s">
        <v>86</v>
      </c>
      <c r="BT15" s="38" t="s">
        <v>82</v>
      </c>
      <c r="BU15" s="38" t="s">
        <v>93</v>
      </c>
      <c r="BV15" s="38" t="s">
        <v>94</v>
      </c>
      <c r="BW15" s="38" t="s">
        <v>95</v>
      </c>
      <c r="BX15" s="38" t="s">
        <v>91</v>
      </c>
      <c r="BY15" s="38" t="s">
        <v>150</v>
      </c>
      <c r="BZ15" s="38" t="s">
        <v>127</v>
      </c>
      <c r="CA15" s="38" t="s">
        <v>102</v>
      </c>
      <c r="CB15" s="38" t="s">
        <v>125</v>
      </c>
      <c r="CC15" s="38" t="s">
        <v>104</v>
      </c>
      <c r="CD15" s="38" t="s">
        <v>100</v>
      </c>
      <c r="CE15" s="38" t="s">
        <v>105</v>
      </c>
      <c r="CF15" s="38" t="s">
        <v>106</v>
      </c>
      <c r="CG15" s="38" t="s">
        <v>103</v>
      </c>
      <c r="CH15" s="38" t="s">
        <v>101</v>
      </c>
      <c r="CI15" s="38" t="s">
        <v>180</v>
      </c>
      <c r="CJ15" s="38" t="s">
        <v>181</v>
      </c>
      <c r="CK15" s="38" t="s">
        <v>182</v>
      </c>
      <c r="CL15" s="38" t="s">
        <v>183</v>
      </c>
      <c r="CM15" s="38" t="s">
        <v>184</v>
      </c>
      <c r="CN15" s="38" t="s">
        <v>185</v>
      </c>
      <c r="CO15" s="38" t="s">
        <v>149</v>
      </c>
      <c r="CP15" s="38" t="s">
        <v>155</v>
      </c>
      <c r="CQ15" s="38" t="s">
        <v>187</v>
      </c>
      <c r="CR15" s="38" t="s">
        <v>186</v>
      </c>
      <c r="CS15" s="38" t="s">
        <v>186</v>
      </c>
      <c r="CT15" s="38" t="s">
        <v>159</v>
      </c>
      <c r="CU15" s="38" t="s">
        <v>188</v>
      </c>
      <c r="CV15" s="38" t="s">
        <v>158</v>
      </c>
      <c r="CW15" s="38" t="s">
        <v>146</v>
      </c>
      <c r="CX15" s="38" t="s">
        <v>148</v>
      </c>
      <c r="CY15" s="38" t="s">
        <v>147</v>
      </c>
      <c r="CZ15" s="38" t="s">
        <v>143</v>
      </c>
      <c r="DA15" s="38" t="s">
        <v>361</v>
      </c>
      <c r="DB15" s="38" t="s">
        <v>362</v>
      </c>
      <c r="DC15" s="38" t="s">
        <v>364</v>
      </c>
      <c r="DD15" s="38" t="s">
        <v>366</v>
      </c>
      <c r="DE15" s="38" t="s">
        <v>377</v>
      </c>
      <c r="DF15" s="38" t="s">
        <v>292</v>
      </c>
      <c r="DG15" s="38" t="s">
        <v>293</v>
      </c>
      <c r="DH15" s="38" t="s">
        <v>294</v>
      </c>
      <c r="DI15" s="38" t="s">
        <v>295</v>
      </c>
      <c r="DJ15" s="38" t="s">
        <v>296</v>
      </c>
      <c r="DK15" s="38" t="s">
        <v>342</v>
      </c>
      <c r="DL15" s="38" t="s">
        <v>343</v>
      </c>
      <c r="DM15" s="38" t="s">
        <v>304</v>
      </c>
      <c r="DN15" s="38" t="s">
        <v>306</v>
      </c>
      <c r="DO15" s="38" t="s">
        <v>297</v>
      </c>
      <c r="DP15" s="38" t="s">
        <v>298</v>
      </c>
      <c r="DQ15" s="38" t="s">
        <v>299</v>
      </c>
      <c r="DR15" s="38" t="s">
        <v>300</v>
      </c>
      <c r="DS15" s="38" t="s">
        <v>344</v>
      </c>
      <c r="DT15" s="38" t="s">
        <v>334</v>
      </c>
      <c r="DU15" s="38" t="s">
        <v>335</v>
      </c>
      <c r="DV15" s="38" t="s">
        <v>336</v>
      </c>
      <c r="DW15" s="38" t="s">
        <v>337</v>
      </c>
      <c r="DX15" s="38" t="s">
        <v>338</v>
      </c>
      <c r="DY15" s="38" t="s">
        <v>339</v>
      </c>
      <c r="DZ15" s="38" t="s">
        <v>340</v>
      </c>
      <c r="EA15" s="38" t="s">
        <v>341</v>
      </c>
      <c r="EB15" s="38" t="s">
        <v>164</v>
      </c>
      <c r="EC15" s="38" t="s">
        <v>165</v>
      </c>
      <c r="ED15" s="38" t="s">
        <v>162</v>
      </c>
      <c r="EE15" s="38" t="s">
        <v>162</v>
      </c>
      <c r="EF15" s="38" t="s">
        <v>167</v>
      </c>
      <c r="EG15" s="38" t="s">
        <v>168</v>
      </c>
      <c r="EH15" s="38" t="s">
        <v>166</v>
      </c>
      <c r="EI15" s="38" t="s">
        <v>170</v>
      </c>
      <c r="EJ15" s="38" t="s">
        <v>171</v>
      </c>
      <c r="EK15" s="38" t="s">
        <v>169</v>
      </c>
      <c r="EL15" s="38" t="s">
        <v>173</v>
      </c>
      <c r="EM15" s="38" t="s">
        <v>177</v>
      </c>
      <c r="EN15" s="38" t="s">
        <v>172</v>
      </c>
      <c r="EO15" s="38" t="s">
        <v>175</v>
      </c>
      <c r="EP15" s="38" t="s">
        <v>176</v>
      </c>
      <c r="EQ15" s="38" t="s">
        <v>174</v>
      </c>
      <c r="ER15" s="38" t="s">
        <v>418</v>
      </c>
      <c r="ES15" s="38" t="s">
        <v>419</v>
      </c>
      <c r="ET15" s="38" t="s">
        <v>420</v>
      </c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8"/>
    </row>
    <row r="16" spans="2:164" s="29" customFormat="1">
      <c r="B16" s="44"/>
      <c r="C16" s="98"/>
      <c r="D16" s="98"/>
      <c r="E16" s="98"/>
      <c r="F16" s="40"/>
      <c r="G16" s="39">
        <f>IFERROR(VLOOKUP(G15,'[4]Price Card'!$E$5:$AD$162,$G$3+2,0),0)</f>
        <v>30.64</v>
      </c>
      <c r="H16" s="39">
        <f>IFERROR(VLOOKUP(H15,'[4]Price Card'!$E$5:$AD$162,$G$3+2,0),0)</f>
        <v>0.41</v>
      </c>
      <c r="I16" s="39">
        <f>IFERROR(VLOOKUP(I15,'[4]Price Card'!$E$5:$AD$162,$G$3+2,0),0)</f>
        <v>1</v>
      </c>
      <c r="J16" s="39">
        <f>IFERROR(VLOOKUP(J15,'[4]Price Card'!$E$5:$AD$162,$G$3+2,0),0)</f>
        <v>8.23</v>
      </c>
      <c r="K16" s="39">
        <f>IFERROR(VLOOKUP(K15,'[4]Price Card'!$E$5:$AD$162,$G$3+2,0),0)</f>
        <v>15.36</v>
      </c>
      <c r="L16" s="39">
        <f>IFERROR(VLOOKUP(L15,'[4]Price Card'!$E$5:$AD$162,$G$3+2,0),0)</f>
        <v>1</v>
      </c>
      <c r="M16" s="39">
        <f>IFERROR(VLOOKUP(M15,'[4]Price Card'!$E$5:$AD$162,$G$3+2,0),0)</f>
        <v>1</v>
      </c>
      <c r="N16" s="39">
        <f>IFERROR(VLOOKUP(N15,'[4]Price Card'!$E$5:$AD$162,$G$3+2,0),0)</f>
        <v>0.82</v>
      </c>
      <c r="O16" s="39">
        <f>IFERROR(VLOOKUP(O15,'[4]Price Card'!$E$5:$AD$162,$G$3+2,0),0)</f>
        <v>44.33</v>
      </c>
      <c r="P16" s="39">
        <f>IFERROR(VLOOKUP(P15,'[4]Price Card'!$E$5:$AD$162,$G$3+2,0),0)</f>
        <v>6.56</v>
      </c>
      <c r="Q16" s="39">
        <f>IFERROR(VLOOKUP(Q15,'[4]Price Card'!$E$5:$AD$162,$G$3+2,0),0)</f>
        <v>28.74</v>
      </c>
      <c r="R16" s="39">
        <f>IFERROR(VLOOKUP(R15,'[4]Price Card'!$E$5:$AD$162,$G$3+2,0),0)</f>
        <v>45.04</v>
      </c>
      <c r="S16" s="39">
        <f>IFERROR(VLOOKUP(S15,'[4]Price Card'!$E$5:$AD$162,$G$3+2,0),0)</f>
        <v>8.06</v>
      </c>
      <c r="T16" s="39">
        <f>IFERROR(VLOOKUP(T15,'[4]Price Card'!$E$5:$AD$162,$G$3+2,0),0)</f>
        <v>35.17</v>
      </c>
      <c r="U16" s="39">
        <f>IFERROR(VLOOKUP(U15,'[4]Price Card'!$E$5:$AD$162,$G$3+2,0),0)</f>
        <v>18.809999999999999</v>
      </c>
      <c r="V16" s="39">
        <f>IFERROR(VLOOKUP(V15,'[4]Price Card'!$E$5:$AD$162,$G$3+2,0),0)</f>
        <v>9.6</v>
      </c>
      <c r="W16" s="39">
        <f>IFERROR(VLOOKUP(W15,'[4]Price Card'!$E$5:$AD$162,$G$3+2,0),0)</f>
        <v>165.1</v>
      </c>
      <c r="X16" s="39">
        <f>IFERROR(VLOOKUP(X15,'[4]Price Card'!$E$5:$AD$162,$G$3+2,0),0)</f>
        <v>100.91</v>
      </c>
      <c r="Y16" s="39">
        <f>IFERROR(VLOOKUP(Y15,'[4]Price Card'!$E$5:$AD$162,$G$3+2,0),0)</f>
        <v>366.87</v>
      </c>
      <c r="Z16" s="39">
        <f>IFERROR(VLOOKUP(Z15,'[4]Price Card'!$E$5:$AD$162,$G$3+2,0),0)</f>
        <v>55.23</v>
      </c>
      <c r="AA16" s="39">
        <f>IFERROR(VLOOKUP(AA15,'[4]Price Card'!$E$5:$AD$162,$G$3+2,0),0)</f>
        <v>66.77</v>
      </c>
      <c r="AB16" s="39">
        <f>IFERROR(VLOOKUP(AB15,'[4]Price Card'!$E$5:$AD$162,$G$3+2,0),0)</f>
        <v>39.29</v>
      </c>
      <c r="AC16" s="39">
        <f>IFERROR(VLOOKUP(AC15,'[4]Price Card'!$E$5:$AD$162,$G$3+2,0),0)</f>
        <v>84.83</v>
      </c>
      <c r="AD16" s="39">
        <f>IFERROR(VLOOKUP(AD15,'[4]Price Card'!$E$5:$AD$162,$G$3+2,0),0)</f>
        <v>79.2</v>
      </c>
      <c r="AE16" s="39">
        <f>IFERROR(VLOOKUP(AE15,'[4]Price Card'!$E$5:$AD$162,$G$3+2,0),0)</f>
        <v>69.62</v>
      </c>
      <c r="AF16" s="39">
        <f>IFERROR(VLOOKUP(AF15,'[4]Price Card'!$E$5:$AD$162,$G$3+2,0),0)</f>
        <v>719.44</v>
      </c>
      <c r="AG16" s="39">
        <f>IFERROR(VLOOKUP(AG15,'[4]Price Card'!$E$5:$AD$162,$G$3+2,0),0)</f>
        <v>613.4</v>
      </c>
      <c r="AH16" s="39">
        <f>IFERROR(VLOOKUP(AH15,'[4]Price Card'!$E$5:$AD$162,$G$3+2,0),0)</f>
        <v>503.74</v>
      </c>
      <c r="AI16" s="39">
        <f>IFERROR(VLOOKUP(AI15,'[4]Price Card'!$E$5:$AD$162,$G$3+2,0),0)</f>
        <v>12.96</v>
      </c>
      <c r="AJ16" s="39">
        <f>IFERROR(VLOOKUP(AJ15,'[4]Price Card'!$E$5:$AD$162,$G$3+2,0),0)</f>
        <v>36.56</v>
      </c>
      <c r="AK16" s="39">
        <f>IFERROR(VLOOKUP(AK15,'[4]Price Card'!$E$5:$AD$162,$G$3+2,0),0)</f>
        <v>54.72</v>
      </c>
      <c r="AL16" s="39">
        <f>IFERROR(VLOOKUP(AL15,'[4]Price Card'!$E$5:$AD$162,$G$3+2,0),0)</f>
        <v>125.6</v>
      </c>
      <c r="AM16" s="39">
        <f>IFERROR(VLOOKUP(AM15,'[4]Price Card'!$E$5:$AD$162,$G$3+2,0),0)</f>
        <v>91.67</v>
      </c>
      <c r="AN16" s="39">
        <f>IFERROR(VLOOKUP(AN15,'[4]Price Card'!$E$5:$AD$162,$G$3+2,0),0)</f>
        <v>3.33</v>
      </c>
      <c r="AO16" s="39">
        <f>IFERROR(VLOOKUP(AO15,'[4]Price Card'!$E$5:$AD$162,$G$3+2,0),0)</f>
        <v>580</v>
      </c>
      <c r="AP16" s="39">
        <f>IFERROR(VLOOKUP(AP15,'[4]Price Card'!$E$5:$AD$162,$G$3+2,0),0)</f>
        <v>1348.62</v>
      </c>
      <c r="AQ16" s="39">
        <f>IFERROR(VLOOKUP(AQ15,'[4]Price Card'!$E$5:$AD$162,$G$3+2,0),0)</f>
        <v>575</v>
      </c>
      <c r="AR16" s="39">
        <f>IFERROR(VLOOKUP(AR15,'[4]Price Card'!$E$5:$AD$162,$G$3+2,0),0)</f>
        <v>922</v>
      </c>
      <c r="AS16" s="39">
        <f>IFERROR(VLOOKUP(AS15,'[4]Price Card'!$E$5:$AD$162,$G$3+2,0),0)</f>
        <v>1677</v>
      </c>
      <c r="AT16" s="39">
        <f>IFERROR(VLOOKUP(AT15,'[4]Price Card'!$E$5:$AD$162,$G$3+2,0),0)</f>
        <v>2677</v>
      </c>
      <c r="AU16" s="39">
        <f>IFERROR(VLOOKUP(AU15,'[4]Price Card'!$E$5:$AD$162,$G$3+2,0),0)</f>
        <v>876</v>
      </c>
      <c r="AV16" s="39">
        <f>IFERROR(VLOOKUP(AV15,'[4]Price Card'!$E$5:$AD$162,$G$3+2,0),0)</f>
        <v>1217.56</v>
      </c>
      <c r="AW16" s="39">
        <f>IFERROR(VLOOKUP(AW15,'[4]Price Card'!$E$5:$AD$162,$G$3+2,0),0)</f>
        <v>1230.79</v>
      </c>
      <c r="AX16" s="39">
        <f>IFERROR(VLOOKUP(AX15,'[4]Price Card'!$E$5:$AD$162,$G$3+2,0),0)</f>
        <v>1391.16</v>
      </c>
      <c r="AY16" s="39">
        <f>IFERROR(VLOOKUP(AY15,'[4]Price Card'!$E$5:$AD$162,$G$3+2,0),0)</f>
        <v>939.64</v>
      </c>
      <c r="AZ16" s="39">
        <f>IFERROR(VLOOKUP(AZ15,'[4]Price Card'!$E$5:$AD$162,$G$3+2,0),0)</f>
        <v>1060.17</v>
      </c>
      <c r="BA16" s="39">
        <f>IFERROR(VLOOKUP(BA15,'[4]Price Card'!$E$5:$AD$162,$G$3+2,0),0)</f>
        <v>1120.33</v>
      </c>
      <c r="BB16" s="39">
        <f>IFERROR(VLOOKUP(BB15,'[4]Price Card'!$E$5:$AD$162,$G$3+2,0),0)</f>
        <v>745.84</v>
      </c>
      <c r="BC16" s="39">
        <f>IFERROR(VLOOKUP(BC15,'[4]Price Card'!$E$5:$AD$162,$G$3+2,0),0)</f>
        <v>583.62</v>
      </c>
      <c r="BD16" s="39">
        <f>IFERROR(VLOOKUP(BD15,'[4]Price Card'!$E$5:$AD$162,$G$3+2,0),0)</f>
        <v>9.52</v>
      </c>
      <c r="BE16" s="39">
        <f>IFERROR(VLOOKUP(BE15,'[4]Price Card'!$E$5:$AD$162,$G$3+2,0),0)</f>
        <v>812.67</v>
      </c>
      <c r="BF16" s="39">
        <f>IFERROR(VLOOKUP(BF15,'[4]Price Card'!$E$5:$AD$162,$G$3+2,0),0)</f>
        <v>0.48</v>
      </c>
      <c r="BG16" s="39">
        <f>IFERROR(VLOOKUP(BG15,'[4]Price Card'!$E$5:$AD$162,$G$3+2,0),0)</f>
        <v>1.24</v>
      </c>
      <c r="BH16" s="39">
        <f>IFERROR(VLOOKUP(BH15,'[4]Price Card'!$E$5:$AD$162,$G$3+2,0),0)</f>
        <v>2.4300000000000002</v>
      </c>
      <c r="BI16" s="39">
        <f>IFERROR(VLOOKUP(BI15,'[4]Price Card'!$E$5:$AD$162,$G$3+2,0),0)</f>
        <v>1.97</v>
      </c>
      <c r="BJ16" s="39">
        <f>IFERROR(VLOOKUP(BJ15,'[4]Price Card'!$E$5:$AD$162,$G$3+2,0),0)</f>
        <v>0.62</v>
      </c>
      <c r="BK16" s="39">
        <f>IFERROR(VLOOKUP(BK15,'[4]Price Card'!$E$5:$AD$162,$G$3+2,0),0)</f>
        <v>17.420000000000002</v>
      </c>
      <c r="BL16" s="39">
        <f>IFERROR(VLOOKUP(BL15,'[4]Price Card'!$E$5:$AD$162,$G$3+2,0),0)</f>
        <v>2.0699999999999998</v>
      </c>
      <c r="BM16" s="39">
        <f>IFERROR(VLOOKUP(BM15,'[4]Price Card'!$E$5:$AD$162,$G$3+2,0),0)</f>
        <v>2.08</v>
      </c>
      <c r="BN16" s="39">
        <f>IFERROR(VLOOKUP(BN15,'[4]Price Card'!$E$5:$AD$162,$G$3+2,0),0)</f>
        <v>3.91</v>
      </c>
      <c r="BO16" s="39">
        <f>IFERROR(VLOOKUP(BO15,'[4]Price Card'!$E$5:$AD$162,$G$3+2,0),0)</f>
        <v>1.1200000000000001</v>
      </c>
      <c r="BP16" s="39">
        <f>IFERROR(VLOOKUP(BP15,'[4]Price Card'!$E$5:$AD$162,$G$3+2,0),0)</f>
        <v>12.5</v>
      </c>
      <c r="BQ16" s="39">
        <f>IFERROR(VLOOKUP(BQ15,'[4]Price Card'!$E$5:$AD$162,$G$3+2,0),0)</f>
        <v>0.11</v>
      </c>
      <c r="BR16" s="39">
        <f>IFERROR(VLOOKUP(BR15,'[4]Price Card'!$E$5:$AD$162,$G$3+2,0),0)</f>
        <v>2.73</v>
      </c>
      <c r="BS16" s="39">
        <f>IFERROR(VLOOKUP(BS15,'[4]Price Card'!$E$5:$AD$162,$G$3+2,0),0)</f>
        <v>5.8</v>
      </c>
      <c r="BT16" s="39">
        <f>IFERROR(VLOOKUP(BT15,'[4]Price Card'!$E$5:$AD$162,$G$3+2,0),0)</f>
        <v>1.63</v>
      </c>
      <c r="BU16" s="39">
        <f>IFERROR(VLOOKUP(BU15,'[4]Price Card'!$E$5:$AD$162,$G$3+2,0),0)</f>
        <v>5.18</v>
      </c>
      <c r="BV16" s="39">
        <f>IFERROR(VLOOKUP(BV15,'[4]Price Card'!$E$5:$AD$162,$G$3+2,0),0)</f>
        <v>6.15</v>
      </c>
      <c r="BW16" s="39">
        <f>IFERROR(VLOOKUP(BW15,'[4]Price Card'!$E$5:$AD$162,$G$3+2,0),0)</f>
        <v>0.73</v>
      </c>
      <c r="BX16" s="39">
        <f>IFERROR(VLOOKUP(BX15,'[4]Price Card'!$E$5:$AD$162,$G$3+2,0),0)</f>
        <v>10.69</v>
      </c>
      <c r="BY16" s="39">
        <f>IFERROR(VLOOKUP(BY15,'[4]Price Card'!$E$5:$AD$162,$G$3+2,0),0)</f>
        <v>46.26</v>
      </c>
      <c r="BZ16" s="39">
        <f>IFERROR(VLOOKUP(BZ15,'[4]Price Card'!$E$5:$AD$162,$G$3+2,0),0)</f>
        <v>260</v>
      </c>
      <c r="CA16" s="39">
        <f>IFERROR(VLOOKUP(CA15,'[4]Price Card'!$E$5:$AD$162,$G$3+2,0),0)</f>
        <v>27.43</v>
      </c>
      <c r="CB16" s="39">
        <f>IFERROR(VLOOKUP(CB15,'[4]Price Card'!$E$5:$AD$162,$G$3+2,0),0)</f>
        <v>17.43</v>
      </c>
      <c r="CC16" s="39">
        <f>IFERROR(VLOOKUP(CC15,'[4]Price Card'!$E$5:$AD$162,$G$3+2,0),0)</f>
        <v>14.02</v>
      </c>
      <c r="CD16" s="39">
        <f>IFERROR(VLOOKUP(CD15,'[4]Price Card'!$E$5:$AD$162,$G$3+2,0),0)</f>
        <v>21.66</v>
      </c>
      <c r="CE16" s="39">
        <f>IFERROR(VLOOKUP(CE15,'[4]Price Card'!$E$5:$AD$162,$G$3+2,0),0)</f>
        <v>12.87</v>
      </c>
      <c r="CF16" s="39">
        <f>IFERROR(VLOOKUP(CF15,'[4]Price Card'!$E$5:$AD$162,$G$3+2,0),0)</f>
        <v>10.55</v>
      </c>
      <c r="CG16" s="39">
        <f>IFERROR(VLOOKUP(CG15,'[4]Price Card'!$E$5:$AD$162,$G$3+2,0),0)</f>
        <v>7.71</v>
      </c>
      <c r="CH16" s="39">
        <f>IFERROR(VLOOKUP(CH15,'[4]Price Card'!$E$5:$AD$162,$G$3+2,0),0)</f>
        <v>42.25</v>
      </c>
      <c r="CI16" s="39">
        <f>IFERROR(VLOOKUP(CI15,'[4]Price Card'!$E$5:$AD$162,$G$3+2,0),0)</f>
        <v>880</v>
      </c>
      <c r="CJ16" s="39">
        <f>IFERROR(VLOOKUP(CJ15,'[4]Price Card'!$E$5:$AD$162,$G$3+2,0),0)</f>
        <v>736</v>
      </c>
      <c r="CK16" s="39">
        <f>IFERROR(VLOOKUP(CK15,'[4]Price Card'!$E$5:$AD$162,$G$3+2,0),0)</f>
        <v>1895</v>
      </c>
      <c r="CL16" s="39">
        <f>IFERROR(VLOOKUP(CL15,'[4]Price Card'!$E$5:$AD$162,$G$3+2,0),0)</f>
        <v>1592</v>
      </c>
      <c r="CM16" s="39">
        <f>IFERROR(VLOOKUP(CM15,'[4]Price Card'!$E$5:$AD$162,$G$3+2,0),0)</f>
        <v>935</v>
      </c>
      <c r="CN16" s="39">
        <f>IFERROR(VLOOKUP(CN15,'[4]Price Card'!$E$5:$AD$162,$G$3+2,0),0)</f>
        <v>2486</v>
      </c>
      <c r="CO16" s="39">
        <f>IFERROR(VLOOKUP(CO15,'[4]Price Card'!$E$5:$AD$162,$G$3+2,0),0)</f>
        <v>23.5</v>
      </c>
      <c r="CP16" s="39">
        <f>IFERROR(VLOOKUP(CP15,'[4]Price Card'!$E$5:$AD$162,$G$3+2,0),0)</f>
        <v>1</v>
      </c>
      <c r="CQ16" s="39">
        <f>IFERROR(VLOOKUP(CQ15,'[4]Price Card'!$E$5:$AD$162,$G$3+2,0),0)</f>
        <v>1377</v>
      </c>
      <c r="CR16" s="39">
        <f>IFERROR(VLOOKUP(CR15,'[4]Price Card'!$E$5:$AD$162,$G$3+2,0),0)</f>
        <v>948</v>
      </c>
      <c r="CS16" s="39">
        <f>IFERROR(VLOOKUP(CS15,'[4]Price Card'!$E$5:$AD$162,$G$3+2,0),0)</f>
        <v>948</v>
      </c>
      <c r="CT16" s="39">
        <f>IFERROR(VLOOKUP(CT15,'[4]Price Card'!$E$5:$AD$162,$G$3+2,0),0)</f>
        <v>1030</v>
      </c>
      <c r="CU16" s="39">
        <f>IFERROR(VLOOKUP(CU15,'[4]Price Card'!$E$5:$AD$162,$G$3+2,0),0)</f>
        <v>1555</v>
      </c>
      <c r="CV16" s="39">
        <f>IFERROR(VLOOKUP(CV15,'[4]Price Card'!$E$5:$AD$162,$G$3+2,0),0)</f>
        <v>28</v>
      </c>
      <c r="CW16" s="39">
        <f>IFERROR(VLOOKUP(CW15,'[4]Price Card'!$E$5:$AD$162,$G$3+2,0),0)</f>
        <v>20.79</v>
      </c>
      <c r="CX16" s="39">
        <f>IFERROR(VLOOKUP(CX15,'[4]Price Card'!$E$5:$AD$162,$G$3+2,0),0)</f>
        <v>5.1100000000000003</v>
      </c>
      <c r="CY16" s="39">
        <f>IFERROR(VLOOKUP(CY15,'[4]Price Card'!$E$5:$AD$162,$G$3+2,0),0)</f>
        <v>5.1100000000000003</v>
      </c>
      <c r="CZ16" s="39">
        <f>IFERROR(VLOOKUP(CZ15,'[4]Price Card'!$E$5:$AD$162,$G$3+2,0),0)</f>
        <v>40.44</v>
      </c>
      <c r="DA16" s="39">
        <f>IFERROR(VLOOKUP(DA15,'[4]Price Card'!$E$5:$AD$162,$G$3+2,0),0)</f>
        <v>24.29</v>
      </c>
      <c r="DB16" s="39">
        <f>IFERROR(VLOOKUP(DB15,'[4]Price Card'!$E$5:$AD$162,$G$3+2,0),0)</f>
        <v>74.19</v>
      </c>
      <c r="DC16" s="39">
        <f>IFERROR(VLOOKUP(DC15,'[4]Price Card'!$E$5:$AD$162,$G$3+2,0),0)</f>
        <v>11</v>
      </c>
      <c r="DD16" s="39">
        <f>IFERROR(VLOOKUP(DD15,'[4]Price Card'!$E$5:$AD$162,$G$3+2,0),0)</f>
        <v>2.4300000000000002</v>
      </c>
      <c r="DE16" s="39">
        <f>IFERROR(VLOOKUP(DE15,'[4]Price Card'!$E$5:$AD$162,$G$3+2,0),0)</f>
        <v>3000</v>
      </c>
      <c r="DF16" s="39">
        <f>IFERROR(VLOOKUP(DF15,'[4]Price Card'!$E$5:$AD$162,$G$3+2,0),0)</f>
        <v>1.32</v>
      </c>
      <c r="DG16" s="39">
        <f>IFERROR(VLOOKUP(DG15,'[4]Price Card'!$E$5:$AD$162,$G$3+2,0),0)</f>
        <v>17.75</v>
      </c>
      <c r="DH16" s="39">
        <f>IFERROR(VLOOKUP(DH15,'[4]Price Card'!$E$5:$AD$162,$G$3+2,0),0)</f>
        <v>23.32</v>
      </c>
      <c r="DI16" s="39">
        <f>IFERROR(VLOOKUP(DI15,'[4]Price Card'!$E$5:$AD$162,$G$3+2,0),0)</f>
        <v>9.06</v>
      </c>
      <c r="DJ16" s="39">
        <f>IFERROR(VLOOKUP(DJ15,'[4]Price Card'!$E$5:$AD$162,$G$3+2,0),0)</f>
        <v>10.84</v>
      </c>
      <c r="DK16" s="39">
        <f>IFERROR(VLOOKUP(DK15,'[4]Price Card'!$E$5:$AD$162,$G$3+2,0),0)</f>
        <v>6.67</v>
      </c>
      <c r="DL16" s="39">
        <f>IFERROR(VLOOKUP(DL15,'[4]Price Card'!$E$5:$AD$162,$G$3+2,0),0)</f>
        <v>8.4</v>
      </c>
      <c r="DM16" s="39">
        <f>IFERROR(VLOOKUP(DM15,'[4]Price Card'!$E$5:$AD$162,$G$3+2,0),0)</f>
        <v>8.2799999999999994</v>
      </c>
      <c r="DN16" s="39">
        <f>IFERROR(VLOOKUP(DN15,'[4]Price Card'!$E$5:$AD$162,$G$3+2,0),0)</f>
        <v>10.06</v>
      </c>
      <c r="DO16" s="39">
        <f>IFERROR(VLOOKUP(DO15,'[4]Price Card'!$E$5:$AD$162,$G$3+2,0),0)</f>
        <v>8.5500000000000007</v>
      </c>
      <c r="DP16" s="39">
        <f>IFERROR(VLOOKUP(DP15,'[4]Price Card'!$E$5:$AD$162,$G$3+2,0),0)</f>
        <v>10.35</v>
      </c>
      <c r="DQ16" s="39">
        <f>IFERROR(VLOOKUP(DQ15,'[4]Price Card'!$E$5:$AD$162,$G$3+2,0),0)</f>
        <v>11.7</v>
      </c>
      <c r="DR16" s="39">
        <f>IFERROR(VLOOKUP(DR15,'[4]Price Card'!$E$5:$AD$162,$G$3+2,0),0)</f>
        <v>11.07</v>
      </c>
      <c r="DS16" s="39">
        <f>IFERROR(VLOOKUP(DS15,'[4]Price Card'!$E$5:$AD$162,$G$3+2,0),0)</f>
        <v>0.61</v>
      </c>
      <c r="DT16" s="39">
        <f>IFERROR(VLOOKUP(DT15,'[4]Price Card'!$E$5:$AD$162,$G$3+2,0),0)</f>
        <v>0.57999999999999996</v>
      </c>
      <c r="DU16" s="39">
        <f>IFERROR(VLOOKUP(DU15,'[4]Price Card'!$E$5:$AD$162,$G$3+2,0),0)</f>
        <v>0.43</v>
      </c>
      <c r="DV16" s="39">
        <f>IFERROR(VLOOKUP(DV15,'[4]Price Card'!$E$5:$AD$162,$G$3+2,0),0)</f>
        <v>0.67</v>
      </c>
      <c r="DW16" s="39">
        <f>IFERROR(VLOOKUP(DW15,'[4]Price Card'!$E$5:$AD$162,$G$3+2,0),0)</f>
        <v>0.35</v>
      </c>
      <c r="DX16" s="39">
        <f>IFERROR(VLOOKUP(DX15,'[4]Price Card'!$E$5:$AD$162,$G$3+2,0),0)</f>
        <v>0.78</v>
      </c>
      <c r="DY16" s="39">
        <f>IFERROR(VLOOKUP(DY15,'[4]Price Card'!$E$5:$AD$162,$G$3+2,0),0)</f>
        <v>0.4</v>
      </c>
      <c r="DZ16" s="39">
        <f>IFERROR(VLOOKUP(DZ15,'[4]Price Card'!$E$5:$AD$162,$G$3+2,0),0)</f>
        <v>0.57999999999999996</v>
      </c>
      <c r="EA16" s="39">
        <f>IFERROR(VLOOKUP(EA15,'[4]Price Card'!$E$5:$AD$162,$G$3+2,0),0)</f>
        <v>0.57999999999999996</v>
      </c>
      <c r="EB16" s="39">
        <f>IFERROR(VLOOKUP(EB15,'[4]Price Card'!$E$5:$AD$162,$G$3+2,0),0)</f>
        <v>580</v>
      </c>
      <c r="EC16" s="39">
        <f>IFERROR(VLOOKUP(EC15,'[4]Price Card'!$E$5:$AD$162,$G$3+2,0),0)</f>
        <v>835</v>
      </c>
      <c r="ED16" s="39">
        <f>IFERROR(VLOOKUP(ED15,'[4]Price Card'!$E$5:$AD$162,$G$3+2,0),0)</f>
        <v>400</v>
      </c>
      <c r="EE16" s="39">
        <f>IFERROR(VLOOKUP(EE15,'[4]Price Card'!$E$5:$AD$162,$G$3+2,0),0)</f>
        <v>400</v>
      </c>
      <c r="EF16" s="39">
        <f>IFERROR(VLOOKUP(EF15,'[4]Price Card'!$E$5:$AD$162,$G$3+2,0),0)</f>
        <v>0</v>
      </c>
      <c r="EG16" s="39">
        <f>IFERROR(VLOOKUP(EG15,'[4]Price Card'!$E$5:$AD$162,$G$3+2,0),0)</f>
        <v>112.5</v>
      </c>
      <c r="EH16" s="39">
        <f>IFERROR(VLOOKUP(EH15,'[4]Price Card'!$E$5:$AD$162,$G$3+2,0),0)</f>
        <v>75</v>
      </c>
      <c r="EI16" s="39">
        <f>IFERROR(VLOOKUP(EI15,'[4]Price Card'!$E$5:$AD$162,$G$3+2,0),0)</f>
        <v>0</v>
      </c>
      <c r="EJ16" s="39">
        <f>IFERROR(VLOOKUP(EJ15,'[4]Price Card'!$E$5:$AD$162,$G$3+2,0),0)</f>
        <v>0</v>
      </c>
      <c r="EK16" s="39">
        <f>IFERROR(VLOOKUP(EK15,'[4]Price Card'!$E$5:$AD$162,$G$3+2,0),0)</f>
        <v>0</v>
      </c>
      <c r="EL16" s="39">
        <f>IFERROR(VLOOKUP(EL15,'[4]Price Card'!$E$5:$AD$162,$G$3+2,0),0)</f>
        <v>15</v>
      </c>
      <c r="EM16" s="39">
        <f>IFERROR(VLOOKUP(EM15,'[4]Price Card'!$E$5:$AD$162,$G$3+2,0),0)</f>
        <v>22.5</v>
      </c>
      <c r="EN16" s="39">
        <f>IFERROR(VLOOKUP(EN15,'[4]Price Card'!$E$5:$AD$162,$G$3+2,0),0)</f>
        <v>15</v>
      </c>
      <c r="EO16" s="39">
        <f>IFERROR(VLOOKUP(EO15,'[4]Price Card'!$E$5:$AD$162,$G$3+2,0),0)</f>
        <v>20</v>
      </c>
      <c r="EP16" s="39">
        <f>IFERROR(VLOOKUP(EP15,'[4]Price Card'!$E$5:$AD$162,$G$3+2,0),0)</f>
        <v>30</v>
      </c>
      <c r="EQ16" s="39">
        <f>IFERROR(VLOOKUP(EQ15,'[4]Price Card'!$E$5:$AD$162,$G$3+2,0),0)</f>
        <v>20</v>
      </c>
      <c r="ER16" s="39">
        <f>IFERROR(VLOOKUP(ER15,'[4]Price Card'!$E$5:$AD$162,$G$3+2,0),0)</f>
        <v>50</v>
      </c>
      <c r="ES16" s="39">
        <f>IFERROR(VLOOKUP(ES15,'[4]Price Card'!$E$5:$AD$162,$G$3+2,0),0)</f>
        <v>15</v>
      </c>
      <c r="ET16" s="39">
        <f>IFERROR(VLOOKUP(ET15,'[4]Price Card'!$E$5:$AD$162,$G$3+2,0),0)</f>
        <v>12</v>
      </c>
      <c r="EU16" s="39">
        <f>IFERROR(VLOOKUP(EU15,'[4]Price Card'!$E$5:$AD$162,$G$3+2,0),0)</f>
        <v>0</v>
      </c>
      <c r="EV16" s="39">
        <f>IFERROR(VLOOKUP(EV15,'[4]Price Card'!$E$5:$AD$162,$G$3+2,0),0)</f>
        <v>0</v>
      </c>
      <c r="EW16" s="39">
        <f>IFERROR(VLOOKUP(EW15,'[4]Price Card'!$E$5:$AD$162,$G$3+2,0),0)</f>
        <v>0</v>
      </c>
      <c r="EX16" s="39">
        <f>IFERROR(VLOOKUP(EX15,'[4]Price Card'!$E$5:$AD$162,$G$3+2,0),0)</f>
        <v>0</v>
      </c>
      <c r="EY16" s="39">
        <f>IFERROR(VLOOKUP(EY15,'[4]Price Card'!$E$5:$AD$162,$G$3+2,0),0)</f>
        <v>0</v>
      </c>
      <c r="EZ16" s="39">
        <f>IFERROR(VLOOKUP(EZ15,'[4]Price Card'!$E$5:$AD$162,$G$3+2,0),0)</f>
        <v>0</v>
      </c>
      <c r="FA16" s="39">
        <f>IFERROR(VLOOKUP(FA15,'[4]Price Card'!$E$5:$AD$162,$G$3+2,0),0)</f>
        <v>0</v>
      </c>
      <c r="FB16" s="39">
        <f>IFERROR(VLOOKUP(FB15,'[4]Price Card'!$E$5:$AD$162,$G$3+2,0),0)</f>
        <v>0</v>
      </c>
      <c r="FC16" s="39">
        <f>IFERROR(VLOOKUP(FC15,'[4]Price Card'!$E$5:$AD$162,$G$3+2,0),0)</f>
        <v>0</v>
      </c>
      <c r="FD16" s="39">
        <f>IFERROR(VLOOKUP(FD15,'[4]Price Card'!$E$5:$AD$162,$G$3+2,0),0)</f>
        <v>0</v>
      </c>
      <c r="FE16" s="39">
        <f>IFERROR(VLOOKUP(FE15,'[4]Price Card'!$E$5:$AD$162,$G$3+2,0),0)</f>
        <v>0</v>
      </c>
      <c r="FF16" s="39">
        <f>IFERROR(VLOOKUP(FF15,'[4]Price Card'!$E$5:$AD$162,$G$3+2,0),0)</f>
        <v>0</v>
      </c>
      <c r="FG16" s="39">
        <f>IFERROR(VLOOKUP(FG15,'[4]Price Card'!$E$5:$AD$162,$G$3+2,0),0)</f>
        <v>0</v>
      </c>
      <c r="FH16" s="8"/>
    </row>
    <row r="17" spans="2:164">
      <c r="C17" s="99"/>
      <c r="D17" s="99"/>
      <c r="E17" s="99"/>
      <c r="F17" s="40"/>
      <c r="G17" s="39" t="s">
        <v>66</v>
      </c>
      <c r="H17" s="39" t="s">
        <v>114</v>
      </c>
      <c r="I17" s="39" t="s">
        <v>142</v>
      </c>
      <c r="J17" s="39" t="s">
        <v>114</v>
      </c>
      <c r="K17" s="39" t="s">
        <v>66</v>
      </c>
      <c r="L17" s="39" t="s">
        <v>140</v>
      </c>
      <c r="M17" s="39" t="s">
        <v>142</v>
      </c>
      <c r="N17" s="39" t="s">
        <v>233</v>
      </c>
      <c r="O17" s="39" t="s">
        <v>66</v>
      </c>
      <c r="P17" s="39" t="s">
        <v>66</v>
      </c>
      <c r="Q17" s="39" t="s">
        <v>66</v>
      </c>
      <c r="R17" s="39" t="s">
        <v>66</v>
      </c>
      <c r="S17" s="39" t="s">
        <v>66</v>
      </c>
      <c r="T17" s="39" t="s">
        <v>124</v>
      </c>
      <c r="U17" s="39" t="s">
        <v>132</v>
      </c>
      <c r="V17" s="39" t="s">
        <v>66</v>
      </c>
      <c r="W17" s="39" t="s">
        <v>74</v>
      </c>
      <c r="X17" s="39" t="s">
        <v>74</v>
      </c>
      <c r="Y17" s="39" t="s">
        <v>256</v>
      </c>
      <c r="Z17" s="39" t="s">
        <v>258</v>
      </c>
      <c r="AA17" s="39" t="s">
        <v>152</v>
      </c>
      <c r="AB17" s="39" t="s">
        <v>260</v>
      </c>
      <c r="AC17" s="39" t="s">
        <v>261</v>
      </c>
      <c r="AD17" s="39" t="s">
        <v>152</v>
      </c>
      <c r="AE17" s="39" t="s">
        <v>250</v>
      </c>
      <c r="AF17" s="39" t="s">
        <v>266</v>
      </c>
      <c r="AG17" s="39" t="s">
        <v>266</v>
      </c>
      <c r="AH17" s="39" t="s">
        <v>266</v>
      </c>
      <c r="AI17" s="39" t="s">
        <v>75</v>
      </c>
      <c r="AJ17" s="39" t="s">
        <v>76</v>
      </c>
      <c r="AK17" s="39" t="s">
        <v>77</v>
      </c>
      <c r="AL17" s="39" t="s">
        <v>77</v>
      </c>
      <c r="AM17" s="39" t="s">
        <v>78</v>
      </c>
      <c r="AN17" s="39" t="s">
        <v>66</v>
      </c>
      <c r="AO17" s="39" t="s">
        <v>249</v>
      </c>
      <c r="AP17" s="39" t="s">
        <v>163</v>
      </c>
      <c r="AQ17" s="39" t="s">
        <v>266</v>
      </c>
      <c r="AR17" s="39" t="s">
        <v>271</v>
      </c>
      <c r="AS17" s="39" t="s">
        <v>163</v>
      </c>
      <c r="AT17" s="39" t="s">
        <v>163</v>
      </c>
      <c r="AU17" s="39" t="s">
        <v>163</v>
      </c>
      <c r="AV17" s="39" t="s">
        <v>163</v>
      </c>
      <c r="AW17" s="39" t="s">
        <v>163</v>
      </c>
      <c r="AX17" s="39" t="s">
        <v>163</v>
      </c>
      <c r="AY17" s="39" t="s">
        <v>163</v>
      </c>
      <c r="AZ17" s="39" t="s">
        <v>163</v>
      </c>
      <c r="BA17" s="39" t="s">
        <v>163</v>
      </c>
      <c r="BB17" s="39" t="s">
        <v>163</v>
      </c>
      <c r="BC17" s="39" t="s">
        <v>163</v>
      </c>
      <c r="BD17" s="39" t="s">
        <v>326</v>
      </c>
      <c r="BE17" s="39" t="s">
        <v>163</v>
      </c>
      <c r="BF17" s="39" t="s">
        <v>97</v>
      </c>
      <c r="BG17" s="39" t="s">
        <v>98</v>
      </c>
      <c r="BH17" s="39" t="s">
        <v>98</v>
      </c>
      <c r="BI17" s="39" t="s">
        <v>96</v>
      </c>
      <c r="BJ17" s="39" t="s">
        <v>98</v>
      </c>
      <c r="BK17" s="39" t="s">
        <v>98</v>
      </c>
      <c r="BL17" s="39" t="s">
        <v>97</v>
      </c>
      <c r="BM17" s="39" t="s">
        <v>97</v>
      </c>
      <c r="BN17" s="39" t="s">
        <v>66</v>
      </c>
      <c r="BO17" s="39" t="s">
        <v>96</v>
      </c>
      <c r="BP17" s="39" t="s">
        <v>98</v>
      </c>
      <c r="BQ17" s="39" t="s">
        <v>97</v>
      </c>
      <c r="BR17" s="39" t="s">
        <v>97</v>
      </c>
      <c r="BS17" s="39" t="s">
        <v>97</v>
      </c>
      <c r="BT17" s="39" t="s">
        <v>97</v>
      </c>
      <c r="BU17" s="39" t="s">
        <v>98</v>
      </c>
      <c r="BV17" s="39" t="s">
        <v>98</v>
      </c>
      <c r="BW17" s="39" t="s">
        <v>99</v>
      </c>
      <c r="BX17" s="39" t="s">
        <v>98</v>
      </c>
      <c r="BY17" s="39" t="s">
        <v>151</v>
      </c>
      <c r="BZ17" s="39" t="s">
        <v>128</v>
      </c>
      <c r="CA17" s="39" t="s">
        <v>66</v>
      </c>
      <c r="CB17" s="39" t="s">
        <v>66</v>
      </c>
      <c r="CC17" s="39" t="s">
        <v>66</v>
      </c>
      <c r="CD17" s="39" t="s">
        <v>66</v>
      </c>
      <c r="CE17" s="39" t="s">
        <v>66</v>
      </c>
      <c r="CF17" s="39" t="s">
        <v>66</v>
      </c>
      <c r="CG17" s="39" t="s">
        <v>66</v>
      </c>
      <c r="CH17" s="39" t="s">
        <v>66</v>
      </c>
      <c r="CI17" s="39" t="s">
        <v>163</v>
      </c>
      <c r="CJ17" s="39" t="s">
        <v>163</v>
      </c>
      <c r="CK17" s="39" t="s">
        <v>163</v>
      </c>
      <c r="CL17" s="39" t="s">
        <v>163</v>
      </c>
      <c r="CM17" s="39" t="s">
        <v>163</v>
      </c>
      <c r="CN17" s="39" t="s">
        <v>163</v>
      </c>
      <c r="CO17" s="39" t="s">
        <v>66</v>
      </c>
      <c r="CP17" s="39" t="s">
        <v>142</v>
      </c>
      <c r="CQ17" s="39" t="s">
        <v>163</v>
      </c>
      <c r="CR17" s="39" t="s">
        <v>163</v>
      </c>
      <c r="CS17" s="39" t="s">
        <v>250</v>
      </c>
      <c r="CT17" s="39" t="s">
        <v>160</v>
      </c>
      <c r="CU17" s="39" t="s">
        <v>163</v>
      </c>
      <c r="CV17" s="39" t="s">
        <v>66</v>
      </c>
      <c r="CW17" s="39" t="s">
        <v>66</v>
      </c>
      <c r="CX17" s="39" t="s">
        <v>115</v>
      </c>
      <c r="CY17" s="39" t="s">
        <v>115</v>
      </c>
      <c r="CZ17" s="39" t="s">
        <v>144</v>
      </c>
      <c r="DA17" s="39" t="s">
        <v>66</v>
      </c>
      <c r="DB17" s="39" t="s">
        <v>363</v>
      </c>
      <c r="DC17" s="39" t="s">
        <v>365</v>
      </c>
      <c r="DD17" s="39" t="s">
        <v>250</v>
      </c>
      <c r="DE17" s="39" t="s">
        <v>363</v>
      </c>
      <c r="DF17" s="39" t="s">
        <v>163</v>
      </c>
      <c r="DG17" s="39" t="s">
        <v>163</v>
      </c>
      <c r="DH17" s="39" t="s">
        <v>163</v>
      </c>
      <c r="DI17" s="39" t="s">
        <v>163</v>
      </c>
      <c r="DJ17" s="39" t="s">
        <v>163</v>
      </c>
      <c r="DK17" s="39" t="s">
        <v>317</v>
      </c>
      <c r="DL17" s="39" t="s">
        <v>163</v>
      </c>
      <c r="DM17" s="39" t="s">
        <v>305</v>
      </c>
      <c r="DN17" s="39" t="s">
        <v>305</v>
      </c>
      <c r="DO17" s="39" t="s">
        <v>163</v>
      </c>
      <c r="DP17" s="39" t="s">
        <v>163</v>
      </c>
      <c r="DQ17" s="39" t="s">
        <v>163</v>
      </c>
      <c r="DR17" s="39" t="s">
        <v>163</v>
      </c>
      <c r="DS17" s="39" t="s">
        <v>163</v>
      </c>
      <c r="DT17" s="39" t="s">
        <v>163</v>
      </c>
      <c r="DU17" s="39" t="s">
        <v>317</v>
      </c>
      <c r="DV17" s="39" t="s">
        <v>317</v>
      </c>
      <c r="DW17" s="39" t="s">
        <v>163</v>
      </c>
      <c r="DX17" s="39" t="s">
        <v>163</v>
      </c>
      <c r="DY17" s="39" t="s">
        <v>163</v>
      </c>
      <c r="DZ17" s="39" t="s">
        <v>163</v>
      </c>
      <c r="EA17" s="39" t="s">
        <v>163</v>
      </c>
      <c r="EB17" s="39" t="s">
        <v>163</v>
      </c>
      <c r="EC17" s="39" t="s">
        <v>163</v>
      </c>
      <c r="ED17" s="39" t="s">
        <v>163</v>
      </c>
      <c r="EE17" s="39" t="s">
        <v>163</v>
      </c>
      <c r="EF17" s="39" t="s">
        <v>163</v>
      </c>
      <c r="EG17" s="39" t="s">
        <v>163</v>
      </c>
      <c r="EH17" s="39" t="s">
        <v>163</v>
      </c>
      <c r="EI17" s="39" t="s">
        <v>163</v>
      </c>
      <c r="EJ17" s="39" t="s">
        <v>163</v>
      </c>
      <c r="EK17" s="39" t="s">
        <v>163</v>
      </c>
      <c r="EL17" s="39" t="s">
        <v>163</v>
      </c>
      <c r="EM17" s="39" t="s">
        <v>163</v>
      </c>
      <c r="EN17" s="39" t="s">
        <v>163</v>
      </c>
      <c r="EO17" s="39" t="s">
        <v>66</v>
      </c>
      <c r="EP17" s="39" t="s">
        <v>66</v>
      </c>
      <c r="EQ17" s="39" t="s">
        <v>66</v>
      </c>
      <c r="ER17" s="39" t="s">
        <v>317</v>
      </c>
      <c r="ES17" s="39" t="s">
        <v>421</v>
      </c>
      <c r="ET17" s="39" t="s">
        <v>31</v>
      </c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8"/>
    </row>
    <row r="18" spans="2:164">
      <c r="B18" s="45" t="str">
        <f>'Jan-15'!B18</f>
        <v>CRUK Core Award: Research Groups</v>
      </c>
      <c r="D18" s="62"/>
      <c r="E18" s="62"/>
      <c r="F18" s="36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8"/>
    </row>
    <row r="19" spans="2:164">
      <c r="B19" s="45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36">
        <f t="shared" ref="F19:F83" si="0">SUMPRODUCT($G$16:$FG$16,G19:FG19)</f>
        <v>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8"/>
    </row>
    <row r="20" spans="2:164">
      <c r="B20" s="45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36">
        <f t="shared" si="0"/>
        <v>0</v>
      </c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8"/>
    </row>
    <row r="21" spans="2:164">
      <c r="B21" s="45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36">
        <f t="shared" si="0"/>
        <v>0</v>
      </c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8"/>
    </row>
    <row r="22" spans="2:164">
      <c r="B22" s="45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36">
        <f t="shared" si="0"/>
        <v>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8"/>
    </row>
    <row r="23" spans="2:164">
      <c r="B23" s="45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36">
        <f t="shared" si="0"/>
        <v>0</v>
      </c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8"/>
    </row>
    <row r="24" spans="2:164">
      <c r="B24" s="45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36">
        <f t="shared" si="0"/>
        <v>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8"/>
    </row>
    <row r="25" spans="2:164">
      <c r="B25" s="45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36">
        <f t="shared" si="0"/>
        <v>0</v>
      </c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8"/>
    </row>
    <row r="26" spans="2:164">
      <c r="B26" s="45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36">
        <f t="shared" si="0"/>
        <v>0</v>
      </c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8"/>
    </row>
    <row r="27" spans="2:164">
      <c r="B27" s="45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36">
        <f t="shared" si="0"/>
        <v>0</v>
      </c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8"/>
    </row>
    <row r="28" spans="2:164">
      <c r="B28" s="45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36">
        <f t="shared" si="0"/>
        <v>0</v>
      </c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8"/>
    </row>
    <row r="29" spans="2:164">
      <c r="B29" s="45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36">
        <f t="shared" si="0"/>
        <v>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8"/>
    </row>
    <row r="30" spans="2:164">
      <c r="B30" s="45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36">
        <f t="shared" si="0"/>
        <v>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8"/>
    </row>
    <row r="31" spans="2:164" s="29" customFormat="1">
      <c r="B31" s="45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36">
        <f t="shared" si="0"/>
        <v>0</v>
      </c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8"/>
    </row>
    <row r="32" spans="2:164">
      <c r="B32" s="45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36">
        <f t="shared" si="0"/>
        <v>0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8"/>
    </row>
    <row r="33" spans="2:164">
      <c r="B33" s="45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36">
        <f t="shared" si="0"/>
        <v>0</v>
      </c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8"/>
    </row>
    <row r="34" spans="2:164">
      <c r="B34" s="45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36">
        <f t="shared" si="0"/>
        <v>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8"/>
    </row>
    <row r="35" spans="2:164">
      <c r="B35" s="45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36">
        <f t="shared" si="0"/>
        <v>0</v>
      </c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8"/>
    </row>
    <row r="36" spans="2:164">
      <c r="B36" s="45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36">
        <f t="shared" si="0"/>
        <v>0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8"/>
    </row>
    <row r="37" spans="2:164">
      <c r="B37" s="45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36">
        <f t="shared" si="0"/>
        <v>0</v>
      </c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8"/>
    </row>
    <row r="38" spans="2:164">
      <c r="B38" s="45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36">
        <f t="shared" si="0"/>
        <v>0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8"/>
    </row>
    <row r="39" spans="2:164">
      <c r="B39" s="45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36">
        <f t="shared" si="0"/>
        <v>0</v>
      </c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8"/>
    </row>
    <row r="40" spans="2:164">
      <c r="B40" s="45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36">
        <f t="shared" si="0"/>
        <v>0</v>
      </c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8"/>
    </row>
    <row r="41" spans="2:164">
      <c r="B41" s="45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36">
        <f t="shared" si="0"/>
        <v>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8"/>
    </row>
    <row r="42" spans="2:164">
      <c r="B42" s="45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36">
        <f t="shared" si="0"/>
        <v>0</v>
      </c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8"/>
    </row>
    <row r="43" spans="2:164">
      <c r="B43" s="45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36">
        <f t="shared" si="0"/>
        <v>0</v>
      </c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8"/>
    </row>
    <row r="44" spans="2:164">
      <c r="B44" s="45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36">
        <f t="shared" si="0"/>
        <v>0</v>
      </c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8"/>
    </row>
    <row r="45" spans="2:164">
      <c r="B45" s="45" t="str">
        <f>'Jan-15'!B45</f>
        <v>CRUK Core Award: Core Facilities</v>
      </c>
      <c r="C45" s="35"/>
      <c r="D45" s="35"/>
      <c r="E45" s="35"/>
      <c r="F45" s="36">
        <f t="shared" si="0"/>
        <v>0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8"/>
    </row>
    <row r="46" spans="2:164">
      <c r="B46" s="45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36">
        <f t="shared" si="0"/>
        <v>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8"/>
    </row>
    <row r="47" spans="2:164">
      <c r="B47" s="45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36">
        <f t="shared" si="0"/>
        <v>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8"/>
    </row>
    <row r="48" spans="2:164">
      <c r="B48" s="45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36">
        <f t="shared" si="0"/>
        <v>0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8"/>
    </row>
    <row r="49" spans="2:164">
      <c r="B49" s="45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36">
        <f t="shared" si="0"/>
        <v>0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8"/>
    </row>
    <row r="50" spans="2:164">
      <c r="B50" s="45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36">
        <f t="shared" si="0"/>
        <v>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8"/>
    </row>
    <row r="51" spans="2:164">
      <c r="B51" s="45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36">
        <f t="shared" si="0"/>
        <v>0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8"/>
    </row>
    <row r="52" spans="2:164">
      <c r="B52" s="45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36">
        <f t="shared" si="0"/>
        <v>0</v>
      </c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8"/>
    </row>
    <row r="53" spans="2:164">
      <c r="B53" s="45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36">
        <f t="shared" si="0"/>
        <v>0</v>
      </c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8"/>
    </row>
    <row r="54" spans="2:164">
      <c r="B54" s="45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36">
        <f t="shared" si="0"/>
        <v>0</v>
      </c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8"/>
    </row>
    <row r="55" spans="2:164">
      <c r="B55" s="45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36">
        <f t="shared" si="0"/>
        <v>0</v>
      </c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8"/>
    </row>
    <row r="56" spans="2:164">
      <c r="B56" s="45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36">
        <f t="shared" si="0"/>
        <v>0</v>
      </c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8"/>
    </row>
    <row r="57" spans="2:164">
      <c r="B57" s="45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36">
        <f t="shared" si="0"/>
        <v>0</v>
      </c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8"/>
    </row>
    <row r="58" spans="2:164">
      <c r="B58" s="45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36">
        <f t="shared" si="0"/>
        <v>0</v>
      </c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8"/>
    </row>
    <row r="59" spans="2:164">
      <c r="B59" s="45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36">
        <f t="shared" si="0"/>
        <v>0</v>
      </c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8"/>
    </row>
    <row r="60" spans="2:164">
      <c r="B60" s="45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36">
        <f t="shared" si="0"/>
        <v>0</v>
      </c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8"/>
    </row>
    <row r="61" spans="2:164">
      <c r="B61" s="45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36">
        <f t="shared" si="0"/>
        <v>0</v>
      </c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8"/>
    </row>
    <row r="62" spans="2:164">
      <c r="B62" s="45" t="str">
        <f>'Jan-15'!B62</f>
        <v>CRUK Core Award: Other</v>
      </c>
      <c r="C62" s="35"/>
      <c r="D62" s="35"/>
      <c r="E62" s="35"/>
      <c r="F62" s="36">
        <f t="shared" si="0"/>
        <v>0</v>
      </c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8"/>
    </row>
    <row r="63" spans="2:164">
      <c r="B63" s="45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36">
        <f t="shared" si="0"/>
        <v>0</v>
      </c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8"/>
    </row>
    <row r="64" spans="2:164">
      <c r="B64" s="45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36">
        <f t="shared" si="0"/>
        <v>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8"/>
    </row>
    <row r="65" spans="2:164">
      <c r="B65" s="45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36">
        <f t="shared" si="0"/>
        <v>0</v>
      </c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8"/>
    </row>
    <row r="66" spans="2:164">
      <c r="B66" s="45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36">
        <f t="shared" si="0"/>
        <v>0</v>
      </c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8"/>
    </row>
    <row r="67" spans="2:164">
      <c r="B67" s="45" t="str">
        <f>'Jan-15'!B67</f>
        <v>CRUK CI Grants</v>
      </c>
      <c r="C67" s="35"/>
      <c r="D67" s="35"/>
      <c r="E67" s="35"/>
      <c r="F67" s="36">
        <f t="shared" si="0"/>
        <v>0</v>
      </c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8"/>
    </row>
    <row r="68" spans="2:164">
      <c r="B68" s="45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36">
        <f t="shared" si="0"/>
        <v>0</v>
      </c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8"/>
    </row>
    <row r="69" spans="2:164">
      <c r="B69" s="45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36">
        <f t="shared" si="0"/>
        <v>0</v>
      </c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8"/>
    </row>
    <row r="70" spans="2:164">
      <c r="B70" s="45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36">
        <f t="shared" si="0"/>
        <v>0</v>
      </c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8"/>
    </row>
    <row r="71" spans="2:164">
      <c r="B71" s="45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36">
        <f t="shared" si="0"/>
        <v>0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8"/>
    </row>
    <row r="72" spans="2:164">
      <c r="B72" s="45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36">
        <f t="shared" si="0"/>
        <v>0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8"/>
    </row>
    <row r="73" spans="2:164">
      <c r="B73" s="45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36">
        <f t="shared" si="0"/>
        <v>0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8"/>
    </row>
    <row r="74" spans="2:164">
      <c r="B74" s="45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36">
        <f t="shared" si="0"/>
        <v>0</v>
      </c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8"/>
    </row>
    <row r="75" spans="2:164">
      <c r="B75" s="45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36">
        <f t="shared" si="0"/>
        <v>0</v>
      </c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8"/>
    </row>
    <row r="76" spans="2:164">
      <c r="B76" s="45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36">
        <f t="shared" si="0"/>
        <v>0</v>
      </c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8"/>
    </row>
    <row r="77" spans="2:164">
      <c r="B77" s="45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36">
        <f t="shared" si="0"/>
        <v>0</v>
      </c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8"/>
    </row>
    <row r="78" spans="2:164">
      <c r="B78" s="45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36">
        <f t="shared" si="0"/>
        <v>0</v>
      </c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8"/>
    </row>
    <row r="79" spans="2:164">
      <c r="B79" s="45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36">
        <f t="shared" si="0"/>
        <v>0</v>
      </c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8"/>
    </row>
    <row r="80" spans="2:164">
      <c r="B80" s="45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36">
        <f t="shared" si="0"/>
        <v>0</v>
      </c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8"/>
    </row>
    <row r="81" spans="2:164">
      <c r="B81" s="45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36">
        <f t="shared" si="0"/>
        <v>0</v>
      </c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8"/>
    </row>
    <row r="82" spans="2:164">
      <c r="B82" s="45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36">
        <f t="shared" si="0"/>
        <v>0</v>
      </c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8"/>
    </row>
    <row r="83" spans="2:164">
      <c r="B83" s="45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36">
        <f t="shared" si="0"/>
        <v>0</v>
      </c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8"/>
    </row>
    <row r="84" spans="2:164">
      <c r="B84" s="45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36">
        <f t="shared" ref="F84:F147" si="1">SUMPRODUCT($G$16:$FG$16,G84:FG84)</f>
        <v>0</v>
      </c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8"/>
    </row>
    <row r="85" spans="2:164">
      <c r="B85" s="45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36">
        <f t="shared" si="1"/>
        <v>0</v>
      </c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8"/>
    </row>
    <row r="86" spans="2:164">
      <c r="B86" s="45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36">
        <f t="shared" si="1"/>
        <v>0</v>
      </c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8"/>
    </row>
    <row r="87" spans="2:164">
      <c r="B87" s="45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36">
        <f t="shared" si="1"/>
        <v>0</v>
      </c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8"/>
    </row>
    <row r="88" spans="2:164">
      <c r="B88" s="45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36">
        <f t="shared" si="1"/>
        <v>0</v>
      </c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8"/>
    </row>
    <row r="89" spans="2:164">
      <c r="B89" s="45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36">
        <f t="shared" si="1"/>
        <v>0</v>
      </c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8"/>
    </row>
    <row r="90" spans="2:164">
      <c r="B90" s="45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36">
        <f t="shared" si="1"/>
        <v>0</v>
      </c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8"/>
    </row>
    <row r="91" spans="2:164">
      <c r="B91" s="45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36">
        <f t="shared" si="1"/>
        <v>0</v>
      </c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8"/>
    </row>
    <row r="92" spans="2:164">
      <c r="B92" s="45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36">
        <f t="shared" si="1"/>
        <v>0</v>
      </c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8"/>
    </row>
    <row r="93" spans="2:164">
      <c r="B93" s="45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36">
        <f t="shared" si="1"/>
        <v>0</v>
      </c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8"/>
    </row>
    <row r="94" spans="2:164">
      <c r="B94" s="45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36">
        <f t="shared" si="1"/>
        <v>0</v>
      </c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8"/>
    </row>
    <row r="95" spans="2:164">
      <c r="B95" s="45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36">
        <f t="shared" si="1"/>
        <v>0</v>
      </c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8"/>
    </row>
    <row r="96" spans="2:164">
      <c r="B96" s="45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36">
        <f t="shared" si="1"/>
        <v>0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8"/>
    </row>
    <row r="97" spans="2:164">
      <c r="B97" s="45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36">
        <f t="shared" si="1"/>
        <v>0</v>
      </c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8"/>
    </row>
    <row r="98" spans="2:164">
      <c r="B98" s="45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36">
        <f t="shared" si="1"/>
        <v>0</v>
      </c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8"/>
    </row>
    <row r="99" spans="2:164">
      <c r="B99" s="45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36">
        <f t="shared" si="1"/>
        <v>0</v>
      </c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8"/>
    </row>
    <row r="100" spans="2:164">
      <c r="B100" s="45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36">
        <f t="shared" si="1"/>
        <v>0</v>
      </c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8"/>
    </row>
    <row r="101" spans="2:164">
      <c r="B101" s="45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36">
        <f t="shared" si="1"/>
        <v>0</v>
      </c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8"/>
    </row>
    <row r="102" spans="2:164">
      <c r="B102" s="45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36">
        <f t="shared" si="1"/>
        <v>0</v>
      </c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8"/>
    </row>
    <row r="103" spans="2:164">
      <c r="B103" s="45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36">
        <f t="shared" si="1"/>
        <v>0</v>
      </c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8"/>
    </row>
    <row r="104" spans="2:164">
      <c r="B104" s="45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36">
        <f t="shared" si="1"/>
        <v>0</v>
      </c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8"/>
    </row>
    <row r="105" spans="2:164">
      <c r="B105" s="45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36">
        <f t="shared" si="1"/>
        <v>0</v>
      </c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8"/>
    </row>
    <row r="106" spans="2:164">
      <c r="B106" s="45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36">
        <f t="shared" si="1"/>
        <v>0</v>
      </c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8"/>
    </row>
    <row r="107" spans="2:164">
      <c r="B107" s="45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36">
        <f t="shared" si="1"/>
        <v>0</v>
      </c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8"/>
    </row>
    <row r="108" spans="2:164">
      <c r="B108" s="45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36">
        <f t="shared" si="1"/>
        <v>0</v>
      </c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8"/>
    </row>
    <row r="109" spans="2:164">
      <c r="B109" s="45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36">
        <f t="shared" si="1"/>
        <v>0</v>
      </c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8"/>
    </row>
    <row r="110" spans="2:164">
      <c r="B110" s="45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36">
        <f t="shared" si="1"/>
        <v>0</v>
      </c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8"/>
    </row>
    <row r="111" spans="2:164">
      <c r="B111" s="45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36">
        <f t="shared" si="1"/>
        <v>0</v>
      </c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8"/>
    </row>
    <row r="112" spans="2:164">
      <c r="B112" s="45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36">
        <f t="shared" si="1"/>
        <v>0</v>
      </c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8"/>
    </row>
    <row r="113" spans="2:164">
      <c r="B113" s="45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36">
        <f t="shared" si="1"/>
        <v>0</v>
      </c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8"/>
    </row>
    <row r="114" spans="2:164">
      <c r="B114" s="45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36">
        <f t="shared" si="1"/>
        <v>0</v>
      </c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8"/>
    </row>
    <row r="115" spans="2:164">
      <c r="B115" s="45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36">
        <f t="shared" si="1"/>
        <v>0</v>
      </c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8"/>
    </row>
    <row r="116" spans="2:164">
      <c r="B116" s="45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36">
        <f t="shared" si="1"/>
        <v>0</v>
      </c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8"/>
    </row>
    <row r="117" spans="2:164">
      <c r="B117" s="45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36">
        <f t="shared" si="1"/>
        <v>0</v>
      </c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8"/>
    </row>
    <row r="118" spans="2:164">
      <c r="B118" s="45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36">
        <f t="shared" si="1"/>
        <v>0</v>
      </c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8"/>
    </row>
    <row r="119" spans="2:164">
      <c r="B119" s="45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36">
        <f t="shared" si="1"/>
        <v>0</v>
      </c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8"/>
    </row>
    <row r="120" spans="2:164">
      <c r="B120" s="45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36">
        <f t="shared" si="1"/>
        <v>0</v>
      </c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8"/>
    </row>
    <row r="121" spans="2:164">
      <c r="B121" s="45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36">
        <f t="shared" si="1"/>
        <v>0</v>
      </c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8"/>
    </row>
    <row r="122" spans="2:164">
      <c r="B122" s="45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36">
        <f t="shared" si="1"/>
        <v>0</v>
      </c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8"/>
    </row>
    <row r="123" spans="2:164">
      <c r="B123" s="45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36">
        <f t="shared" si="1"/>
        <v>0</v>
      </c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8"/>
    </row>
    <row r="124" spans="2:164">
      <c r="B124" s="45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36">
        <f t="shared" si="1"/>
        <v>0</v>
      </c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8"/>
    </row>
    <row r="125" spans="2:164">
      <c r="B125" s="45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36">
        <f t="shared" si="1"/>
        <v>0</v>
      </c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8"/>
    </row>
    <row r="126" spans="2:164">
      <c r="B126" s="45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36">
        <f t="shared" si="1"/>
        <v>0</v>
      </c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8"/>
    </row>
    <row r="127" spans="2:164">
      <c r="B127" s="45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36">
        <f t="shared" si="1"/>
        <v>0</v>
      </c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8"/>
    </row>
    <row r="128" spans="2:164">
      <c r="B128" s="45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36">
        <f t="shared" si="1"/>
        <v>0</v>
      </c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8"/>
    </row>
    <row r="129" spans="2:164">
      <c r="B129" s="45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36">
        <f t="shared" si="1"/>
        <v>0</v>
      </c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8"/>
    </row>
    <row r="130" spans="2:164">
      <c r="B130" s="45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36">
        <f t="shared" si="1"/>
        <v>0</v>
      </c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8"/>
    </row>
    <row r="131" spans="2:164">
      <c r="B131" s="45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36">
        <f t="shared" si="1"/>
        <v>0</v>
      </c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8"/>
    </row>
    <row r="132" spans="2:164">
      <c r="B132" s="45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36">
        <f t="shared" si="1"/>
        <v>0</v>
      </c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8"/>
    </row>
    <row r="133" spans="2:164">
      <c r="B133" s="45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36">
        <f t="shared" si="1"/>
        <v>0</v>
      </c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8"/>
    </row>
    <row r="134" spans="2:164">
      <c r="B134" s="45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36">
        <f t="shared" si="1"/>
        <v>0</v>
      </c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8"/>
    </row>
    <row r="135" spans="2:164">
      <c r="B135" s="45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36">
        <f t="shared" si="1"/>
        <v>0</v>
      </c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8"/>
    </row>
    <row r="136" spans="2:164">
      <c r="B136" s="45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36">
        <f t="shared" si="1"/>
        <v>0</v>
      </c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8"/>
    </row>
    <row r="137" spans="2:164">
      <c r="B137" s="45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36">
        <f t="shared" si="1"/>
        <v>0</v>
      </c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8"/>
    </row>
    <row r="138" spans="2:164">
      <c r="B138" s="45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36">
        <f t="shared" si="1"/>
        <v>0</v>
      </c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8"/>
    </row>
    <row r="139" spans="2:164">
      <c r="B139" s="45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36">
        <f t="shared" si="1"/>
        <v>0</v>
      </c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8"/>
    </row>
    <row r="140" spans="2:164">
      <c r="B140" s="45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36">
        <f t="shared" si="1"/>
        <v>0</v>
      </c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8"/>
    </row>
    <row r="141" spans="2:164">
      <c r="B141" s="45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36">
        <f t="shared" si="1"/>
        <v>0</v>
      </c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8"/>
    </row>
    <row r="142" spans="2:164">
      <c r="B142" s="45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36">
        <f t="shared" si="1"/>
        <v>0</v>
      </c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8"/>
    </row>
    <row r="143" spans="2:164">
      <c r="B143" s="45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36">
        <f t="shared" si="1"/>
        <v>0</v>
      </c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8"/>
    </row>
    <row r="144" spans="2:164">
      <c r="B144" s="45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36">
        <f t="shared" si="1"/>
        <v>0</v>
      </c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8"/>
    </row>
    <row r="145" spans="2:164">
      <c r="B145" s="45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36">
        <f t="shared" si="1"/>
        <v>0</v>
      </c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8"/>
    </row>
    <row r="146" spans="2:164">
      <c r="B146" s="45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36">
        <f t="shared" si="1"/>
        <v>0</v>
      </c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8"/>
    </row>
    <row r="147" spans="2:164">
      <c r="B147" s="45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36">
        <f t="shared" si="1"/>
        <v>0</v>
      </c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8"/>
    </row>
    <row r="148" spans="2:164">
      <c r="B148" s="45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36">
        <f t="shared" ref="F148:F254" si="2">SUMPRODUCT($G$16:$FG$16,G148:FG148)</f>
        <v>0</v>
      </c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8"/>
    </row>
    <row r="149" spans="2:164">
      <c r="B149" s="45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36">
        <f t="shared" si="2"/>
        <v>0</v>
      </c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8"/>
    </row>
    <row r="150" spans="2:164">
      <c r="B150" s="45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36">
        <f t="shared" si="2"/>
        <v>0</v>
      </c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8"/>
    </row>
    <row r="151" spans="2:164">
      <c r="B151" s="45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36">
        <f t="shared" si="2"/>
        <v>0</v>
      </c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8"/>
    </row>
    <row r="152" spans="2:164">
      <c r="B152" s="45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36">
        <f t="shared" si="2"/>
        <v>0</v>
      </c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8"/>
    </row>
    <row r="153" spans="2:164">
      <c r="B153" s="45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36">
        <f t="shared" si="2"/>
        <v>0</v>
      </c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8"/>
    </row>
    <row r="154" spans="2:164">
      <c r="B154" s="45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36">
        <f t="shared" si="2"/>
        <v>0</v>
      </c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8"/>
    </row>
    <row r="155" spans="2:164">
      <c r="B155" s="45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36">
        <f t="shared" si="2"/>
        <v>0</v>
      </c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8"/>
    </row>
    <row r="156" spans="2:164">
      <c r="B156" s="45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36">
        <f t="shared" si="2"/>
        <v>0</v>
      </c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8"/>
    </row>
    <row r="157" spans="2:164">
      <c r="B157" s="45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36">
        <f t="shared" si="2"/>
        <v>0</v>
      </c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8"/>
    </row>
    <row r="158" spans="2:164">
      <c r="B158" s="45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36">
        <f t="shared" si="2"/>
        <v>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8"/>
    </row>
    <row r="159" spans="2:164">
      <c r="B159" s="45" t="str">
        <f>'Jan-15'!B159</f>
        <v>External Sources of Income</v>
      </c>
      <c r="C159" s="35"/>
      <c r="D159" s="35"/>
      <c r="E159" s="35"/>
      <c r="F159" s="36">
        <f t="shared" si="2"/>
        <v>0</v>
      </c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8"/>
    </row>
    <row r="160" spans="2:164">
      <c r="B160" s="45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36">
        <f t="shared" si="2"/>
        <v>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8"/>
    </row>
    <row r="161" spans="2:164">
      <c r="B161" s="45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36">
        <f t="shared" si="2"/>
        <v>0</v>
      </c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8"/>
    </row>
    <row r="162" spans="2:164">
      <c r="B162" s="45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36">
        <f t="shared" si="2"/>
        <v>0</v>
      </c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8"/>
    </row>
    <row r="163" spans="2:164">
      <c r="B163" s="45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36">
        <f t="shared" si="2"/>
        <v>0</v>
      </c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8"/>
    </row>
    <row r="164" spans="2:164">
      <c r="B164" s="45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36">
        <f t="shared" si="2"/>
        <v>0</v>
      </c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8"/>
    </row>
    <row r="165" spans="2:164">
      <c r="B165" s="45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36">
        <f t="shared" si="2"/>
        <v>0</v>
      </c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8"/>
    </row>
    <row r="166" spans="2:164">
      <c r="B166" s="45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36">
        <f t="shared" si="2"/>
        <v>0</v>
      </c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8"/>
    </row>
    <row r="167" spans="2:164">
      <c r="B167" s="45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36">
        <f t="shared" si="2"/>
        <v>0</v>
      </c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8"/>
    </row>
    <row r="168" spans="2:164">
      <c r="B168" s="45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36">
        <f t="shared" si="2"/>
        <v>0</v>
      </c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8"/>
    </row>
    <row r="169" spans="2:164">
      <c r="B169" s="45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36">
        <f t="shared" si="2"/>
        <v>0</v>
      </c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8"/>
    </row>
    <row r="170" spans="2:164">
      <c r="B170" s="45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36">
        <f t="shared" si="2"/>
        <v>0</v>
      </c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8"/>
    </row>
    <row r="171" spans="2:164" s="29" customFormat="1">
      <c r="B171" s="45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36">
        <f t="shared" si="2"/>
        <v>0</v>
      </c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8"/>
    </row>
    <row r="172" spans="2:164" s="29" customFormat="1">
      <c r="B172" s="45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36">
        <f t="shared" si="2"/>
        <v>0</v>
      </c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8"/>
    </row>
    <row r="173" spans="2:164" s="29" customFormat="1">
      <c r="B173" s="45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36">
        <f t="shared" si="2"/>
        <v>0</v>
      </c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8"/>
    </row>
    <row r="174" spans="2:164" s="29" customFormat="1">
      <c r="B174" s="45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36">
        <f t="shared" si="2"/>
        <v>0</v>
      </c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8"/>
    </row>
    <row r="175" spans="2:164" s="29" customFormat="1">
      <c r="B175" s="45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36">
        <f t="shared" si="2"/>
        <v>0</v>
      </c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8"/>
    </row>
    <row r="176" spans="2:164" s="29" customFormat="1">
      <c r="B176" s="45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36">
        <f t="shared" si="2"/>
        <v>0</v>
      </c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8"/>
    </row>
    <row r="177" spans="2:164" s="29" customFormat="1">
      <c r="B177" s="45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36">
        <f t="shared" si="2"/>
        <v>0</v>
      </c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8"/>
    </row>
    <row r="178" spans="2:164" s="29" customFormat="1">
      <c r="B178" s="45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36">
        <f t="shared" si="2"/>
        <v>0</v>
      </c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8"/>
    </row>
    <row r="179" spans="2:164" s="29" customFormat="1">
      <c r="B179" s="45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36">
        <f t="shared" si="2"/>
        <v>0</v>
      </c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8"/>
    </row>
    <row r="180" spans="2:164" s="29" customFormat="1">
      <c r="B180" s="45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36">
        <f t="shared" si="2"/>
        <v>0</v>
      </c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8"/>
    </row>
    <row r="181" spans="2:164" s="29" customFormat="1">
      <c r="B181" s="45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36">
        <f t="shared" si="2"/>
        <v>0</v>
      </c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8"/>
    </row>
    <row r="182" spans="2:164" s="29" customFormat="1">
      <c r="B182" s="45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36">
        <f t="shared" si="2"/>
        <v>0</v>
      </c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8"/>
    </row>
    <row r="183" spans="2:164" s="29" customFormat="1">
      <c r="B183" s="45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36">
        <f t="shared" si="2"/>
        <v>0</v>
      </c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8"/>
    </row>
    <row r="184" spans="2:164" s="29" customFormat="1">
      <c r="B184" s="45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36">
        <f t="shared" si="2"/>
        <v>0</v>
      </c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8"/>
    </row>
    <row r="185" spans="2:164" s="29" customFormat="1">
      <c r="B185" s="45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36">
        <f t="shared" si="2"/>
        <v>0</v>
      </c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8"/>
    </row>
    <row r="186" spans="2:164" s="29" customFormat="1">
      <c r="B186" s="45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36">
        <f t="shared" si="2"/>
        <v>0</v>
      </c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  <c r="DO186" s="18"/>
      <c r="DP186" s="18"/>
      <c r="DQ186" s="18"/>
      <c r="DR186" s="18"/>
      <c r="DS186" s="18"/>
      <c r="DT186" s="18"/>
      <c r="DU186" s="18"/>
      <c r="DV186" s="18"/>
      <c r="DW186" s="18"/>
      <c r="DX186" s="18"/>
      <c r="DY186" s="18"/>
      <c r="DZ186" s="18"/>
      <c r="EA186" s="18"/>
      <c r="EB186" s="18"/>
      <c r="EC186" s="18"/>
      <c r="ED186" s="18"/>
      <c r="EE186" s="18"/>
      <c r="EF186" s="18"/>
      <c r="EG186" s="18"/>
      <c r="EH186" s="18"/>
      <c r="EI186" s="18"/>
      <c r="EJ186" s="18"/>
      <c r="EK186" s="18"/>
      <c r="EL186" s="18"/>
      <c r="EM186" s="18"/>
      <c r="EN186" s="18"/>
      <c r="EO186" s="18"/>
      <c r="EP186" s="18"/>
      <c r="EQ186" s="18"/>
      <c r="ER186" s="18"/>
      <c r="ES186" s="18"/>
      <c r="ET186" s="18"/>
      <c r="EU186" s="18"/>
      <c r="EV186" s="18"/>
      <c r="EW186" s="18"/>
      <c r="EX186" s="18"/>
      <c r="EY186" s="18"/>
      <c r="EZ186" s="18"/>
      <c r="FA186" s="18"/>
      <c r="FB186" s="18"/>
      <c r="FC186" s="18"/>
      <c r="FD186" s="18"/>
      <c r="FE186" s="18"/>
      <c r="FF186" s="18"/>
      <c r="FG186" s="18"/>
      <c r="FH186" s="8"/>
    </row>
    <row r="187" spans="2:164" s="29" customFormat="1">
      <c r="B187" s="45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36">
        <f t="shared" si="2"/>
        <v>0</v>
      </c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8"/>
    </row>
    <row r="188" spans="2:164" s="29" customFormat="1">
      <c r="B188" s="45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36">
        <f t="shared" si="2"/>
        <v>0</v>
      </c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8"/>
    </row>
    <row r="189" spans="2:164" s="29" customFormat="1">
      <c r="B189" s="45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36">
        <f t="shared" si="2"/>
        <v>0</v>
      </c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8"/>
    </row>
    <row r="190" spans="2:164" s="29" customFormat="1">
      <c r="B190" s="45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36">
        <f t="shared" si="2"/>
        <v>0</v>
      </c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8"/>
    </row>
    <row r="191" spans="2:164" s="29" customFormat="1">
      <c r="B191" s="45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36">
        <f t="shared" si="2"/>
        <v>0</v>
      </c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8"/>
    </row>
    <row r="192" spans="2:164" s="29" customFormat="1">
      <c r="B192" s="45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36">
        <f t="shared" si="2"/>
        <v>0</v>
      </c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8"/>
    </row>
    <row r="193" spans="2:164" s="29" customFormat="1">
      <c r="B193" s="45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36">
        <f t="shared" si="2"/>
        <v>0</v>
      </c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8"/>
    </row>
    <row r="194" spans="2:164" s="29" customFormat="1">
      <c r="B194" s="45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36">
        <f t="shared" si="2"/>
        <v>0</v>
      </c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8"/>
    </row>
    <row r="195" spans="2:164" s="29" customFormat="1">
      <c r="B195" s="45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36">
        <f t="shared" si="2"/>
        <v>0</v>
      </c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8"/>
    </row>
    <row r="196" spans="2:164" s="29" customFormat="1">
      <c r="B196" s="45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36">
        <f t="shared" si="2"/>
        <v>0</v>
      </c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8"/>
    </row>
    <row r="197" spans="2:164" s="29" customFormat="1">
      <c r="B197" s="45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36">
        <f t="shared" si="2"/>
        <v>0</v>
      </c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8"/>
    </row>
    <row r="198" spans="2:164" s="29" customFormat="1">
      <c r="B198" s="45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36">
        <f t="shared" si="2"/>
        <v>0</v>
      </c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8"/>
    </row>
    <row r="199" spans="2:164" s="29" customFormat="1">
      <c r="B199" s="45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36">
        <f t="shared" si="2"/>
        <v>0</v>
      </c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8"/>
    </row>
    <row r="200" spans="2:164" s="29" customFormat="1">
      <c r="B200" s="45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36">
        <f t="shared" si="2"/>
        <v>0</v>
      </c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8"/>
    </row>
    <row r="201" spans="2:164" s="29" customFormat="1">
      <c r="B201" s="45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36">
        <f t="shared" si="2"/>
        <v>0</v>
      </c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8"/>
    </row>
    <row r="202" spans="2:164" s="29" customFormat="1">
      <c r="B202" s="45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36">
        <f t="shared" si="2"/>
        <v>0</v>
      </c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8"/>
    </row>
    <row r="203" spans="2:164" s="29" customFormat="1">
      <c r="B203" s="45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36">
        <f t="shared" si="2"/>
        <v>0</v>
      </c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8"/>
    </row>
    <row r="204" spans="2:164" s="29" customFormat="1">
      <c r="B204" s="45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36">
        <f t="shared" si="2"/>
        <v>0</v>
      </c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8"/>
    </row>
    <row r="205" spans="2:164" s="29" customFormat="1">
      <c r="B205" s="45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36">
        <f t="shared" si="2"/>
        <v>0</v>
      </c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8"/>
    </row>
    <row r="206" spans="2:164">
      <c r="B206" s="45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36">
        <f t="shared" si="2"/>
        <v>0</v>
      </c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8"/>
    </row>
    <row r="207" spans="2:164">
      <c r="B207" s="45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36">
        <f t="shared" si="2"/>
        <v>0</v>
      </c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8"/>
    </row>
    <row r="208" spans="2:164">
      <c r="B208" s="45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36">
        <f t="shared" si="2"/>
        <v>0</v>
      </c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8"/>
    </row>
    <row r="209" spans="2:164">
      <c r="B209" s="45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36">
        <f t="shared" si="2"/>
        <v>0</v>
      </c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8"/>
    </row>
    <row r="210" spans="2:164">
      <c r="B210" s="45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36">
        <f t="shared" si="2"/>
        <v>0</v>
      </c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8"/>
    </row>
    <row r="211" spans="2:164">
      <c r="B211" s="45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36">
        <f t="shared" si="2"/>
        <v>0</v>
      </c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8"/>
    </row>
    <row r="212" spans="2:164">
      <c r="B212" s="45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36">
        <f t="shared" si="2"/>
        <v>0</v>
      </c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8"/>
    </row>
    <row r="213" spans="2:164">
      <c r="B213" s="45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36">
        <f t="shared" si="2"/>
        <v>0</v>
      </c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8"/>
    </row>
    <row r="214" spans="2:164">
      <c r="B214" s="45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36">
        <f t="shared" si="2"/>
        <v>0</v>
      </c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8"/>
    </row>
    <row r="215" spans="2:164">
      <c r="B215" s="45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36">
        <f t="shared" si="2"/>
        <v>0</v>
      </c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8"/>
    </row>
    <row r="216" spans="2:164" s="29" customFormat="1">
      <c r="B216" s="45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36">
        <f t="shared" si="2"/>
        <v>0</v>
      </c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8"/>
    </row>
    <row r="217" spans="2:164" s="29" customFormat="1">
      <c r="B217" s="45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36">
        <f t="shared" si="2"/>
        <v>0</v>
      </c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8"/>
    </row>
    <row r="218" spans="2:164" s="29" customFormat="1">
      <c r="B218" s="45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36">
        <f t="shared" si="2"/>
        <v>0</v>
      </c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8"/>
    </row>
    <row r="219" spans="2:164" s="29" customFormat="1">
      <c r="B219" s="45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36">
        <f t="shared" si="2"/>
        <v>0</v>
      </c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8"/>
    </row>
    <row r="220" spans="2:164" s="29" customFormat="1">
      <c r="B220" s="45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36">
        <f t="shared" si="2"/>
        <v>0</v>
      </c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8"/>
    </row>
    <row r="221" spans="2:164" s="29" customFormat="1">
      <c r="B221" s="45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36">
        <f t="shared" si="2"/>
        <v>0</v>
      </c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8"/>
    </row>
    <row r="222" spans="2:164" s="29" customFormat="1">
      <c r="B222" s="45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36">
        <f t="shared" si="2"/>
        <v>0</v>
      </c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  <c r="DO222" s="18"/>
      <c r="DP222" s="18"/>
      <c r="DQ222" s="18"/>
      <c r="DR222" s="18"/>
      <c r="DS222" s="18"/>
      <c r="DT222" s="18"/>
      <c r="DU222" s="18"/>
      <c r="DV222" s="18"/>
      <c r="DW222" s="18"/>
      <c r="DX222" s="18"/>
      <c r="DY222" s="18"/>
      <c r="DZ222" s="18"/>
      <c r="EA222" s="18"/>
      <c r="EB222" s="18"/>
      <c r="EC222" s="18"/>
      <c r="ED222" s="18"/>
      <c r="EE222" s="18"/>
      <c r="EF222" s="18"/>
      <c r="EG222" s="18"/>
      <c r="EH222" s="18"/>
      <c r="EI222" s="18"/>
      <c r="EJ222" s="18"/>
      <c r="EK222" s="18"/>
      <c r="EL222" s="18"/>
      <c r="EM222" s="18"/>
      <c r="EN222" s="18"/>
      <c r="EO222" s="18"/>
      <c r="EP222" s="18"/>
      <c r="EQ222" s="18"/>
      <c r="ER222" s="18"/>
      <c r="ES222" s="18"/>
      <c r="ET222" s="18"/>
      <c r="EU222" s="18"/>
      <c r="EV222" s="18"/>
      <c r="EW222" s="18"/>
      <c r="EX222" s="18"/>
      <c r="EY222" s="18"/>
      <c r="EZ222" s="18"/>
      <c r="FA222" s="18"/>
      <c r="FB222" s="18"/>
      <c r="FC222" s="18"/>
      <c r="FD222" s="18"/>
      <c r="FE222" s="18"/>
      <c r="FF222" s="18"/>
      <c r="FG222" s="18"/>
      <c r="FH222" s="8"/>
    </row>
    <row r="223" spans="2:164" s="29" customFormat="1">
      <c r="B223" s="45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36">
        <f t="shared" si="2"/>
        <v>0</v>
      </c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8"/>
    </row>
    <row r="224" spans="2:164" s="29" customFormat="1">
      <c r="B224" s="45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36">
        <f t="shared" si="2"/>
        <v>0</v>
      </c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8"/>
    </row>
    <row r="225" spans="2:164" s="29" customFormat="1">
      <c r="B225" s="45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36">
        <f t="shared" si="2"/>
        <v>0</v>
      </c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8"/>
    </row>
    <row r="226" spans="2:164" s="29" customFormat="1">
      <c r="B226" s="45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36">
        <f t="shared" si="2"/>
        <v>0</v>
      </c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8"/>
    </row>
    <row r="227" spans="2:164" s="29" customFormat="1">
      <c r="B227" s="45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36">
        <f t="shared" si="2"/>
        <v>0</v>
      </c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8"/>
    </row>
    <row r="228" spans="2:164" s="29" customFormat="1">
      <c r="B228" s="45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36">
        <f t="shared" si="2"/>
        <v>0</v>
      </c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8"/>
    </row>
    <row r="229" spans="2:164" s="29" customFormat="1">
      <c r="B229" s="45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36">
        <f t="shared" si="2"/>
        <v>0</v>
      </c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8"/>
    </row>
    <row r="230" spans="2:164" s="29" customFormat="1">
      <c r="B230" s="45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36">
        <f t="shared" ref="F230:F238" si="3">SUMPRODUCT($G$16:$FG$16,G230:FG230)</f>
        <v>0</v>
      </c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8"/>
    </row>
    <row r="231" spans="2:164" s="29" customFormat="1">
      <c r="B231" s="45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36">
        <f t="shared" si="3"/>
        <v>0</v>
      </c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8"/>
    </row>
    <row r="232" spans="2:164" s="29" customFormat="1">
      <c r="B232" s="45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36">
        <f t="shared" si="3"/>
        <v>0</v>
      </c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8"/>
    </row>
    <row r="233" spans="2:164" s="29" customFormat="1">
      <c r="B233" s="45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36">
        <f t="shared" si="3"/>
        <v>0</v>
      </c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8"/>
    </row>
    <row r="234" spans="2:164" s="29" customFormat="1">
      <c r="B234" s="45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36">
        <f t="shared" si="3"/>
        <v>0</v>
      </c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8"/>
    </row>
    <row r="235" spans="2:164" s="29" customFormat="1">
      <c r="B235" s="45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36">
        <f t="shared" si="3"/>
        <v>0</v>
      </c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8"/>
    </row>
    <row r="236" spans="2:164" s="29" customFormat="1">
      <c r="B236" s="45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36">
        <f t="shared" si="3"/>
        <v>0</v>
      </c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8"/>
    </row>
    <row r="237" spans="2:164" s="29" customFormat="1">
      <c r="B237" s="45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36">
        <f t="shared" si="3"/>
        <v>0</v>
      </c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8"/>
    </row>
    <row r="238" spans="2:164">
      <c r="B238" s="45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36">
        <f t="shared" si="3"/>
        <v>0</v>
      </c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  <c r="DO238" s="18"/>
      <c r="DP238" s="18"/>
      <c r="DQ238" s="18"/>
      <c r="DR238" s="18"/>
      <c r="DS238" s="18"/>
      <c r="DT238" s="18"/>
      <c r="DU238" s="18"/>
      <c r="DV238" s="18"/>
      <c r="DW238" s="18"/>
      <c r="DX238" s="18"/>
      <c r="DY238" s="18"/>
      <c r="DZ238" s="18"/>
      <c r="EA238" s="18"/>
      <c r="EB238" s="18"/>
      <c r="EC238" s="18"/>
      <c r="ED238" s="18"/>
      <c r="EE238" s="18"/>
      <c r="EF238" s="18"/>
      <c r="EG238" s="18"/>
      <c r="EH238" s="18"/>
      <c r="EI238" s="18"/>
      <c r="EJ238" s="18"/>
      <c r="EK238" s="18"/>
      <c r="EL238" s="18"/>
      <c r="EM238" s="18"/>
      <c r="EN238" s="18"/>
      <c r="EO238" s="18"/>
      <c r="EP238" s="18"/>
      <c r="EQ238" s="18"/>
      <c r="ER238" s="18"/>
      <c r="ES238" s="18"/>
      <c r="ET238" s="18"/>
      <c r="EU238" s="18"/>
      <c r="EV238" s="18"/>
      <c r="EW238" s="18"/>
      <c r="EX238" s="18"/>
      <c r="EY238" s="18"/>
      <c r="EZ238" s="18"/>
      <c r="FA238" s="18"/>
      <c r="FB238" s="18"/>
      <c r="FC238" s="18"/>
      <c r="FD238" s="18"/>
      <c r="FE238" s="18"/>
      <c r="FF238" s="18"/>
      <c r="FG238" s="18"/>
      <c r="FH238" s="8"/>
    </row>
    <row r="239" spans="2:164">
      <c r="B239" s="45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36">
        <f t="shared" si="2"/>
        <v>0</v>
      </c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8"/>
    </row>
    <row r="240" spans="2:164">
      <c r="B240" s="45" t="str">
        <f>'Jan-15'!B240</f>
        <v>FREE TEXT ENTER ANY OTHER GRANTS BELOW THIS LINE</v>
      </c>
      <c r="D240" s="63"/>
      <c r="E240" s="63"/>
      <c r="F240" s="36">
        <f t="shared" si="2"/>
        <v>0</v>
      </c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8"/>
    </row>
    <row r="241" spans="2:164">
      <c r="B241" s="45" t="str">
        <f>'Jan-15'!B241</f>
        <v/>
      </c>
      <c r="C241" s="35"/>
      <c r="D241" s="63" t="str">
        <f>IF(ISERROR(VLOOKUP($C241,#REF!,3,FALSE)),"-",VLOOKUP($C241,#REF!,3,FALSE))</f>
        <v>-</v>
      </c>
      <c r="E241" s="63" t="str">
        <f>IF(ISERROR(VLOOKUP($C241,#REF!,4,FALSE)),"-",VLOOKUP($C241,#REF!,4,FALSE))</f>
        <v>-</v>
      </c>
      <c r="F241" s="36">
        <f t="shared" si="2"/>
        <v>0</v>
      </c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8"/>
    </row>
    <row r="242" spans="2:164">
      <c r="B242" s="45" t="str">
        <f>'Jan-15'!B242</f>
        <v/>
      </c>
      <c r="C242" s="35"/>
      <c r="D242" s="63" t="str">
        <f>IF(ISERROR(VLOOKUP($C242,#REF!,3,FALSE)),"-",VLOOKUP($C242,#REF!,3,FALSE))</f>
        <v>-</v>
      </c>
      <c r="E242" s="63" t="str">
        <f>IF(ISERROR(VLOOKUP($C242,#REF!,4,FALSE)),"-",VLOOKUP($C242,#REF!,4,FALSE))</f>
        <v>-</v>
      </c>
      <c r="F242" s="36">
        <f t="shared" si="2"/>
        <v>0</v>
      </c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8"/>
    </row>
    <row r="243" spans="2:164">
      <c r="B243" s="45" t="str">
        <f>'Jan-15'!B243</f>
        <v/>
      </c>
      <c r="C243" s="35"/>
      <c r="D243" s="63" t="str">
        <f>IF(ISERROR(VLOOKUP($C243,#REF!,3,FALSE)),"-",VLOOKUP($C243,#REF!,3,FALSE))</f>
        <v>-</v>
      </c>
      <c r="E243" s="63" t="str">
        <f>IF(ISERROR(VLOOKUP($C243,#REF!,4,FALSE)),"-",VLOOKUP($C243,#REF!,4,FALSE))</f>
        <v>-</v>
      </c>
      <c r="F243" s="36">
        <f t="shared" si="2"/>
        <v>0</v>
      </c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8"/>
    </row>
    <row r="244" spans="2:164">
      <c r="B244" s="45" t="str">
        <f>'Jan-15'!B244</f>
        <v/>
      </c>
      <c r="C244" s="35"/>
      <c r="D244" s="63" t="str">
        <f>IF(ISERROR(VLOOKUP($C244,#REF!,3,FALSE)),"-",VLOOKUP($C244,#REF!,3,FALSE))</f>
        <v>-</v>
      </c>
      <c r="E244" s="63" t="str">
        <f>IF(ISERROR(VLOOKUP($C244,#REF!,4,FALSE)),"-",VLOOKUP($C244,#REF!,4,FALSE))</f>
        <v>-</v>
      </c>
      <c r="F244" s="36">
        <f t="shared" si="2"/>
        <v>0</v>
      </c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8"/>
    </row>
    <row r="245" spans="2:164">
      <c r="B245" s="45" t="str">
        <f>'Jan-15'!B245</f>
        <v/>
      </c>
      <c r="C245" s="35"/>
      <c r="D245" s="63" t="str">
        <f>IF(ISERROR(VLOOKUP($C245,#REF!,3,FALSE)),"-",VLOOKUP($C245,#REF!,3,FALSE))</f>
        <v>-</v>
      </c>
      <c r="E245" s="63" t="str">
        <f>IF(ISERROR(VLOOKUP($C245,#REF!,4,FALSE)),"-",VLOOKUP($C245,#REF!,4,FALSE))</f>
        <v>-</v>
      </c>
      <c r="F245" s="36">
        <f t="shared" si="2"/>
        <v>0</v>
      </c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8"/>
    </row>
    <row r="246" spans="2:164">
      <c r="B246" s="45" t="str">
        <f>'Jan-15'!B246</f>
        <v/>
      </c>
      <c r="C246" s="35"/>
      <c r="D246" s="63" t="str">
        <f>IF(ISERROR(VLOOKUP($C246,#REF!,3,FALSE)),"-",VLOOKUP($C246,#REF!,3,FALSE))</f>
        <v>-</v>
      </c>
      <c r="E246" s="63" t="str">
        <f>IF(ISERROR(VLOOKUP($C246,#REF!,4,FALSE)),"-",VLOOKUP($C246,#REF!,4,FALSE))</f>
        <v>-</v>
      </c>
      <c r="F246" s="36">
        <f t="shared" si="2"/>
        <v>0</v>
      </c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8"/>
    </row>
    <row r="247" spans="2:164">
      <c r="B247" s="45" t="str">
        <f>'Jan-15'!B247</f>
        <v/>
      </c>
      <c r="C247" s="35"/>
      <c r="D247" s="63" t="str">
        <f>IF(ISERROR(VLOOKUP($C247,#REF!,3,FALSE)),"-",VLOOKUP($C247,#REF!,3,FALSE))</f>
        <v>-</v>
      </c>
      <c r="E247" s="63" t="str">
        <f>IF(ISERROR(VLOOKUP($C247,#REF!,4,FALSE)),"-",VLOOKUP($C247,#REF!,4,FALSE))</f>
        <v>-</v>
      </c>
      <c r="F247" s="36">
        <f t="shared" si="2"/>
        <v>0</v>
      </c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8"/>
    </row>
    <row r="248" spans="2:164">
      <c r="B248" s="45" t="str">
        <f>'Jan-15'!B248</f>
        <v/>
      </c>
      <c r="C248" s="35"/>
      <c r="D248" s="63" t="str">
        <f>IF(ISERROR(VLOOKUP($C248,#REF!,3,FALSE)),"-",VLOOKUP($C248,#REF!,3,FALSE))</f>
        <v>-</v>
      </c>
      <c r="E248" s="63" t="str">
        <f>IF(ISERROR(VLOOKUP($C248,#REF!,4,FALSE)),"-",VLOOKUP($C248,#REF!,4,FALSE))</f>
        <v>-</v>
      </c>
      <c r="F248" s="36">
        <f t="shared" si="2"/>
        <v>0</v>
      </c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8"/>
    </row>
    <row r="249" spans="2:164">
      <c r="B249" s="45" t="str">
        <f>'Jan-15'!B249</f>
        <v/>
      </c>
      <c r="C249" s="35"/>
      <c r="D249" s="63" t="str">
        <f>IF(ISERROR(VLOOKUP($C249,#REF!,3,FALSE)),"-",VLOOKUP($C249,#REF!,3,FALSE))</f>
        <v>-</v>
      </c>
      <c r="E249" s="63" t="str">
        <f>IF(ISERROR(VLOOKUP($C249,#REF!,4,FALSE)),"-",VLOOKUP($C249,#REF!,4,FALSE))</f>
        <v>-</v>
      </c>
      <c r="F249" s="36">
        <f t="shared" si="2"/>
        <v>0</v>
      </c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8"/>
    </row>
    <row r="250" spans="2:164">
      <c r="B250" s="45" t="str">
        <f>'Jan-15'!B250</f>
        <v/>
      </c>
      <c r="C250" s="35"/>
      <c r="D250" s="63" t="str">
        <f>IF(ISERROR(VLOOKUP($C250,#REF!,3,FALSE)),"-",VLOOKUP($C250,#REF!,3,FALSE))</f>
        <v>-</v>
      </c>
      <c r="E250" s="63" t="str">
        <f>IF(ISERROR(VLOOKUP($C250,#REF!,4,FALSE)),"-",VLOOKUP($C250,#REF!,4,FALSE))</f>
        <v>-</v>
      </c>
      <c r="F250" s="36">
        <f t="shared" si="2"/>
        <v>0</v>
      </c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8"/>
    </row>
    <row r="251" spans="2:164">
      <c r="B251" s="45" t="str">
        <f>'Jan-15'!B251</f>
        <v/>
      </c>
      <c r="C251" s="35"/>
      <c r="D251" s="63" t="str">
        <f>IF(ISERROR(VLOOKUP($C251,#REF!,3,FALSE)),"-",VLOOKUP($C251,#REF!,3,FALSE))</f>
        <v>-</v>
      </c>
      <c r="E251" s="63" t="str">
        <f>IF(ISERROR(VLOOKUP($C251,#REF!,4,FALSE)),"-",VLOOKUP($C251,#REF!,4,FALSE))</f>
        <v>-</v>
      </c>
      <c r="F251" s="36">
        <f t="shared" si="2"/>
        <v>0</v>
      </c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8"/>
    </row>
    <row r="252" spans="2:164">
      <c r="B252" s="45" t="str">
        <f>'Jan-15'!B252</f>
        <v/>
      </c>
      <c r="C252" s="35"/>
      <c r="D252" s="63" t="str">
        <f>IF(ISERROR(VLOOKUP($C252,#REF!,3,FALSE)),"-",VLOOKUP($C252,#REF!,3,FALSE))</f>
        <v>-</v>
      </c>
      <c r="E252" s="63" t="str">
        <f>IF(ISERROR(VLOOKUP($C252,#REF!,4,FALSE)),"-",VLOOKUP($C252,#REF!,4,FALSE))</f>
        <v>-</v>
      </c>
      <c r="F252" s="36">
        <f t="shared" si="2"/>
        <v>0</v>
      </c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8"/>
    </row>
    <row r="253" spans="2:164">
      <c r="B253" s="45" t="str">
        <f>'Jan-15'!B253</f>
        <v/>
      </c>
      <c r="C253" s="35"/>
      <c r="D253" s="63" t="str">
        <f>IF(ISERROR(VLOOKUP($C253,#REF!,3,FALSE)),"-",VLOOKUP($C253,#REF!,3,FALSE))</f>
        <v>-</v>
      </c>
      <c r="E253" s="63" t="str">
        <f>IF(ISERROR(VLOOKUP($C253,#REF!,4,FALSE)),"-",VLOOKUP($C253,#REF!,4,FALSE))</f>
        <v>-</v>
      </c>
      <c r="F253" s="36">
        <f t="shared" si="2"/>
        <v>0</v>
      </c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8"/>
    </row>
    <row r="254" spans="2:164">
      <c r="B254" s="45" t="str">
        <f>'Jan-15'!B254</f>
        <v/>
      </c>
      <c r="C254" s="35"/>
      <c r="D254" s="63" t="str">
        <f>IF(ISERROR(VLOOKUP($C254,#REF!,3,FALSE)),"-",VLOOKUP($C254,#REF!,3,FALSE))</f>
        <v>-</v>
      </c>
      <c r="E254" s="63" t="str">
        <f>IF(ISERROR(VLOOKUP($C254,#REF!,4,FALSE)),"-",VLOOKUP($C254,#REF!,4,FALSE))</f>
        <v>-</v>
      </c>
      <c r="F254" s="36">
        <f t="shared" si="2"/>
        <v>0</v>
      </c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8"/>
    </row>
    <row r="255" spans="2:164">
      <c r="C255" s="19" t="s">
        <v>60</v>
      </c>
      <c r="D255" s="64"/>
      <c r="E255" s="64"/>
      <c r="F255" s="46">
        <f>SUM(F18:F254)</f>
        <v>0</v>
      </c>
      <c r="G255" s="20">
        <f>SUM(G$18:G$254)</f>
        <v>0</v>
      </c>
      <c r="H255" s="20">
        <f t="shared" ref="H255:BS255" si="4">SUM(H$18:H$254)</f>
        <v>0</v>
      </c>
      <c r="I255" s="20">
        <f t="shared" si="4"/>
        <v>0</v>
      </c>
      <c r="J255" s="20">
        <f t="shared" si="4"/>
        <v>0</v>
      </c>
      <c r="K255" s="20">
        <f t="shared" si="4"/>
        <v>0</v>
      </c>
      <c r="L255" s="20">
        <f t="shared" si="4"/>
        <v>0</v>
      </c>
      <c r="M255" s="20">
        <f t="shared" si="4"/>
        <v>0</v>
      </c>
      <c r="N255" s="20">
        <f t="shared" si="4"/>
        <v>0</v>
      </c>
      <c r="O255" s="20">
        <f t="shared" si="4"/>
        <v>0</v>
      </c>
      <c r="P255" s="20">
        <f t="shared" si="4"/>
        <v>0</v>
      </c>
      <c r="Q255" s="20">
        <f t="shared" si="4"/>
        <v>0</v>
      </c>
      <c r="R255" s="20">
        <f t="shared" si="4"/>
        <v>0</v>
      </c>
      <c r="S255" s="20">
        <f t="shared" si="4"/>
        <v>0</v>
      </c>
      <c r="T255" s="20">
        <f t="shared" si="4"/>
        <v>0</v>
      </c>
      <c r="U255" s="20">
        <f t="shared" si="4"/>
        <v>0</v>
      </c>
      <c r="V255" s="20">
        <f t="shared" si="4"/>
        <v>0</v>
      </c>
      <c r="W255" s="20">
        <f t="shared" si="4"/>
        <v>0</v>
      </c>
      <c r="X255" s="20">
        <f t="shared" si="4"/>
        <v>0</v>
      </c>
      <c r="Y255" s="20">
        <f t="shared" si="4"/>
        <v>0</v>
      </c>
      <c r="Z255" s="20">
        <f t="shared" si="4"/>
        <v>0</v>
      </c>
      <c r="AA255" s="20">
        <f t="shared" si="4"/>
        <v>0</v>
      </c>
      <c r="AB255" s="20">
        <f t="shared" si="4"/>
        <v>0</v>
      </c>
      <c r="AC255" s="20">
        <f t="shared" si="4"/>
        <v>0</v>
      </c>
      <c r="AD255" s="20">
        <f t="shared" si="4"/>
        <v>0</v>
      </c>
      <c r="AE255" s="20">
        <f t="shared" si="4"/>
        <v>0</v>
      </c>
      <c r="AF255" s="20">
        <f t="shared" si="4"/>
        <v>0</v>
      </c>
      <c r="AG255" s="20">
        <f t="shared" si="4"/>
        <v>0</v>
      </c>
      <c r="AH255" s="20">
        <f t="shared" si="4"/>
        <v>0</v>
      </c>
      <c r="AI255" s="20">
        <f t="shared" si="4"/>
        <v>0</v>
      </c>
      <c r="AJ255" s="20">
        <f t="shared" si="4"/>
        <v>0</v>
      </c>
      <c r="AK255" s="20">
        <f t="shared" si="4"/>
        <v>0</v>
      </c>
      <c r="AL255" s="20">
        <f t="shared" si="4"/>
        <v>0</v>
      </c>
      <c r="AM255" s="20">
        <f t="shared" si="4"/>
        <v>0</v>
      </c>
      <c r="AN255" s="20">
        <f t="shared" si="4"/>
        <v>0</v>
      </c>
      <c r="AO255" s="20">
        <f t="shared" si="4"/>
        <v>0</v>
      </c>
      <c r="AP255" s="20">
        <f t="shared" si="4"/>
        <v>0</v>
      </c>
      <c r="AQ255" s="20">
        <f t="shared" si="4"/>
        <v>0</v>
      </c>
      <c r="AR255" s="20">
        <f t="shared" si="4"/>
        <v>0</v>
      </c>
      <c r="AS255" s="20">
        <f t="shared" si="4"/>
        <v>0</v>
      </c>
      <c r="AT255" s="20">
        <f t="shared" si="4"/>
        <v>0</v>
      </c>
      <c r="AU255" s="20">
        <f t="shared" si="4"/>
        <v>0</v>
      </c>
      <c r="AV255" s="20">
        <f t="shared" si="4"/>
        <v>0</v>
      </c>
      <c r="AW255" s="20">
        <f t="shared" si="4"/>
        <v>0</v>
      </c>
      <c r="AX255" s="20">
        <f t="shared" si="4"/>
        <v>0</v>
      </c>
      <c r="AY255" s="20">
        <f t="shared" si="4"/>
        <v>0</v>
      </c>
      <c r="AZ255" s="20">
        <f t="shared" si="4"/>
        <v>0</v>
      </c>
      <c r="BA255" s="20">
        <f t="shared" si="4"/>
        <v>0</v>
      </c>
      <c r="BB255" s="20">
        <f t="shared" si="4"/>
        <v>0</v>
      </c>
      <c r="BC255" s="20">
        <f t="shared" si="4"/>
        <v>0</v>
      </c>
      <c r="BD255" s="20">
        <f t="shared" si="4"/>
        <v>0</v>
      </c>
      <c r="BE255" s="20">
        <f t="shared" si="4"/>
        <v>0</v>
      </c>
      <c r="BF255" s="20">
        <f t="shared" si="4"/>
        <v>0</v>
      </c>
      <c r="BG255" s="20">
        <f t="shared" si="4"/>
        <v>0</v>
      </c>
      <c r="BH255" s="20">
        <f t="shared" si="4"/>
        <v>0</v>
      </c>
      <c r="BI255" s="20">
        <f t="shared" si="4"/>
        <v>0</v>
      </c>
      <c r="BJ255" s="20">
        <f t="shared" si="4"/>
        <v>0</v>
      </c>
      <c r="BK255" s="20">
        <f t="shared" si="4"/>
        <v>0</v>
      </c>
      <c r="BL255" s="20">
        <f t="shared" si="4"/>
        <v>0</v>
      </c>
      <c r="BM255" s="20">
        <f t="shared" si="4"/>
        <v>0</v>
      </c>
      <c r="BN255" s="20">
        <f t="shared" si="4"/>
        <v>0</v>
      </c>
      <c r="BO255" s="20">
        <f t="shared" si="4"/>
        <v>0</v>
      </c>
      <c r="BP255" s="20">
        <f t="shared" si="4"/>
        <v>0</v>
      </c>
      <c r="BQ255" s="20">
        <f t="shared" si="4"/>
        <v>0</v>
      </c>
      <c r="BR255" s="20">
        <f t="shared" si="4"/>
        <v>0</v>
      </c>
      <c r="BS255" s="20">
        <f t="shared" si="4"/>
        <v>0</v>
      </c>
      <c r="BT255" s="20">
        <f t="shared" ref="BT255:DM255" si="5">SUM(BT$18:BT$254)</f>
        <v>0</v>
      </c>
      <c r="BU255" s="20">
        <f t="shared" si="5"/>
        <v>0</v>
      </c>
      <c r="BV255" s="20">
        <f t="shared" si="5"/>
        <v>0</v>
      </c>
      <c r="BW255" s="20">
        <f t="shared" si="5"/>
        <v>0</v>
      </c>
      <c r="BX255" s="20">
        <f t="shared" si="5"/>
        <v>0</v>
      </c>
      <c r="BY255" s="20">
        <f t="shared" si="5"/>
        <v>0</v>
      </c>
      <c r="BZ255" s="20">
        <f t="shared" si="5"/>
        <v>0</v>
      </c>
      <c r="CA255" s="20">
        <f t="shared" si="5"/>
        <v>0</v>
      </c>
      <c r="CB255" s="20">
        <f t="shared" si="5"/>
        <v>0</v>
      </c>
      <c r="CC255" s="20">
        <f t="shared" si="5"/>
        <v>0</v>
      </c>
      <c r="CD255" s="20">
        <f t="shared" si="5"/>
        <v>0</v>
      </c>
      <c r="CE255" s="20">
        <f t="shared" si="5"/>
        <v>0</v>
      </c>
      <c r="CF255" s="20">
        <f t="shared" si="5"/>
        <v>0</v>
      </c>
      <c r="CG255" s="20">
        <f t="shared" si="5"/>
        <v>0</v>
      </c>
      <c r="CH255" s="20">
        <f t="shared" si="5"/>
        <v>0</v>
      </c>
      <c r="CI255" s="20">
        <f t="shared" si="5"/>
        <v>0</v>
      </c>
      <c r="CJ255" s="20">
        <f t="shared" si="5"/>
        <v>0</v>
      </c>
      <c r="CK255" s="20">
        <f t="shared" si="5"/>
        <v>0</v>
      </c>
      <c r="CL255" s="20">
        <f t="shared" si="5"/>
        <v>0</v>
      </c>
      <c r="CM255" s="20">
        <f t="shared" si="5"/>
        <v>0</v>
      </c>
      <c r="CN255" s="20">
        <f t="shared" si="5"/>
        <v>0</v>
      </c>
      <c r="CO255" s="20">
        <f t="shared" si="5"/>
        <v>0</v>
      </c>
      <c r="CP255" s="20">
        <f t="shared" si="5"/>
        <v>0</v>
      </c>
      <c r="CQ255" s="20">
        <f t="shared" si="5"/>
        <v>0</v>
      </c>
      <c r="CR255" s="20">
        <f t="shared" si="5"/>
        <v>0</v>
      </c>
      <c r="CS255" s="20">
        <f t="shared" si="5"/>
        <v>0</v>
      </c>
      <c r="CT255" s="20">
        <f t="shared" si="5"/>
        <v>0</v>
      </c>
      <c r="CU255" s="20">
        <f t="shared" si="5"/>
        <v>0</v>
      </c>
      <c r="CV255" s="20">
        <f t="shared" si="5"/>
        <v>0</v>
      </c>
      <c r="CW255" s="20">
        <f t="shared" si="5"/>
        <v>0</v>
      </c>
      <c r="CX255" s="20">
        <f t="shared" si="5"/>
        <v>0</v>
      </c>
      <c r="CY255" s="20">
        <f t="shared" si="5"/>
        <v>0</v>
      </c>
      <c r="CZ255" s="20">
        <f t="shared" si="5"/>
        <v>0</v>
      </c>
      <c r="DA255" s="20">
        <f t="shared" si="5"/>
        <v>0</v>
      </c>
      <c r="DB255" s="20">
        <f t="shared" si="5"/>
        <v>0</v>
      </c>
      <c r="DC255" s="20">
        <f t="shared" si="5"/>
        <v>0</v>
      </c>
      <c r="DD255" s="20">
        <f t="shared" si="5"/>
        <v>0</v>
      </c>
      <c r="DE255" s="20">
        <f t="shared" si="5"/>
        <v>0</v>
      </c>
      <c r="DF255" s="20">
        <f t="shared" si="5"/>
        <v>0</v>
      </c>
      <c r="DG255" s="20">
        <f t="shared" si="5"/>
        <v>0</v>
      </c>
      <c r="DH255" s="20">
        <f t="shared" si="5"/>
        <v>0</v>
      </c>
      <c r="DI255" s="20">
        <f t="shared" si="5"/>
        <v>0</v>
      </c>
      <c r="DJ255" s="20">
        <f t="shared" si="5"/>
        <v>0</v>
      </c>
      <c r="DK255" s="20">
        <f t="shared" si="5"/>
        <v>0</v>
      </c>
      <c r="DL255" s="20">
        <f t="shared" si="5"/>
        <v>0</v>
      </c>
      <c r="DM255" s="20">
        <f t="shared" si="5"/>
        <v>0</v>
      </c>
      <c r="DN255" s="20">
        <f t="shared" ref="DN255:EE255" si="6">SUM(DN$18:DN$254)</f>
        <v>0</v>
      </c>
      <c r="DO255" s="20">
        <f t="shared" si="6"/>
        <v>0</v>
      </c>
      <c r="DP255" s="20">
        <f t="shared" si="6"/>
        <v>0</v>
      </c>
      <c r="DQ255" s="20">
        <f t="shared" si="6"/>
        <v>0</v>
      </c>
      <c r="DR255" s="20">
        <f t="shared" si="6"/>
        <v>0</v>
      </c>
      <c r="DS255" s="20">
        <f t="shared" si="6"/>
        <v>0</v>
      </c>
      <c r="DT255" s="20">
        <f t="shared" si="6"/>
        <v>0</v>
      </c>
      <c r="DU255" s="20">
        <f t="shared" si="6"/>
        <v>0</v>
      </c>
      <c r="DV255" s="20">
        <f t="shared" si="6"/>
        <v>0</v>
      </c>
      <c r="DW255" s="20">
        <f t="shared" si="6"/>
        <v>0</v>
      </c>
      <c r="DX255" s="20">
        <f t="shared" si="6"/>
        <v>0</v>
      </c>
      <c r="DY255" s="20">
        <f t="shared" si="6"/>
        <v>0</v>
      </c>
      <c r="DZ255" s="20">
        <f t="shared" si="6"/>
        <v>0</v>
      </c>
      <c r="EA255" s="20">
        <f t="shared" si="6"/>
        <v>0</v>
      </c>
      <c r="EB255" s="20">
        <f t="shared" si="6"/>
        <v>0</v>
      </c>
      <c r="EC255" s="20">
        <f t="shared" si="6"/>
        <v>0</v>
      </c>
      <c r="ED255" s="20">
        <f t="shared" si="6"/>
        <v>0</v>
      </c>
      <c r="EE255" s="20">
        <f t="shared" si="6"/>
        <v>0</v>
      </c>
      <c r="EF255" s="20">
        <f t="shared" ref="EF255:FG255" si="7">SUM(EF$18:EF$254)</f>
        <v>0</v>
      </c>
      <c r="EG255" s="20">
        <f t="shared" si="7"/>
        <v>0</v>
      </c>
      <c r="EH255" s="20">
        <f t="shared" si="7"/>
        <v>0</v>
      </c>
      <c r="EI255" s="20">
        <f t="shared" si="7"/>
        <v>0</v>
      </c>
      <c r="EJ255" s="20">
        <f t="shared" si="7"/>
        <v>0</v>
      </c>
      <c r="EK255" s="20">
        <f t="shared" si="7"/>
        <v>0</v>
      </c>
      <c r="EL255" s="20">
        <f t="shared" si="7"/>
        <v>0</v>
      </c>
      <c r="EM255" s="20">
        <f t="shared" si="7"/>
        <v>0</v>
      </c>
      <c r="EN255" s="20">
        <f t="shared" si="7"/>
        <v>0</v>
      </c>
      <c r="EO255" s="20">
        <f t="shared" si="7"/>
        <v>0</v>
      </c>
      <c r="EP255" s="20">
        <f t="shared" si="7"/>
        <v>0</v>
      </c>
      <c r="EQ255" s="20">
        <f t="shared" si="7"/>
        <v>0</v>
      </c>
      <c r="ER255" s="20">
        <f t="shared" si="7"/>
        <v>0</v>
      </c>
      <c r="ES255" s="20">
        <f t="shared" si="7"/>
        <v>0</v>
      </c>
      <c r="ET255" s="20">
        <f t="shared" si="7"/>
        <v>0</v>
      </c>
      <c r="EU255" s="20">
        <f t="shared" si="7"/>
        <v>0</v>
      </c>
      <c r="EV255" s="20">
        <f t="shared" si="7"/>
        <v>0</v>
      </c>
      <c r="EW255" s="20">
        <f t="shared" si="7"/>
        <v>0</v>
      </c>
      <c r="EX255" s="20">
        <f t="shared" si="7"/>
        <v>0</v>
      </c>
      <c r="EY255" s="20">
        <f t="shared" si="7"/>
        <v>0</v>
      </c>
      <c r="EZ255" s="20">
        <f t="shared" si="7"/>
        <v>0</v>
      </c>
      <c r="FA255" s="20">
        <f t="shared" si="7"/>
        <v>0</v>
      </c>
      <c r="FB255" s="20">
        <f t="shared" si="7"/>
        <v>0</v>
      </c>
      <c r="FC255" s="20">
        <f t="shared" si="7"/>
        <v>0</v>
      </c>
      <c r="FD255" s="20">
        <f t="shared" si="7"/>
        <v>0</v>
      </c>
      <c r="FE255" s="20">
        <f t="shared" si="7"/>
        <v>0</v>
      </c>
      <c r="FF255" s="20">
        <f t="shared" si="7"/>
        <v>0</v>
      </c>
      <c r="FG255" s="20">
        <f t="shared" si="7"/>
        <v>0</v>
      </c>
      <c r="FH255" s="8"/>
    </row>
    <row r="256" spans="2:164">
      <c r="C256" s="10"/>
      <c r="D256" s="65"/>
      <c r="E256" s="65"/>
      <c r="F256" s="10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2"/>
    </row>
  </sheetData>
  <sheetProtection selectLockedCells="1"/>
  <autoFilter ref="B14:FH17"/>
  <mergeCells count="6">
    <mergeCell ref="C14:C17"/>
    <mergeCell ref="D14:D17"/>
    <mergeCell ref="E14:E17"/>
    <mergeCell ref="C6:E6"/>
    <mergeCell ref="C7:E7"/>
    <mergeCell ref="C10:E10"/>
  </mergeCells>
  <pageMargins left="0.19685039370078741" right="0.19685039370078741" top="0.39370078740157483" bottom="0.39370078740157483" header="0.31496062992125984" footer="0.31496062992125984"/>
  <pageSetup paperSize="9" scale="13" fitToHeight="2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58"/>
  <sheetViews>
    <sheetView showZeros="0" zoomScale="60" zoomScaleNormal="60" zoomScalePageLayoutView="60" workbookViewId="0">
      <selection activeCell="Z10" sqref="Z10"/>
    </sheetView>
  </sheetViews>
  <sheetFormatPr baseColWidth="10" defaultColWidth="8.83203125" defaultRowHeight="14" x14ac:dyDescent="0"/>
  <cols>
    <col min="1" max="1" width="3.1640625" style="29" customWidth="1"/>
    <col min="2" max="2" width="5.83203125" style="26" customWidth="1"/>
    <col min="3" max="3" width="51.33203125" style="29" bestFit="1" customWidth="1"/>
    <col min="4" max="4" width="15.1640625" style="29" customWidth="1"/>
    <col min="5" max="5" width="26.33203125" style="29" customWidth="1"/>
    <col min="6" max="6" width="12.5" style="29" bestFit="1" customWidth="1"/>
    <col min="7" max="10" width="10.6640625" style="29" customWidth="1"/>
    <col min="11" max="21" width="10.6640625" style="2" customWidth="1"/>
    <col min="22" max="23" width="13.6640625" style="2" bestFit="1" customWidth="1"/>
    <col min="24" max="24" width="2.33203125" style="29" customWidth="1"/>
    <col min="25" max="16384" width="8.83203125" style="29"/>
  </cols>
  <sheetData>
    <row r="2" spans="3:26" s="29" customFormat="1" ht="15" thickBot="1">
      <c r="C2" s="4"/>
      <c r="D2" s="4"/>
      <c r="E2" s="4"/>
      <c r="F2" s="4"/>
      <c r="G2" s="4"/>
      <c r="H2" s="4"/>
      <c r="I2" s="4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6"/>
    </row>
    <row r="3" spans="3:26" s="29" customFormat="1" ht="20" thickTop="1" thickBot="1">
      <c r="C3" s="47" t="str">
        <f>'Jan-15'!C3</f>
        <v>BIOINFORMATICS</v>
      </c>
      <c r="D3" s="48"/>
      <c r="E3" s="69"/>
      <c r="F3" s="69"/>
      <c r="G3" s="69"/>
      <c r="H3" s="69"/>
      <c r="I3" s="69"/>
      <c r="J3" s="70"/>
      <c r="K3" s="71"/>
      <c r="L3" s="72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8"/>
    </row>
    <row r="4" spans="3:26" s="29" customFormat="1" ht="15" thickTop="1"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8"/>
    </row>
    <row r="5" spans="3:26" s="29" customFormat="1" ht="15" hidden="1" customHeight="1">
      <c r="C5" s="22" t="s">
        <v>59</v>
      </c>
      <c r="D5" s="74"/>
      <c r="E5" s="74"/>
      <c r="F5" s="75"/>
      <c r="G5" s="75"/>
      <c r="H5" s="75"/>
      <c r="I5" s="75"/>
      <c r="J5" s="75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8"/>
    </row>
    <row r="6" spans="3:26" s="29" customFormat="1" ht="18.75" hidden="1" customHeight="1">
      <c r="C6" s="92" t="s">
        <v>62</v>
      </c>
      <c r="D6" s="93"/>
      <c r="E6" s="93"/>
      <c r="F6" s="66"/>
      <c r="G6" s="66"/>
      <c r="H6" s="66"/>
      <c r="I6" s="66"/>
      <c r="J6" s="66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8"/>
    </row>
    <row r="7" spans="3:26" s="29" customFormat="1" ht="45.75" hidden="1" customHeight="1">
      <c r="C7" s="94" t="s">
        <v>425</v>
      </c>
      <c r="D7" s="95"/>
      <c r="E7" s="95"/>
      <c r="F7" s="67"/>
      <c r="G7" s="67"/>
      <c r="H7" s="67"/>
      <c r="I7" s="67"/>
      <c r="J7" s="6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8"/>
    </row>
    <row r="8" spans="3:26" s="29" customFormat="1" ht="45.75" hidden="1" customHeight="1">
      <c r="C8" s="37" t="s">
        <v>426</v>
      </c>
      <c r="D8" s="67"/>
      <c r="E8" s="67"/>
      <c r="F8" s="67"/>
      <c r="G8" s="67"/>
      <c r="H8" s="67"/>
      <c r="I8" s="67"/>
      <c r="J8" s="6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6" s="29" customFormat="1" ht="15" hidden="1" customHeight="1">
      <c r="C9" s="96"/>
      <c r="D9" s="97"/>
      <c r="E9" s="97"/>
      <c r="F9" s="76"/>
      <c r="G9" s="76"/>
      <c r="H9" s="76"/>
      <c r="I9" s="76"/>
      <c r="J9" s="76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6" s="29" customFormat="1" ht="30" customHeight="1">
      <c r="C10" s="9"/>
      <c r="D10" s="9"/>
      <c r="E10" s="9"/>
      <c r="F10" s="9"/>
      <c r="G10" s="9"/>
      <c r="H10" s="9"/>
      <c r="I10" s="9"/>
      <c r="J10" s="9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  <c r="Z10" s="2">
        <f>COUNTIFS(J15:U15,"&gt;0")</f>
        <v>7</v>
      </c>
    </row>
    <row r="11" spans="3:26" s="29" customFormat="1">
      <c r="C11" s="9"/>
      <c r="D11" s="9"/>
      <c r="E11" s="9"/>
      <c r="F11" s="9"/>
      <c r="G11" s="77">
        <v>42005</v>
      </c>
      <c r="H11" s="77">
        <v>42036</v>
      </c>
      <c r="I11" s="77">
        <v>42064</v>
      </c>
      <c r="J11" s="77">
        <v>42095</v>
      </c>
      <c r="K11" s="77">
        <v>42125</v>
      </c>
      <c r="L11" s="77">
        <v>42156</v>
      </c>
      <c r="M11" s="77">
        <v>42186</v>
      </c>
      <c r="N11" s="77">
        <v>42217</v>
      </c>
      <c r="O11" s="77">
        <v>42248</v>
      </c>
      <c r="P11" s="77">
        <v>42278</v>
      </c>
      <c r="Q11" s="77">
        <v>42309</v>
      </c>
      <c r="R11" s="77">
        <v>42339</v>
      </c>
      <c r="S11" s="77">
        <v>42370</v>
      </c>
      <c r="T11" s="77">
        <v>42401</v>
      </c>
      <c r="U11" s="77">
        <v>42430</v>
      </c>
      <c r="V11" s="77" t="s">
        <v>428</v>
      </c>
      <c r="W11" s="77" t="s">
        <v>429</v>
      </c>
      <c r="X11" s="8"/>
    </row>
    <row r="12" spans="3:26" s="29" customFormat="1">
      <c r="C12" s="9"/>
      <c r="D12" s="9"/>
      <c r="E12" s="78" t="s">
        <v>53</v>
      </c>
      <c r="F12" s="79"/>
      <c r="G12" s="80">
        <f t="shared" ref="G12:W12" si="0">SUMIFS(G18:G254,$F$18:$F$254,$Z12)</f>
        <v>6526.32</v>
      </c>
      <c r="H12" s="80">
        <f t="shared" si="0"/>
        <v>8808.9999999999982</v>
      </c>
      <c r="I12" s="80">
        <f t="shared" si="0"/>
        <v>9000.5</v>
      </c>
      <c r="J12" s="80">
        <f t="shared" si="0"/>
        <v>7989.38</v>
      </c>
      <c r="K12" s="80">
        <f t="shared" si="0"/>
        <v>7445.52</v>
      </c>
      <c r="L12" s="80">
        <f t="shared" si="0"/>
        <v>8280.4599999999991</v>
      </c>
      <c r="M12" s="80">
        <f t="shared" si="0"/>
        <v>12340.259999999998</v>
      </c>
      <c r="N12" s="80">
        <f t="shared" si="0"/>
        <v>8203.86</v>
      </c>
      <c r="O12" s="80">
        <f t="shared" si="0"/>
        <v>6556.96</v>
      </c>
      <c r="P12" s="80">
        <f t="shared" si="0"/>
        <v>4136.3999999999996</v>
      </c>
      <c r="Q12" s="80">
        <f t="shared" si="0"/>
        <v>0</v>
      </c>
      <c r="R12" s="80">
        <f t="shared" si="0"/>
        <v>0</v>
      </c>
      <c r="S12" s="80">
        <f t="shared" si="0"/>
        <v>0</v>
      </c>
      <c r="T12" s="80">
        <f t="shared" si="0"/>
        <v>0</v>
      </c>
      <c r="U12" s="80">
        <f t="shared" si="0"/>
        <v>0</v>
      </c>
      <c r="V12" s="80">
        <f t="shared" si="0"/>
        <v>24335.82</v>
      </c>
      <c r="W12" s="80">
        <f t="shared" si="0"/>
        <v>54952.840000000011</v>
      </c>
      <c r="X12" s="8"/>
      <c r="Z12" s="29" t="s">
        <v>53</v>
      </c>
    </row>
    <row r="13" spans="3:26" s="29" customFormat="1">
      <c r="C13" s="9"/>
      <c r="D13" s="9"/>
      <c r="E13" s="78" t="s">
        <v>54</v>
      </c>
      <c r="F13" s="79"/>
      <c r="G13" s="80">
        <f t="shared" ref="G13:W13" si="1">SUMIFS(G19:G255,$F$18:$F$254,$Z13)</f>
        <v>0</v>
      </c>
      <c r="H13" s="80">
        <f t="shared" si="1"/>
        <v>0</v>
      </c>
      <c r="I13" s="80">
        <f t="shared" si="1"/>
        <v>0</v>
      </c>
      <c r="J13" s="80">
        <f t="shared" si="1"/>
        <v>0</v>
      </c>
      <c r="K13" s="80">
        <f t="shared" si="1"/>
        <v>0</v>
      </c>
      <c r="L13" s="80">
        <f t="shared" si="1"/>
        <v>0</v>
      </c>
      <c r="M13" s="80">
        <f t="shared" si="1"/>
        <v>0</v>
      </c>
      <c r="N13" s="80">
        <f t="shared" si="1"/>
        <v>0</v>
      </c>
      <c r="O13" s="80">
        <f t="shared" si="1"/>
        <v>0</v>
      </c>
      <c r="P13" s="80">
        <f t="shared" si="1"/>
        <v>0</v>
      </c>
      <c r="Q13" s="80">
        <f t="shared" si="1"/>
        <v>0</v>
      </c>
      <c r="R13" s="80">
        <f t="shared" si="1"/>
        <v>0</v>
      </c>
      <c r="S13" s="80">
        <f t="shared" si="1"/>
        <v>0</v>
      </c>
      <c r="T13" s="80">
        <f t="shared" si="1"/>
        <v>0</v>
      </c>
      <c r="U13" s="80">
        <f t="shared" si="1"/>
        <v>0</v>
      </c>
      <c r="V13" s="80">
        <f t="shared" si="1"/>
        <v>0</v>
      </c>
      <c r="W13" s="80">
        <f t="shared" si="1"/>
        <v>0</v>
      </c>
      <c r="X13" s="8"/>
      <c r="Z13" s="29" t="s">
        <v>228</v>
      </c>
    </row>
    <row r="14" spans="3:26" s="29" customFormat="1">
      <c r="C14" s="9"/>
      <c r="D14" s="9"/>
      <c r="E14" s="78" t="s">
        <v>117</v>
      </c>
      <c r="F14" s="79"/>
      <c r="G14" s="80">
        <f t="shared" ref="G14:W14" si="2">SUMIFS(G20:G256,$F$18:$F$254,$Z14)</f>
        <v>1095.3799999999999</v>
      </c>
      <c r="H14" s="80">
        <f t="shared" si="2"/>
        <v>827.28</v>
      </c>
      <c r="I14" s="80">
        <f t="shared" si="2"/>
        <v>788.98</v>
      </c>
      <c r="J14" s="80">
        <f t="shared" si="2"/>
        <v>1233.2600000000002</v>
      </c>
      <c r="K14" s="80">
        <f t="shared" si="2"/>
        <v>1953.3</v>
      </c>
      <c r="L14" s="80">
        <f t="shared" si="2"/>
        <v>727.7</v>
      </c>
      <c r="M14" s="80">
        <f t="shared" si="2"/>
        <v>911.54</v>
      </c>
      <c r="N14" s="80">
        <f t="shared" si="2"/>
        <v>995.8</v>
      </c>
      <c r="O14" s="80">
        <f t="shared" si="2"/>
        <v>3119.152</v>
      </c>
      <c r="P14" s="80">
        <f t="shared" si="2"/>
        <v>2275.02</v>
      </c>
      <c r="Q14" s="80">
        <f t="shared" si="2"/>
        <v>0</v>
      </c>
      <c r="R14" s="80">
        <f t="shared" si="2"/>
        <v>0</v>
      </c>
      <c r="S14" s="80">
        <f t="shared" si="2"/>
        <v>0</v>
      </c>
      <c r="T14" s="80">
        <f t="shared" si="2"/>
        <v>0</v>
      </c>
      <c r="U14" s="80">
        <f t="shared" si="2"/>
        <v>0</v>
      </c>
      <c r="V14" s="80">
        <f t="shared" si="2"/>
        <v>2711.6400000000003</v>
      </c>
      <c r="W14" s="80">
        <f t="shared" si="2"/>
        <v>11215.772000000001</v>
      </c>
      <c r="X14" s="8"/>
      <c r="Z14" s="29" t="s">
        <v>116</v>
      </c>
    </row>
    <row r="15" spans="3:26" s="29" customFormat="1">
      <c r="C15" s="13"/>
      <c r="D15" s="16"/>
      <c r="E15" s="81" t="s">
        <v>427</v>
      </c>
      <c r="F15" s="81"/>
      <c r="G15" s="82">
        <f t="shared" ref="G15:I15" si="3">SUM(G12:G14)</f>
        <v>7621.7</v>
      </c>
      <c r="H15" s="82">
        <f t="shared" si="3"/>
        <v>9636.2799999999988</v>
      </c>
      <c r="I15" s="82">
        <f t="shared" si="3"/>
        <v>9789.48</v>
      </c>
      <c r="J15" s="82">
        <f>SUM(J12:J14)</f>
        <v>9222.64</v>
      </c>
      <c r="K15" s="82">
        <f t="shared" ref="K15:U15" si="4">SUM(K12:K14)</f>
        <v>9398.82</v>
      </c>
      <c r="L15" s="82">
        <f t="shared" si="4"/>
        <v>9008.16</v>
      </c>
      <c r="M15" s="82">
        <f t="shared" si="4"/>
        <v>13251.8</v>
      </c>
      <c r="N15" s="82">
        <f t="shared" si="4"/>
        <v>9199.66</v>
      </c>
      <c r="O15" s="82">
        <f t="shared" si="4"/>
        <v>9676.112000000001</v>
      </c>
      <c r="P15" s="82">
        <f t="shared" si="4"/>
        <v>6411.42</v>
      </c>
      <c r="Q15" s="82">
        <f t="shared" si="4"/>
        <v>0</v>
      </c>
      <c r="R15" s="82">
        <f t="shared" si="4"/>
        <v>0</v>
      </c>
      <c r="S15" s="82">
        <f t="shared" si="4"/>
        <v>0</v>
      </c>
      <c r="T15" s="82">
        <f t="shared" si="4"/>
        <v>0</v>
      </c>
      <c r="U15" s="82">
        <f t="shared" si="4"/>
        <v>0</v>
      </c>
      <c r="V15" s="82">
        <f t="shared" ref="V15" si="5">SUM(V12:V14)</f>
        <v>27047.46</v>
      </c>
      <c r="W15" s="82">
        <f>SUM(W12:W14)</f>
        <v>66168.612000000008</v>
      </c>
      <c r="X15" s="8"/>
    </row>
    <row r="16" spans="3:26" s="29" customFormat="1" ht="7.5" customHeight="1">
      <c r="C16" s="13"/>
      <c r="D16" s="13"/>
      <c r="E16" s="13"/>
      <c r="F16" s="13"/>
      <c r="G16" s="13"/>
      <c r="H16" s="13"/>
      <c r="I16" s="13"/>
      <c r="J16" s="13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2:24">
      <c r="C17" s="68"/>
      <c r="D17" s="68"/>
      <c r="E17" s="68"/>
      <c r="F17" s="68"/>
      <c r="G17" s="77">
        <v>42005</v>
      </c>
      <c r="H17" s="77">
        <v>42036</v>
      </c>
      <c r="I17" s="77">
        <v>42064</v>
      </c>
      <c r="J17" s="83">
        <v>42095</v>
      </c>
      <c r="K17" s="77">
        <v>42125</v>
      </c>
      <c r="L17" s="77">
        <v>42156</v>
      </c>
      <c r="M17" s="77">
        <v>42186</v>
      </c>
      <c r="N17" s="77">
        <v>42217</v>
      </c>
      <c r="O17" s="77">
        <v>42248</v>
      </c>
      <c r="P17" s="77">
        <v>42278</v>
      </c>
      <c r="Q17" s="77">
        <v>42309</v>
      </c>
      <c r="R17" s="77">
        <v>42339</v>
      </c>
      <c r="S17" s="77">
        <v>42370</v>
      </c>
      <c r="T17" s="77">
        <v>42401</v>
      </c>
      <c r="U17" s="77">
        <v>42430</v>
      </c>
      <c r="V17" s="77" t="s">
        <v>428</v>
      </c>
      <c r="W17" s="77" t="s">
        <v>429</v>
      </c>
      <c r="X17" s="8"/>
    </row>
    <row r="18" spans="2:24">
      <c r="B18" s="44" t="str">
        <f>'Jan-15'!B18</f>
        <v>CRUK Core Award: Research Groups</v>
      </c>
      <c r="C18" s="35"/>
      <c r="D18" s="35"/>
      <c r="E18" s="35"/>
      <c r="F18" s="84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"/>
    </row>
    <row r="19" spans="2:24">
      <c r="B19" s="44" t="str">
        <f>'Jan-15'!B19</f>
        <v/>
      </c>
      <c r="C19" s="35" t="str">
        <f>'Jan-15'!C19</f>
        <v xml:space="preserve">BALASUBRAMANIAN </v>
      </c>
      <c r="D19" s="35" t="str">
        <f>'Jan-15'!D19</f>
        <v>SWAG/037</v>
      </c>
      <c r="E19" s="35" t="str">
        <f>'Jan-15'!E19</f>
        <v xml:space="preserve">BALASUBRAMANIAN </v>
      </c>
      <c r="F19" s="84" t="str">
        <f>'[4]Chart of Accounts'!$H4</f>
        <v>Core</v>
      </c>
      <c r="G19" s="85">
        <f>'Jan-15'!F19</f>
        <v>7.66</v>
      </c>
      <c r="H19" s="85">
        <f>'Feb-15'!F19</f>
        <v>0</v>
      </c>
      <c r="I19" s="85">
        <f>'Mar-15'!F19</f>
        <v>45.96</v>
      </c>
      <c r="J19" s="85">
        <f>'Apr-15'!F19</f>
        <v>0</v>
      </c>
      <c r="K19" s="85">
        <f>'May-15'!F19</f>
        <v>0</v>
      </c>
      <c r="L19" s="85">
        <f>'Jun-15'!F19</f>
        <v>61.28</v>
      </c>
      <c r="M19" s="85">
        <f>'Jul-15'!F19</f>
        <v>0</v>
      </c>
      <c r="N19" s="85">
        <f>'Aug-15'!F19</f>
        <v>0</v>
      </c>
      <c r="O19" s="85">
        <f>'Sep-15'!F19</f>
        <v>0</v>
      </c>
      <c r="P19" s="85">
        <f>'Oct-15'!F19</f>
        <v>0</v>
      </c>
      <c r="Q19" s="85">
        <f>'Nov-15'!F19</f>
        <v>0</v>
      </c>
      <c r="R19" s="85">
        <f>'Nov-15'!F19</f>
        <v>0</v>
      </c>
      <c r="S19" s="85">
        <f>'Jan-16'!F19</f>
        <v>0</v>
      </c>
      <c r="T19" s="85">
        <f>'Feb-16'!F19</f>
        <v>0</v>
      </c>
      <c r="U19" s="85">
        <f>'Mar-16'!F19</f>
        <v>0</v>
      </c>
      <c r="V19" s="85">
        <f>SUM(G19:I19)</f>
        <v>53.620000000000005</v>
      </c>
      <c r="W19" s="85">
        <f t="shared" ref="W19:W82" si="6">SUM(J19:U19)</f>
        <v>61.28</v>
      </c>
      <c r="X19" s="8"/>
    </row>
    <row r="20" spans="2:24">
      <c r="B20" s="44" t="str">
        <f>'Jan-15'!B20</f>
        <v/>
      </c>
      <c r="C20" s="35" t="str">
        <f>'Jan-15'!C20</f>
        <v xml:space="preserve">BOHNDIEK </v>
      </c>
      <c r="D20" s="35" t="str">
        <f>'Jan-15'!D20</f>
        <v>SWAG/064</v>
      </c>
      <c r="E20" s="35" t="str">
        <f>'Jan-15'!E20</f>
        <v xml:space="preserve">BOHNDIEK </v>
      </c>
      <c r="F20" s="84" t="str">
        <f>'[4]Chart of Accounts'!$H5</f>
        <v>Core</v>
      </c>
      <c r="G20" s="85">
        <f>'Jan-15'!F20</f>
        <v>0</v>
      </c>
      <c r="H20" s="85">
        <f>'Feb-15'!F20</f>
        <v>0</v>
      </c>
      <c r="I20" s="85">
        <f>'Mar-15'!F20</f>
        <v>0</v>
      </c>
      <c r="J20" s="85">
        <f>'Apr-15'!F20</f>
        <v>0</v>
      </c>
      <c r="K20" s="85">
        <f>'May-15'!F20</f>
        <v>0</v>
      </c>
      <c r="L20" s="85">
        <f>'Jun-15'!F20</f>
        <v>0</v>
      </c>
      <c r="M20" s="85">
        <f>'Jul-15'!F20</f>
        <v>0</v>
      </c>
      <c r="N20" s="85">
        <f>'Aug-15'!F20</f>
        <v>7.66</v>
      </c>
      <c r="O20" s="85">
        <f>'Sep-15'!F20</f>
        <v>0</v>
      </c>
      <c r="P20" s="85">
        <f>'Oct-15'!F20</f>
        <v>0</v>
      </c>
      <c r="Q20" s="85">
        <f>'Nov-15'!F20</f>
        <v>0</v>
      </c>
      <c r="R20" s="85">
        <f>'Nov-15'!F20</f>
        <v>0</v>
      </c>
      <c r="S20" s="85">
        <f>'Jan-16'!F20</f>
        <v>0</v>
      </c>
      <c r="T20" s="85">
        <f>'Feb-16'!F20</f>
        <v>0</v>
      </c>
      <c r="U20" s="85">
        <f>'Mar-16'!F20</f>
        <v>0</v>
      </c>
      <c r="V20" s="85">
        <f t="shared" ref="V20:V83" si="7">SUM(G20:I20)</f>
        <v>0</v>
      </c>
      <c r="W20" s="85">
        <f t="shared" si="6"/>
        <v>7.66</v>
      </c>
      <c r="X20" s="8"/>
    </row>
    <row r="21" spans="2:24">
      <c r="B21" s="44" t="str">
        <f>'Jan-15'!B21</f>
        <v/>
      </c>
      <c r="C21" s="35" t="str">
        <f>'Jan-15'!C21</f>
        <v>BRENTON</v>
      </c>
      <c r="D21" s="35" t="str">
        <f>'Jan-15'!D21</f>
        <v>SWAG/038</v>
      </c>
      <c r="E21" s="35" t="str">
        <f>'Jan-15'!E21</f>
        <v>BRENTON</v>
      </c>
      <c r="F21" s="84" t="str">
        <f>'[4]Chart of Accounts'!$H6</f>
        <v>Core</v>
      </c>
      <c r="G21" s="85">
        <f>'Jan-15'!F21</f>
        <v>222.14000000000001</v>
      </c>
      <c r="H21" s="85">
        <f>'Feb-15'!F21</f>
        <v>68.94</v>
      </c>
      <c r="I21" s="85">
        <f>'Mar-15'!F21</f>
        <v>1003.46</v>
      </c>
      <c r="J21" s="85">
        <f>'Apr-15'!F21</f>
        <v>819.62</v>
      </c>
      <c r="K21" s="85">
        <f>'May-15'!F21</f>
        <v>237.46</v>
      </c>
      <c r="L21" s="85">
        <f>'Jun-15'!F21</f>
        <v>674.08</v>
      </c>
      <c r="M21" s="85">
        <f>'Jul-15'!F21</f>
        <v>919.2</v>
      </c>
      <c r="N21" s="85">
        <f>'Aug-15'!F21</f>
        <v>574.5</v>
      </c>
      <c r="O21" s="85">
        <f>'Sep-15'!F21</f>
        <v>574.5</v>
      </c>
      <c r="P21" s="85">
        <f>'Oct-15'!F21</f>
        <v>758.34</v>
      </c>
      <c r="Q21" s="85">
        <f>'Nov-15'!F21</f>
        <v>0</v>
      </c>
      <c r="R21" s="85">
        <f>'Nov-15'!F21</f>
        <v>0</v>
      </c>
      <c r="S21" s="85">
        <f>'Jan-16'!F21</f>
        <v>0</v>
      </c>
      <c r="T21" s="85">
        <f>'Feb-16'!F21</f>
        <v>0</v>
      </c>
      <c r="U21" s="85">
        <f>'Mar-16'!F21</f>
        <v>0</v>
      </c>
      <c r="V21" s="85">
        <f t="shared" si="7"/>
        <v>1294.54</v>
      </c>
      <c r="W21" s="85">
        <f t="shared" si="6"/>
        <v>4557.7</v>
      </c>
      <c r="X21" s="8"/>
    </row>
    <row r="22" spans="2:24">
      <c r="B22" s="44" t="str">
        <f>'Jan-15'!B22</f>
        <v/>
      </c>
      <c r="C22" s="35" t="str">
        <f>'Jan-15'!C22</f>
        <v xml:space="preserve">BRINDLE </v>
      </c>
      <c r="D22" s="35" t="str">
        <f>'Jan-15'!D22</f>
        <v>SWAG/039</v>
      </c>
      <c r="E22" s="35" t="str">
        <f>'Jan-15'!E22</f>
        <v xml:space="preserve">BRINDLE </v>
      </c>
      <c r="F22" s="84" t="str">
        <f>'[4]Chart of Accounts'!$H7</f>
        <v>Core</v>
      </c>
      <c r="G22" s="85">
        <f>'Jan-15'!F22</f>
        <v>0</v>
      </c>
      <c r="H22" s="85">
        <f>'Feb-15'!F22</f>
        <v>99.58</v>
      </c>
      <c r="I22" s="85">
        <f>'Mar-15'!F22</f>
        <v>474.92</v>
      </c>
      <c r="J22" s="85">
        <f>'Apr-15'!F22</f>
        <v>30.64</v>
      </c>
      <c r="K22" s="85">
        <f>'May-15'!F22</f>
        <v>0</v>
      </c>
      <c r="L22" s="85">
        <f>'Jun-15'!F22</f>
        <v>76.599999999999994</v>
      </c>
      <c r="M22" s="85">
        <f>'Jul-15'!F22</f>
        <v>114.9</v>
      </c>
      <c r="N22" s="85">
        <f>'Aug-15'!F22</f>
        <v>68.94</v>
      </c>
      <c r="O22" s="85">
        <f>'Sep-15'!F22</f>
        <v>22.98</v>
      </c>
      <c r="P22" s="85">
        <f>'Oct-15'!F22</f>
        <v>91.92</v>
      </c>
      <c r="Q22" s="85">
        <f>'Nov-15'!F22</f>
        <v>0</v>
      </c>
      <c r="R22" s="85">
        <f>'Nov-15'!F22</f>
        <v>0</v>
      </c>
      <c r="S22" s="85">
        <f>'Jan-16'!F22</f>
        <v>0</v>
      </c>
      <c r="T22" s="85">
        <f>'Feb-16'!F22</f>
        <v>0</v>
      </c>
      <c r="U22" s="85">
        <f>'Mar-16'!F22</f>
        <v>0</v>
      </c>
      <c r="V22" s="85">
        <f t="shared" si="7"/>
        <v>574.5</v>
      </c>
      <c r="W22" s="85">
        <f t="shared" si="6"/>
        <v>405.98</v>
      </c>
      <c r="X22" s="8"/>
    </row>
    <row r="23" spans="2:24">
      <c r="B23" s="44" t="str">
        <f>'Jan-15'!B23</f>
        <v/>
      </c>
      <c r="C23" s="35" t="str">
        <f>'Jan-15'!C23</f>
        <v xml:space="preserve">CALDAS </v>
      </c>
      <c r="D23" s="35" t="str">
        <f>'Jan-15'!D23</f>
        <v>SWAG/040</v>
      </c>
      <c r="E23" s="35" t="str">
        <f>'Jan-15'!E23</f>
        <v xml:space="preserve">CALDAS </v>
      </c>
      <c r="F23" s="84" t="str">
        <f>'[4]Chart of Accounts'!$H8</f>
        <v>Core</v>
      </c>
      <c r="G23" s="85">
        <f>'Jan-15'!F23</f>
        <v>827.28</v>
      </c>
      <c r="H23" s="85">
        <f>'Feb-15'!F23</f>
        <v>513.22</v>
      </c>
      <c r="I23" s="85">
        <f>'Mar-15'!F23</f>
        <v>291.08</v>
      </c>
      <c r="J23" s="85">
        <f>'Apr-15'!F23</f>
        <v>222.14000000000001</v>
      </c>
      <c r="K23" s="85">
        <f>'May-15'!F23</f>
        <v>559.18000000000006</v>
      </c>
      <c r="L23" s="85">
        <f>'Jun-15'!F23</f>
        <v>122.56</v>
      </c>
      <c r="M23" s="85">
        <f>'Jul-15'!F23</f>
        <v>122.56</v>
      </c>
      <c r="N23" s="85">
        <f>'Aug-15'!F23</f>
        <v>252.78</v>
      </c>
      <c r="O23" s="85">
        <f>'Sep-15'!F23</f>
        <v>865.58</v>
      </c>
      <c r="P23" s="85">
        <f>'Oct-15'!F23</f>
        <v>505.56</v>
      </c>
      <c r="Q23" s="85">
        <f>'Nov-15'!F23</f>
        <v>0</v>
      </c>
      <c r="R23" s="85">
        <f>'Nov-15'!F23</f>
        <v>0</v>
      </c>
      <c r="S23" s="85">
        <f>'Jan-16'!F23</f>
        <v>0</v>
      </c>
      <c r="T23" s="85">
        <f>'Feb-16'!F23</f>
        <v>0</v>
      </c>
      <c r="U23" s="85">
        <f>'Mar-16'!F23</f>
        <v>0</v>
      </c>
      <c r="V23" s="85">
        <f t="shared" si="7"/>
        <v>1631.58</v>
      </c>
      <c r="W23" s="85">
        <f t="shared" si="6"/>
        <v>2650.36</v>
      </c>
      <c r="X23" s="8"/>
    </row>
    <row r="24" spans="2:24">
      <c r="B24" s="44" t="str">
        <f>'Jan-15'!B24</f>
        <v/>
      </c>
      <c r="C24" s="35" t="str">
        <f>'Jan-15'!C24</f>
        <v xml:space="preserve">CARROLL </v>
      </c>
      <c r="D24" s="35" t="str">
        <f>'Jan-15'!D24</f>
        <v>SWAG/041</v>
      </c>
      <c r="E24" s="35" t="str">
        <f>'Jan-15'!E24</f>
        <v xml:space="preserve">CARROLL </v>
      </c>
      <c r="F24" s="84" t="str">
        <f>'[4]Chart of Accounts'!$H9</f>
        <v>Core</v>
      </c>
      <c r="G24" s="85">
        <f>'Jan-15'!F24</f>
        <v>720.04</v>
      </c>
      <c r="H24" s="85">
        <f>'Feb-15'!F24</f>
        <v>268.10000000000002</v>
      </c>
      <c r="I24" s="85">
        <f>'Mar-15'!F24</f>
        <v>344.7</v>
      </c>
      <c r="J24" s="85">
        <f>'Apr-15'!F24</f>
        <v>1371.14</v>
      </c>
      <c r="K24" s="85">
        <f>'May-15'!F24</f>
        <v>474.92</v>
      </c>
      <c r="L24" s="85">
        <f>'Jun-15'!F24</f>
        <v>428.96000000000004</v>
      </c>
      <c r="M24" s="85">
        <f>'Jul-15'!F24</f>
        <v>2941.44</v>
      </c>
      <c r="N24" s="85">
        <f>'Aug-15'!F24</f>
        <v>1164.32</v>
      </c>
      <c r="O24" s="85">
        <f>'Sep-15'!F24</f>
        <v>1210.28</v>
      </c>
      <c r="P24" s="85">
        <f>'Oct-15'!F24</f>
        <v>383</v>
      </c>
      <c r="Q24" s="85">
        <f>'Nov-15'!F24</f>
        <v>0</v>
      </c>
      <c r="R24" s="85">
        <f>'Nov-15'!F24</f>
        <v>0</v>
      </c>
      <c r="S24" s="85">
        <f>'Jan-16'!F24</f>
        <v>0</v>
      </c>
      <c r="T24" s="85">
        <f>'Feb-16'!F24</f>
        <v>0</v>
      </c>
      <c r="U24" s="85">
        <f>'Mar-16'!F24</f>
        <v>0</v>
      </c>
      <c r="V24" s="85">
        <f t="shared" si="7"/>
        <v>1332.84</v>
      </c>
      <c r="W24" s="85">
        <f t="shared" si="6"/>
        <v>7974.06</v>
      </c>
      <c r="X24" s="8"/>
    </row>
    <row r="25" spans="2:24">
      <c r="B25" s="44" t="str">
        <f>'Jan-15'!B25</f>
        <v/>
      </c>
      <c r="C25" s="35" t="str">
        <f>'Jan-15'!C25</f>
        <v xml:space="preserve">FEARON </v>
      </c>
      <c r="D25" s="35" t="str">
        <f>'Jan-15'!D25</f>
        <v>SWAG/060</v>
      </c>
      <c r="E25" s="35" t="str">
        <f>'Jan-15'!E25</f>
        <v xml:space="preserve">FEARON </v>
      </c>
      <c r="F25" s="84" t="str">
        <f>'[4]Chart of Accounts'!$H10</f>
        <v>Core</v>
      </c>
      <c r="G25" s="85">
        <f>'Jan-15'!F25</f>
        <v>168.52</v>
      </c>
      <c r="H25" s="85">
        <f>'Feb-15'!F25</f>
        <v>45.96</v>
      </c>
      <c r="I25" s="85">
        <f>'Mar-15'!F25</f>
        <v>15.32</v>
      </c>
      <c r="J25" s="85">
        <f>'Apr-15'!F25</f>
        <v>0</v>
      </c>
      <c r="K25" s="85">
        <f>'May-15'!F25</f>
        <v>7.66</v>
      </c>
      <c r="L25" s="85">
        <f>'Jun-15'!F25</f>
        <v>30.64</v>
      </c>
      <c r="M25" s="85">
        <f>'Jul-15'!F25</f>
        <v>0</v>
      </c>
      <c r="N25" s="85">
        <f>'Aug-15'!F25</f>
        <v>7.66</v>
      </c>
      <c r="O25" s="85">
        <f>'Sep-15'!F25</f>
        <v>45.96</v>
      </c>
      <c r="P25" s="85">
        <f>'Oct-15'!F25</f>
        <v>0</v>
      </c>
      <c r="Q25" s="85">
        <f>'Nov-15'!F25</f>
        <v>0</v>
      </c>
      <c r="R25" s="85">
        <f>'Nov-15'!F25</f>
        <v>0</v>
      </c>
      <c r="S25" s="85">
        <f>'Jan-16'!F25</f>
        <v>0</v>
      </c>
      <c r="T25" s="85">
        <f>'Feb-16'!F25</f>
        <v>0</v>
      </c>
      <c r="U25" s="85">
        <f>'Mar-16'!F25</f>
        <v>0</v>
      </c>
      <c r="V25" s="85">
        <f t="shared" si="7"/>
        <v>229.8</v>
      </c>
      <c r="W25" s="85">
        <f t="shared" si="6"/>
        <v>91.919999999999987</v>
      </c>
      <c r="X25" s="8"/>
    </row>
    <row r="26" spans="2:24">
      <c r="B26" s="44" t="str">
        <f>'Jan-15'!B26</f>
        <v/>
      </c>
      <c r="C26" s="35" t="str">
        <f>'Jan-15'!C26</f>
        <v xml:space="preserve">GERGELY </v>
      </c>
      <c r="D26" s="35" t="str">
        <f>'Jan-15'!D26</f>
        <v>SWAG/042</v>
      </c>
      <c r="E26" s="35" t="str">
        <f>'Jan-15'!E26</f>
        <v xml:space="preserve">GERGELY </v>
      </c>
      <c r="F26" s="84" t="str">
        <f>'[4]Chart of Accounts'!$H11</f>
        <v>Core</v>
      </c>
      <c r="G26" s="85">
        <f>'Jan-15'!F26</f>
        <v>0</v>
      </c>
      <c r="H26" s="85">
        <f>'Feb-15'!F26</f>
        <v>0</v>
      </c>
      <c r="I26" s="85">
        <f>'Mar-15'!F26</f>
        <v>0</v>
      </c>
      <c r="J26" s="85">
        <f>'Apr-15'!F26</f>
        <v>0</v>
      </c>
      <c r="K26" s="85">
        <f>'May-15'!F26</f>
        <v>107.24000000000001</v>
      </c>
      <c r="L26" s="85">
        <f>'Jun-15'!F26</f>
        <v>482.58</v>
      </c>
      <c r="M26" s="85">
        <f>'Jul-15'!F26</f>
        <v>30.64</v>
      </c>
      <c r="N26" s="85">
        <f>'Aug-15'!F26</f>
        <v>91.92</v>
      </c>
      <c r="O26" s="85">
        <f>'Sep-15'!F26</f>
        <v>15.32</v>
      </c>
      <c r="P26" s="85">
        <f>'Oct-15'!F26</f>
        <v>114.9</v>
      </c>
      <c r="Q26" s="85">
        <f>'Nov-15'!F26</f>
        <v>0</v>
      </c>
      <c r="R26" s="85">
        <f>'Nov-15'!F26</f>
        <v>0</v>
      </c>
      <c r="S26" s="85">
        <f>'Jan-16'!F26</f>
        <v>0</v>
      </c>
      <c r="T26" s="85">
        <f>'Feb-16'!F26</f>
        <v>0</v>
      </c>
      <c r="U26" s="85">
        <f>'Mar-16'!F26</f>
        <v>0</v>
      </c>
      <c r="V26" s="85">
        <f t="shared" si="7"/>
        <v>0</v>
      </c>
      <c r="W26" s="85">
        <f t="shared" si="6"/>
        <v>842.59999999999991</v>
      </c>
      <c r="X26" s="8"/>
    </row>
    <row r="27" spans="2:24">
      <c r="B27" s="44" t="str">
        <f>'Jan-15'!B27</f>
        <v/>
      </c>
      <c r="C27" s="35" t="str">
        <f>'Jan-15'!C27</f>
        <v>GILBERTSON</v>
      </c>
      <c r="D27" s="35" t="str">
        <f>'Jan-15'!D27</f>
        <v>SWAG/072</v>
      </c>
      <c r="E27" s="35" t="str">
        <f>'Jan-15'!E27</f>
        <v>GILBERTSON</v>
      </c>
      <c r="F27" s="84" t="str">
        <f>'[4]Chart of Accounts'!$H12</f>
        <v>Core</v>
      </c>
      <c r="G27" s="85">
        <f>'Jan-15'!F27</f>
        <v>0</v>
      </c>
      <c r="H27" s="85">
        <f>'Feb-15'!F27</f>
        <v>0</v>
      </c>
      <c r="I27" s="85">
        <f>'Mar-15'!F27</f>
        <v>0</v>
      </c>
      <c r="J27" s="85">
        <f>'Apr-15'!F27</f>
        <v>0</v>
      </c>
      <c r="K27" s="85">
        <f>'May-15'!F27</f>
        <v>0</v>
      </c>
      <c r="L27" s="85">
        <f>'Jun-15'!F27</f>
        <v>0</v>
      </c>
      <c r="M27" s="85">
        <f>'Jul-15'!F27</f>
        <v>7.66</v>
      </c>
      <c r="N27" s="85">
        <f>'Aug-15'!F27</f>
        <v>0</v>
      </c>
      <c r="O27" s="85">
        <f>'Sep-15'!F27</f>
        <v>30.64</v>
      </c>
      <c r="P27" s="85">
        <f>'Oct-15'!F27</f>
        <v>191.5</v>
      </c>
      <c r="Q27" s="85">
        <f>'Nov-15'!F27</f>
        <v>0</v>
      </c>
      <c r="R27" s="85">
        <f>'Nov-15'!F27</f>
        <v>0</v>
      </c>
      <c r="S27" s="85">
        <f>'Jan-16'!F27</f>
        <v>0</v>
      </c>
      <c r="T27" s="85">
        <f>'Feb-16'!F27</f>
        <v>0</v>
      </c>
      <c r="U27" s="85">
        <f>'Mar-16'!F27</f>
        <v>0</v>
      </c>
      <c r="V27" s="85">
        <f t="shared" si="7"/>
        <v>0</v>
      </c>
      <c r="W27" s="85">
        <f t="shared" si="6"/>
        <v>229.8</v>
      </c>
      <c r="X27" s="8"/>
    </row>
    <row r="28" spans="2:24">
      <c r="B28" s="44" t="str">
        <f>'Jan-15'!B28</f>
        <v/>
      </c>
      <c r="C28" s="35" t="str">
        <f>'Jan-15'!C28</f>
        <v xml:space="preserve">GRIFFITHS </v>
      </c>
      <c r="D28" s="35" t="str">
        <f>'Jan-15'!D28</f>
        <v>SWAG/043</v>
      </c>
      <c r="E28" s="35" t="str">
        <f>'Jan-15'!E28</f>
        <v xml:space="preserve">GRIFFITHS </v>
      </c>
      <c r="F28" s="84" t="str">
        <f>'[4]Chart of Accounts'!$H13</f>
        <v>Core</v>
      </c>
      <c r="G28" s="85">
        <f>'Jan-15'!F28</f>
        <v>245.12</v>
      </c>
      <c r="H28" s="85">
        <f>'Feb-15'!F28</f>
        <v>444.28000000000003</v>
      </c>
      <c r="I28" s="85">
        <f>'Mar-15'!F28</f>
        <v>15.32</v>
      </c>
      <c r="J28" s="85">
        <f>'Apr-15'!F28</f>
        <v>15.32</v>
      </c>
      <c r="K28" s="85">
        <f>'May-15'!F28</f>
        <v>114.9</v>
      </c>
      <c r="L28" s="85">
        <f>'Jun-15'!F28</f>
        <v>15.32</v>
      </c>
      <c r="M28" s="85">
        <f>'Jul-15'!F28</f>
        <v>199.16</v>
      </c>
      <c r="N28" s="85">
        <f>'Aug-15'!F28</f>
        <v>191.5</v>
      </c>
      <c r="O28" s="85">
        <f>'Sep-15'!F28</f>
        <v>0</v>
      </c>
      <c r="P28" s="85">
        <f>'Oct-15'!F28</f>
        <v>99.58</v>
      </c>
      <c r="Q28" s="85">
        <f>'Nov-15'!F28</f>
        <v>0</v>
      </c>
      <c r="R28" s="85">
        <f>'Nov-15'!F28</f>
        <v>0</v>
      </c>
      <c r="S28" s="85">
        <f>'Jan-16'!F28</f>
        <v>0</v>
      </c>
      <c r="T28" s="85">
        <f>'Feb-16'!F28</f>
        <v>0</v>
      </c>
      <c r="U28" s="85">
        <f>'Mar-16'!F28</f>
        <v>0</v>
      </c>
      <c r="V28" s="85">
        <f t="shared" si="7"/>
        <v>704.72000000000014</v>
      </c>
      <c r="W28" s="85">
        <f t="shared" si="6"/>
        <v>635.78000000000009</v>
      </c>
      <c r="X28" s="8"/>
    </row>
    <row r="29" spans="2:24">
      <c r="B29" s="44" t="str">
        <f>'Jan-15'!B29</f>
        <v/>
      </c>
      <c r="C29" s="35" t="str">
        <f>'Jan-15'!C29</f>
        <v xml:space="preserve">HANNON </v>
      </c>
      <c r="D29" s="35" t="str">
        <f>'Jan-15'!D29</f>
        <v>SWAG/063</v>
      </c>
      <c r="E29" s="35" t="str">
        <f>'Jan-15'!E29</f>
        <v xml:space="preserve">HANNON </v>
      </c>
      <c r="F29" s="84" t="str">
        <f>'[4]Chart of Accounts'!$H14</f>
        <v>Core</v>
      </c>
      <c r="G29" s="85">
        <f>'Jan-15'!F29</f>
        <v>76.599999999999994</v>
      </c>
      <c r="H29" s="85">
        <f>'Feb-15'!F29</f>
        <v>137.88</v>
      </c>
      <c r="I29" s="85">
        <f>'Mar-15'!F29</f>
        <v>0</v>
      </c>
      <c r="J29" s="85">
        <f>'Apr-15'!F29</f>
        <v>0</v>
      </c>
      <c r="K29" s="85">
        <f>'May-15'!F29</f>
        <v>0</v>
      </c>
      <c r="L29" s="85">
        <f>'Jun-15'!F29</f>
        <v>137.88</v>
      </c>
      <c r="M29" s="85">
        <f>'Jul-15'!F29</f>
        <v>482.58</v>
      </c>
      <c r="N29" s="85">
        <f>'Aug-15'!F29</f>
        <v>61.28</v>
      </c>
      <c r="O29" s="85">
        <f>'Sep-15'!F29</f>
        <v>0</v>
      </c>
      <c r="P29" s="85">
        <f>'Oct-15'!F29</f>
        <v>0</v>
      </c>
      <c r="Q29" s="85">
        <f>'Nov-15'!F29</f>
        <v>0</v>
      </c>
      <c r="R29" s="85">
        <f>'Nov-15'!F29</f>
        <v>0</v>
      </c>
      <c r="S29" s="85">
        <f>'Jan-16'!F29</f>
        <v>0</v>
      </c>
      <c r="T29" s="85">
        <f>'Feb-16'!F29</f>
        <v>0</v>
      </c>
      <c r="U29" s="85">
        <f>'Mar-16'!F29</f>
        <v>0</v>
      </c>
      <c r="V29" s="85">
        <f t="shared" si="7"/>
        <v>214.48</v>
      </c>
      <c r="W29" s="85">
        <f t="shared" si="6"/>
        <v>681.74</v>
      </c>
      <c r="X29" s="8"/>
    </row>
    <row r="30" spans="2:24">
      <c r="B30" s="44" t="str">
        <f>'Jan-15'!B30</f>
        <v/>
      </c>
      <c r="C30" s="35" t="str">
        <f>'Jan-15'!C30</f>
        <v xml:space="preserve">JODRELL </v>
      </c>
      <c r="D30" s="35" t="str">
        <f>'Jan-15'!D30</f>
        <v>SWAG/044</v>
      </c>
      <c r="E30" s="35" t="str">
        <f>'Jan-15'!E30</f>
        <v xml:space="preserve">JODRELL </v>
      </c>
      <c r="F30" s="84" t="str">
        <f>'[4]Chart of Accounts'!$H15</f>
        <v>Core</v>
      </c>
      <c r="G30" s="85">
        <f>'Jan-15'!F30</f>
        <v>0</v>
      </c>
      <c r="H30" s="85">
        <f>'Feb-15'!F30</f>
        <v>15.32</v>
      </c>
      <c r="I30" s="85">
        <f>'Mar-15'!F30</f>
        <v>7.66</v>
      </c>
      <c r="J30" s="85">
        <f>'Apr-15'!F30</f>
        <v>0</v>
      </c>
      <c r="K30" s="85">
        <f>'May-15'!F30</f>
        <v>22.98</v>
      </c>
      <c r="L30" s="85">
        <f>'Jun-15'!F30</f>
        <v>15.32</v>
      </c>
      <c r="M30" s="85">
        <f>'Jul-15'!F30</f>
        <v>53.620000000000005</v>
      </c>
      <c r="N30" s="85">
        <f>'Aug-15'!F30</f>
        <v>45.96</v>
      </c>
      <c r="O30" s="85">
        <f>'Sep-15'!F30</f>
        <v>291.08</v>
      </c>
      <c r="P30" s="85">
        <f>'Oct-15'!F30</f>
        <v>252.78</v>
      </c>
      <c r="Q30" s="85">
        <f>'Nov-15'!F30</f>
        <v>0</v>
      </c>
      <c r="R30" s="85">
        <f>'Nov-15'!F30</f>
        <v>0</v>
      </c>
      <c r="S30" s="85">
        <f>'Jan-16'!F30</f>
        <v>0</v>
      </c>
      <c r="T30" s="85">
        <f>'Feb-16'!F30</f>
        <v>0</v>
      </c>
      <c r="U30" s="85">
        <f>'Mar-16'!F30</f>
        <v>0</v>
      </c>
      <c r="V30" s="85">
        <f t="shared" si="7"/>
        <v>22.98</v>
      </c>
      <c r="W30" s="85">
        <f t="shared" si="6"/>
        <v>681.74</v>
      </c>
      <c r="X30" s="8"/>
    </row>
    <row r="31" spans="2:24">
      <c r="B31" s="44" t="str">
        <f>'Jan-15'!B31</f>
        <v/>
      </c>
      <c r="C31" s="35" t="str">
        <f>'Jan-15'!C31</f>
        <v>MARIONI</v>
      </c>
      <c r="D31" s="35" t="str">
        <f>'Jan-15'!D31</f>
        <v>SWAG/071</v>
      </c>
      <c r="E31" s="35" t="str">
        <f>'Jan-15'!E31</f>
        <v>MARIONI</v>
      </c>
      <c r="F31" s="84" t="str">
        <f>'[4]Chart of Accounts'!$H16</f>
        <v>Core</v>
      </c>
      <c r="G31" s="85">
        <f>'Jan-15'!F31</f>
        <v>0</v>
      </c>
      <c r="H31" s="85">
        <f>'Feb-15'!F31</f>
        <v>0</v>
      </c>
      <c r="I31" s="85">
        <f>'Mar-15'!F31</f>
        <v>0</v>
      </c>
      <c r="J31" s="85">
        <f>'Apr-15'!F31</f>
        <v>0</v>
      </c>
      <c r="K31" s="85">
        <f>'May-15'!F31</f>
        <v>0</v>
      </c>
      <c r="L31" s="85">
        <f>'Jun-15'!F31</f>
        <v>0</v>
      </c>
      <c r="M31" s="85">
        <f>'Jul-15'!F31</f>
        <v>0</v>
      </c>
      <c r="N31" s="85">
        <f>'Aug-15'!F31</f>
        <v>0</v>
      </c>
      <c r="O31" s="85">
        <f>'Sep-15'!F31</f>
        <v>0</v>
      </c>
      <c r="P31" s="85">
        <f>'Oct-15'!F31</f>
        <v>0</v>
      </c>
      <c r="Q31" s="85">
        <f>'Nov-15'!F31</f>
        <v>0</v>
      </c>
      <c r="R31" s="85">
        <f>'Nov-15'!F31</f>
        <v>0</v>
      </c>
      <c r="S31" s="85">
        <f>'Jan-16'!F31</f>
        <v>0</v>
      </c>
      <c r="T31" s="85">
        <f>'Feb-16'!F31</f>
        <v>0</v>
      </c>
      <c r="U31" s="85">
        <f>'Mar-16'!F31</f>
        <v>0</v>
      </c>
      <c r="V31" s="85">
        <f t="shared" si="7"/>
        <v>0</v>
      </c>
      <c r="W31" s="85">
        <f t="shared" si="6"/>
        <v>0</v>
      </c>
      <c r="X31" s="8"/>
    </row>
    <row r="32" spans="2:24">
      <c r="B32" s="44" t="str">
        <f>'Jan-15'!B32</f>
        <v/>
      </c>
      <c r="C32" s="35" t="str">
        <f>'Jan-15'!C32</f>
        <v xml:space="preserve">MARKOWETZ </v>
      </c>
      <c r="D32" s="35" t="str">
        <f>'Jan-15'!D32</f>
        <v>SWAG/045</v>
      </c>
      <c r="E32" s="35" t="str">
        <f>'Jan-15'!E32</f>
        <v xml:space="preserve">MARKOWETZ </v>
      </c>
      <c r="F32" s="84" t="str">
        <f>'[4]Chart of Accounts'!$H17</f>
        <v>Core</v>
      </c>
      <c r="G32" s="85">
        <f>'Jan-15'!F32</f>
        <v>0</v>
      </c>
      <c r="H32" s="85">
        <f>'Feb-15'!F32</f>
        <v>0</v>
      </c>
      <c r="I32" s="85">
        <f>'Mar-15'!F32</f>
        <v>0</v>
      </c>
      <c r="J32" s="85">
        <f>'Apr-15'!F32</f>
        <v>137.88</v>
      </c>
      <c r="K32" s="85">
        <f>'May-15'!F32</f>
        <v>15.32</v>
      </c>
      <c r="L32" s="85">
        <f>'Jun-15'!F32</f>
        <v>45.96</v>
      </c>
      <c r="M32" s="85">
        <f>'Jul-15'!F32</f>
        <v>191.5</v>
      </c>
      <c r="N32" s="85">
        <f>'Aug-15'!F32</f>
        <v>252.78</v>
      </c>
      <c r="O32" s="85">
        <f>'Sep-15'!F32</f>
        <v>597.48</v>
      </c>
      <c r="P32" s="85">
        <f>'Oct-15'!F32</f>
        <v>68.94</v>
      </c>
      <c r="Q32" s="85">
        <f>'Nov-15'!F32</f>
        <v>0</v>
      </c>
      <c r="R32" s="85">
        <f>'Nov-15'!F32</f>
        <v>0</v>
      </c>
      <c r="S32" s="85">
        <f>'Jan-16'!F32</f>
        <v>0</v>
      </c>
      <c r="T32" s="85">
        <f>'Feb-16'!F32</f>
        <v>0</v>
      </c>
      <c r="U32" s="85">
        <f>'Mar-16'!F32</f>
        <v>0</v>
      </c>
      <c r="V32" s="85">
        <f t="shared" si="7"/>
        <v>0</v>
      </c>
      <c r="W32" s="85">
        <f t="shared" si="6"/>
        <v>1309.8600000000001</v>
      </c>
      <c r="X32" s="8"/>
    </row>
    <row r="33" spans="2:24">
      <c r="B33" s="44" t="str">
        <f>'Jan-15'!B33</f>
        <v/>
      </c>
      <c r="C33" s="35" t="str">
        <f>'Jan-15'!C33</f>
        <v xml:space="preserve">MILLER </v>
      </c>
      <c r="D33" s="35" t="str">
        <f>'Jan-15'!D33</f>
        <v>SWAG/065</v>
      </c>
      <c r="E33" s="35" t="str">
        <f>'Jan-15'!E33</f>
        <v xml:space="preserve">MILLER </v>
      </c>
      <c r="F33" s="84" t="str">
        <f>'[4]Chart of Accounts'!$H18</f>
        <v>Core</v>
      </c>
      <c r="G33" s="85">
        <f>'Jan-15'!F33</f>
        <v>0</v>
      </c>
      <c r="H33" s="85">
        <f>'Feb-15'!F33</f>
        <v>0</v>
      </c>
      <c r="I33" s="85">
        <f>'Mar-15'!F33</f>
        <v>0</v>
      </c>
      <c r="J33" s="85">
        <f>'Apr-15'!F33</f>
        <v>0</v>
      </c>
      <c r="K33" s="85">
        <f>'May-15'!F33</f>
        <v>0</v>
      </c>
      <c r="L33" s="85">
        <f>'Jun-15'!F33</f>
        <v>0</v>
      </c>
      <c r="M33" s="85">
        <f>'Jul-15'!F33</f>
        <v>0</v>
      </c>
      <c r="N33" s="85">
        <f>'Aug-15'!F33</f>
        <v>0</v>
      </c>
      <c r="O33" s="85">
        <f>'Sep-15'!F33</f>
        <v>0</v>
      </c>
      <c r="P33" s="85">
        <f>'Oct-15'!F33</f>
        <v>0</v>
      </c>
      <c r="Q33" s="85">
        <f>'Nov-15'!F33</f>
        <v>0</v>
      </c>
      <c r="R33" s="85">
        <f>'Nov-15'!F33</f>
        <v>0</v>
      </c>
      <c r="S33" s="85">
        <f>'Jan-16'!F33</f>
        <v>0</v>
      </c>
      <c r="T33" s="85">
        <f>'Feb-16'!F33</f>
        <v>0</v>
      </c>
      <c r="U33" s="85">
        <f>'Mar-16'!F33</f>
        <v>0</v>
      </c>
      <c r="V33" s="85">
        <f t="shared" si="7"/>
        <v>0</v>
      </c>
      <c r="W33" s="85">
        <f t="shared" si="6"/>
        <v>0</v>
      </c>
      <c r="X33" s="8"/>
    </row>
    <row r="34" spans="2:24">
      <c r="B34" s="44" t="str">
        <f>'Jan-15'!B34</f>
        <v/>
      </c>
      <c r="C34" s="35" t="str">
        <f>'Jan-15'!C34</f>
        <v xml:space="preserve">NARITA </v>
      </c>
      <c r="D34" s="35" t="str">
        <f>'Jan-15'!D34</f>
        <v>SWAG/048</v>
      </c>
      <c r="E34" s="35" t="str">
        <f>'Jan-15'!E34</f>
        <v xml:space="preserve">NARITA </v>
      </c>
      <c r="F34" s="84" t="str">
        <f>'[4]Chart of Accounts'!$H19</f>
        <v>Core</v>
      </c>
      <c r="G34" s="85">
        <f>'Jan-15'!F34</f>
        <v>620.46</v>
      </c>
      <c r="H34" s="85">
        <f>'Feb-15'!F34</f>
        <v>1049.42</v>
      </c>
      <c r="I34" s="85">
        <f>'Mar-15'!F34</f>
        <v>880.9</v>
      </c>
      <c r="J34" s="85">
        <f>'Apr-15'!F34</f>
        <v>612.79999999999995</v>
      </c>
      <c r="K34" s="85">
        <f>'May-15'!F34</f>
        <v>888.56000000000006</v>
      </c>
      <c r="L34" s="85">
        <f>'Jun-15'!F34</f>
        <v>183.84</v>
      </c>
      <c r="M34" s="85">
        <f>'Jul-15'!F34</f>
        <v>842.6</v>
      </c>
      <c r="N34" s="85">
        <f>'Aug-15'!F34</f>
        <v>1945.64</v>
      </c>
      <c r="O34" s="85">
        <f>'Sep-15'!F34</f>
        <v>122.56</v>
      </c>
      <c r="P34" s="85">
        <f>'Oct-15'!F34</f>
        <v>727.7</v>
      </c>
      <c r="Q34" s="85">
        <f>'Nov-15'!F34</f>
        <v>0</v>
      </c>
      <c r="R34" s="85">
        <f>'Nov-15'!F34</f>
        <v>0</v>
      </c>
      <c r="S34" s="85">
        <f>'Jan-16'!F34</f>
        <v>0</v>
      </c>
      <c r="T34" s="85">
        <f>'Feb-16'!F34</f>
        <v>0</v>
      </c>
      <c r="U34" s="85">
        <f>'Mar-16'!F34</f>
        <v>0</v>
      </c>
      <c r="V34" s="85">
        <f t="shared" si="7"/>
        <v>2550.7800000000002</v>
      </c>
      <c r="W34" s="85">
        <f t="shared" si="6"/>
        <v>5323.7000000000007</v>
      </c>
      <c r="X34" s="8"/>
    </row>
    <row r="35" spans="2:24">
      <c r="B35" s="44" t="str">
        <f>'Jan-15'!B35</f>
        <v/>
      </c>
      <c r="C35" s="35" t="str">
        <f>'Jan-15'!C35</f>
        <v xml:space="preserve">NEAL </v>
      </c>
      <c r="D35" s="35" t="str">
        <f>'Jan-15'!D35</f>
        <v>SWAG/049</v>
      </c>
      <c r="E35" s="35" t="str">
        <f>'Jan-15'!E35</f>
        <v xml:space="preserve">NEAL </v>
      </c>
      <c r="F35" s="84" t="str">
        <f>'[4]Chart of Accounts'!$H20</f>
        <v>Core</v>
      </c>
      <c r="G35" s="85">
        <f>'Jan-15'!F35</f>
        <v>1210.28</v>
      </c>
      <c r="H35" s="85">
        <f>'Feb-15'!F35</f>
        <v>2665.68</v>
      </c>
      <c r="I35" s="85">
        <f>'Mar-15'!F35</f>
        <v>3607.86</v>
      </c>
      <c r="J35" s="85">
        <f>'Apr-15'!F35</f>
        <v>2098.84</v>
      </c>
      <c r="K35" s="85">
        <f>'May-15'!F35</f>
        <v>681.74</v>
      </c>
      <c r="L35" s="85">
        <f>'Jun-15'!F35</f>
        <v>2052.88</v>
      </c>
      <c r="M35" s="85">
        <f>'Jul-15'!F35</f>
        <v>4098.1000000000004</v>
      </c>
      <c r="N35" s="85">
        <f>'Aug-15'!F35</f>
        <v>1424.76</v>
      </c>
      <c r="O35" s="85">
        <f>'Sep-15'!F35</f>
        <v>1554.98</v>
      </c>
      <c r="P35" s="85">
        <f>'Oct-15'!F35</f>
        <v>7.66</v>
      </c>
      <c r="Q35" s="85">
        <f>'Nov-15'!F35</f>
        <v>0</v>
      </c>
      <c r="R35" s="85">
        <f>'Nov-15'!F35</f>
        <v>0</v>
      </c>
      <c r="S35" s="85">
        <f>'Jan-16'!F35</f>
        <v>0</v>
      </c>
      <c r="T35" s="85">
        <f>'Feb-16'!F35</f>
        <v>0</v>
      </c>
      <c r="U35" s="85">
        <f>'Mar-16'!F35</f>
        <v>0</v>
      </c>
      <c r="V35" s="85">
        <f t="shared" si="7"/>
        <v>7483.82</v>
      </c>
      <c r="W35" s="85">
        <f t="shared" si="6"/>
        <v>11918.960000000001</v>
      </c>
      <c r="X35" s="8"/>
    </row>
    <row r="36" spans="2:24">
      <c r="B36" s="44" t="str">
        <f>'Jan-15'!B36</f>
        <v/>
      </c>
      <c r="C36" s="35" t="str">
        <f>'Jan-15'!C36</f>
        <v xml:space="preserve">ODOM </v>
      </c>
      <c r="D36" s="35" t="str">
        <f>'Jan-15'!D36</f>
        <v>SWAG/051</v>
      </c>
      <c r="E36" s="35" t="str">
        <f>'Jan-15'!E36</f>
        <v xml:space="preserve">ODOM </v>
      </c>
      <c r="F36" s="84" t="str">
        <f>'[4]Chart of Accounts'!$H21</f>
        <v>Core</v>
      </c>
      <c r="G36" s="85">
        <f>'Jan-15'!F36</f>
        <v>84.26</v>
      </c>
      <c r="H36" s="85">
        <f>'Feb-15'!F36</f>
        <v>229.8</v>
      </c>
      <c r="I36" s="85">
        <f>'Mar-15'!F36</f>
        <v>0</v>
      </c>
      <c r="J36" s="85">
        <f>'Apr-15'!F36</f>
        <v>245.12</v>
      </c>
      <c r="K36" s="85">
        <f>'May-15'!F36</f>
        <v>536.20000000000005</v>
      </c>
      <c r="L36" s="85">
        <f>'Jun-15'!F36</f>
        <v>727.7</v>
      </c>
      <c r="M36" s="85">
        <f>'Jul-15'!F36</f>
        <v>22.98</v>
      </c>
      <c r="N36" s="85">
        <f>'Aug-15'!F36</f>
        <v>15.32</v>
      </c>
      <c r="O36" s="85">
        <f>'Sep-15'!F36</f>
        <v>114.9</v>
      </c>
      <c r="P36" s="85">
        <f>'Oct-15'!F36</f>
        <v>168.52</v>
      </c>
      <c r="Q36" s="85">
        <f>'Nov-15'!F36</f>
        <v>0</v>
      </c>
      <c r="R36" s="85">
        <f>'Nov-15'!F36</f>
        <v>0</v>
      </c>
      <c r="S36" s="85">
        <f>'Jan-16'!F36</f>
        <v>0</v>
      </c>
      <c r="T36" s="85">
        <f>'Feb-16'!F36</f>
        <v>0</v>
      </c>
      <c r="U36" s="85">
        <f>'Mar-16'!F36</f>
        <v>0</v>
      </c>
      <c r="V36" s="85">
        <f t="shared" si="7"/>
        <v>314.06</v>
      </c>
      <c r="W36" s="85">
        <f t="shared" si="6"/>
        <v>1830.74</v>
      </c>
      <c r="X36" s="8"/>
    </row>
    <row r="37" spans="2:24">
      <c r="B37" s="44" t="str">
        <f>'Jan-15'!B37</f>
        <v/>
      </c>
      <c r="C37" s="35" t="str">
        <f>'Jan-15'!C37</f>
        <v xml:space="preserve">ROSENFELD </v>
      </c>
      <c r="D37" s="35" t="str">
        <f>'Jan-15'!D37</f>
        <v>SWAG/053</v>
      </c>
      <c r="E37" s="35" t="str">
        <f>'Jan-15'!E37</f>
        <v xml:space="preserve">ROSENFELD </v>
      </c>
      <c r="F37" s="84" t="str">
        <f>'[4]Chart of Accounts'!$H22</f>
        <v>Core</v>
      </c>
      <c r="G37" s="85">
        <f>'Jan-15'!F37</f>
        <v>168.52</v>
      </c>
      <c r="H37" s="85">
        <f>'Feb-15'!F37</f>
        <v>22.98</v>
      </c>
      <c r="I37" s="85">
        <f>'Mar-15'!F37</f>
        <v>0</v>
      </c>
      <c r="J37" s="85">
        <f>'Apr-15'!F37</f>
        <v>7.66</v>
      </c>
      <c r="K37" s="85">
        <f>'May-15'!F37</f>
        <v>0</v>
      </c>
      <c r="L37" s="85">
        <f>'Jun-15'!F37</f>
        <v>30.64</v>
      </c>
      <c r="M37" s="85">
        <f>'Jul-15'!F37</f>
        <v>30.64</v>
      </c>
      <c r="N37" s="85">
        <f>'Aug-15'!F37</f>
        <v>0</v>
      </c>
      <c r="O37" s="85">
        <f>'Sep-15'!F37</f>
        <v>0</v>
      </c>
      <c r="P37" s="85">
        <f>'Oct-15'!F37</f>
        <v>0</v>
      </c>
      <c r="Q37" s="85">
        <f>'Nov-15'!F37</f>
        <v>0</v>
      </c>
      <c r="R37" s="85">
        <f>'Nov-15'!F37</f>
        <v>0</v>
      </c>
      <c r="S37" s="85">
        <f>'Jan-16'!F37</f>
        <v>0</v>
      </c>
      <c r="T37" s="85">
        <f>'Feb-16'!F37</f>
        <v>0</v>
      </c>
      <c r="U37" s="85">
        <f>'Mar-16'!F37</f>
        <v>0</v>
      </c>
      <c r="V37" s="85">
        <f t="shared" si="7"/>
        <v>191.5</v>
      </c>
      <c r="W37" s="85">
        <f t="shared" si="6"/>
        <v>68.94</v>
      </c>
      <c r="X37" s="8"/>
    </row>
    <row r="38" spans="2:24">
      <c r="B38" s="44" t="str">
        <f>'Jan-15'!B38</f>
        <v/>
      </c>
      <c r="C38" s="35" t="str">
        <f>'Jan-15'!C38</f>
        <v xml:space="preserve">STINGL </v>
      </c>
      <c r="D38" s="35" t="str">
        <f>'Jan-15'!D38</f>
        <v>SWAG/054</v>
      </c>
      <c r="E38" s="35" t="str">
        <f>'Jan-15'!E38</f>
        <v xml:space="preserve">STINGL </v>
      </c>
      <c r="F38" s="84" t="str">
        <f>'[4]Chart of Accounts'!$H23</f>
        <v>Core</v>
      </c>
      <c r="G38" s="85">
        <f>'Jan-15'!F38</f>
        <v>7.66</v>
      </c>
      <c r="H38" s="85">
        <f>'Feb-15'!F38</f>
        <v>291.08</v>
      </c>
      <c r="I38" s="85">
        <f>'Mar-15'!F38</f>
        <v>153.19999999999999</v>
      </c>
      <c r="J38" s="85">
        <f>'Apr-15'!F38</f>
        <v>766</v>
      </c>
      <c r="K38" s="85">
        <f>'May-15'!F38</f>
        <v>2045.22</v>
      </c>
      <c r="L38" s="85">
        <f>'Jun-15'!F38</f>
        <v>635.78</v>
      </c>
      <c r="M38" s="85">
        <f>'Jul-15'!F38</f>
        <v>229.8</v>
      </c>
      <c r="N38" s="85">
        <f>'Aug-15'!F38</f>
        <v>1171.98</v>
      </c>
      <c r="O38" s="85">
        <f>'Sep-15'!F38</f>
        <v>383</v>
      </c>
      <c r="P38" s="85">
        <f>'Oct-15'!F38</f>
        <v>314.06</v>
      </c>
      <c r="Q38" s="85">
        <f>'Nov-15'!F38</f>
        <v>0</v>
      </c>
      <c r="R38" s="85">
        <f>'Nov-15'!F38</f>
        <v>0</v>
      </c>
      <c r="S38" s="85">
        <f>'Jan-16'!F38</f>
        <v>0</v>
      </c>
      <c r="T38" s="85">
        <f>'Feb-16'!F38</f>
        <v>0</v>
      </c>
      <c r="U38" s="85">
        <f>'Mar-16'!F38</f>
        <v>0</v>
      </c>
      <c r="V38" s="85">
        <f t="shared" si="7"/>
        <v>451.94</v>
      </c>
      <c r="W38" s="85">
        <f t="shared" si="6"/>
        <v>5545.8400000000011</v>
      </c>
      <c r="X38" s="8"/>
    </row>
    <row r="39" spans="2:24">
      <c r="B39" s="44" t="str">
        <f>'Jan-15'!B39</f>
        <v/>
      </c>
      <c r="C39" s="35" t="str">
        <f>'Jan-15'!C39</f>
        <v xml:space="preserve">TAVARÉ </v>
      </c>
      <c r="D39" s="35" t="str">
        <f>'Jan-15'!D39</f>
        <v>SWAG/055</v>
      </c>
      <c r="E39" s="35" t="str">
        <f>'Jan-15'!E39</f>
        <v xml:space="preserve">TAVARÉ </v>
      </c>
      <c r="F39" s="84" t="str">
        <f>'[4]Chart of Accounts'!$H24</f>
        <v>Core</v>
      </c>
      <c r="G39" s="85">
        <f>'Jan-15'!F39</f>
        <v>1332.84</v>
      </c>
      <c r="H39" s="85">
        <f>'Feb-15'!F39</f>
        <v>2550.7800000000002</v>
      </c>
      <c r="I39" s="85">
        <f>'Mar-15'!F39</f>
        <v>1570.3</v>
      </c>
      <c r="J39" s="85">
        <f>'Apr-15'!F39</f>
        <v>1470.72</v>
      </c>
      <c r="K39" s="85">
        <f>'May-15'!F39</f>
        <v>1179.6400000000001</v>
      </c>
      <c r="L39" s="85">
        <f>'Jun-15'!F39</f>
        <v>1126.02</v>
      </c>
      <c r="M39" s="85">
        <f>'Jul-15'!F39</f>
        <v>995.80000000000007</v>
      </c>
      <c r="N39" s="85">
        <f>'Aug-15'!F39</f>
        <v>298.74</v>
      </c>
      <c r="O39" s="85">
        <f>'Sep-15'!F39</f>
        <v>620.46</v>
      </c>
      <c r="P39" s="85">
        <f>'Oct-15'!F39</f>
        <v>436.62</v>
      </c>
      <c r="Q39" s="85">
        <f>'Nov-15'!F39</f>
        <v>0</v>
      </c>
      <c r="R39" s="85">
        <f>'Nov-15'!F39</f>
        <v>0</v>
      </c>
      <c r="S39" s="85">
        <f>'Jan-16'!F39</f>
        <v>0</v>
      </c>
      <c r="T39" s="85">
        <f>'Feb-16'!F39</f>
        <v>0</v>
      </c>
      <c r="U39" s="85">
        <f>'Mar-16'!F39</f>
        <v>0</v>
      </c>
      <c r="V39" s="85">
        <f t="shared" si="7"/>
        <v>5453.92</v>
      </c>
      <c r="W39" s="85">
        <f t="shared" si="6"/>
        <v>6128</v>
      </c>
      <c r="X39" s="8"/>
    </row>
    <row r="40" spans="2:24">
      <c r="B40" s="44" t="str">
        <f>'Jan-15'!B40</f>
        <v/>
      </c>
      <c r="C40" s="35" t="str">
        <f>'Jan-15'!C40</f>
        <v>WHITAKER [BIOMARKER]</v>
      </c>
      <c r="D40" s="35" t="str">
        <f>'Jan-15'!D40</f>
        <v>SWAG/050</v>
      </c>
      <c r="E40" s="35" t="str">
        <f>'Jan-15'!E40</f>
        <v>WHITAKER [BIOMARKER]</v>
      </c>
      <c r="F40" s="84" t="str">
        <f>'[4]Chart of Accounts'!$H25</f>
        <v>Core</v>
      </c>
      <c r="G40" s="85">
        <f>'Jan-15'!F40</f>
        <v>551.52</v>
      </c>
      <c r="H40" s="85">
        <f>'Feb-15'!F40</f>
        <v>107.24000000000001</v>
      </c>
      <c r="I40" s="85">
        <f>'Mar-15'!F40</f>
        <v>199.16</v>
      </c>
      <c r="J40" s="85">
        <f>'Apr-15'!F40</f>
        <v>0</v>
      </c>
      <c r="K40" s="85">
        <f>'May-15'!F40</f>
        <v>252.78</v>
      </c>
      <c r="L40" s="85">
        <f>'Jun-15'!F40</f>
        <v>99.58</v>
      </c>
      <c r="M40" s="85">
        <f>'Jul-15'!F40</f>
        <v>398.32</v>
      </c>
      <c r="N40" s="85">
        <f>'Aug-15'!F40</f>
        <v>0</v>
      </c>
      <c r="O40" s="85">
        <f>'Sep-15'!F40</f>
        <v>0</v>
      </c>
      <c r="P40" s="85">
        <f>'Oct-15'!F40</f>
        <v>0</v>
      </c>
      <c r="Q40" s="85">
        <f>'Nov-15'!F40</f>
        <v>0</v>
      </c>
      <c r="R40" s="85">
        <f>'Nov-15'!F40</f>
        <v>0</v>
      </c>
      <c r="S40" s="85">
        <f>'Jan-16'!F40</f>
        <v>0</v>
      </c>
      <c r="T40" s="85">
        <f>'Feb-16'!F40</f>
        <v>0</v>
      </c>
      <c r="U40" s="85">
        <f>'Mar-16'!F40</f>
        <v>0</v>
      </c>
      <c r="V40" s="85">
        <f t="shared" si="7"/>
        <v>857.92</v>
      </c>
      <c r="W40" s="85">
        <f t="shared" si="6"/>
        <v>750.68000000000006</v>
      </c>
      <c r="X40" s="8"/>
    </row>
    <row r="41" spans="2:24">
      <c r="B41" s="44" t="str">
        <f>'Jan-15'!B41</f>
        <v/>
      </c>
      <c r="C41" s="35" t="str">
        <f>'Jan-15'!C41</f>
        <v xml:space="preserve">WINTON </v>
      </c>
      <c r="D41" s="35" t="str">
        <f>'Jan-15'!D41</f>
        <v>SWAG/058</v>
      </c>
      <c r="E41" s="35" t="str">
        <f>'Jan-15'!E41</f>
        <v xml:space="preserve">WINTON </v>
      </c>
      <c r="F41" s="84" t="str">
        <f>'[4]Chart of Accounts'!$H26</f>
        <v>Core</v>
      </c>
      <c r="G41" s="85">
        <f>'Jan-15'!F41</f>
        <v>283.42</v>
      </c>
      <c r="H41" s="85">
        <f>'Feb-15'!F41</f>
        <v>298.74</v>
      </c>
      <c r="I41" s="85">
        <f>'Mar-15'!F41</f>
        <v>390.66</v>
      </c>
      <c r="J41" s="85">
        <f>'Apr-15'!F41</f>
        <v>191.5</v>
      </c>
      <c r="K41" s="85">
        <f>'May-15'!F41</f>
        <v>321.72000000000003</v>
      </c>
      <c r="L41" s="85">
        <f>'Jun-15'!F41</f>
        <v>1332.84</v>
      </c>
      <c r="M41" s="85">
        <f>'Jul-15'!F41</f>
        <v>658.76</v>
      </c>
      <c r="N41" s="85">
        <f>'Aug-15'!F41</f>
        <v>628.12</v>
      </c>
      <c r="O41" s="85">
        <f>'Sep-15'!F41</f>
        <v>107.24000000000001</v>
      </c>
      <c r="P41" s="85">
        <f>'Oct-15'!F41</f>
        <v>15.32</v>
      </c>
      <c r="Q41" s="85">
        <f>'Nov-15'!F41</f>
        <v>0</v>
      </c>
      <c r="R41" s="85">
        <f>'Nov-15'!F41</f>
        <v>0</v>
      </c>
      <c r="S41" s="85">
        <f>'Jan-16'!F41</f>
        <v>0</v>
      </c>
      <c r="T41" s="85">
        <f>'Feb-16'!F41</f>
        <v>0</v>
      </c>
      <c r="U41" s="85">
        <f>'Mar-16'!F41</f>
        <v>0</v>
      </c>
      <c r="V41" s="85">
        <f t="shared" si="7"/>
        <v>972.82000000000016</v>
      </c>
      <c r="W41" s="85">
        <f t="shared" si="6"/>
        <v>3255.4999999999995</v>
      </c>
      <c r="X41" s="8"/>
    </row>
    <row r="42" spans="2:24">
      <c r="B42" s="44" t="str">
        <f>'Jan-15'!B42</f>
        <v/>
      </c>
      <c r="C42" s="35" t="str">
        <f>'Jan-15'!C42</f>
        <v>de la ROCHE</v>
      </c>
      <c r="D42" s="35" t="str">
        <f>'Jan-15'!D42</f>
        <v>SWAG/073</v>
      </c>
      <c r="E42" s="35" t="str">
        <f>'Jan-15'!E42</f>
        <v>de la ROCHE</v>
      </c>
      <c r="F42" s="84" t="str">
        <f>'[4]Chart of Accounts'!$H27</f>
        <v>Core</v>
      </c>
      <c r="G42" s="85">
        <f>'Jan-15'!F42</f>
        <v>0</v>
      </c>
      <c r="H42" s="85">
        <f>'Feb-15'!F42</f>
        <v>0</v>
      </c>
      <c r="I42" s="85">
        <f>'Mar-15'!F42</f>
        <v>0</v>
      </c>
      <c r="J42" s="85">
        <f>'Apr-15'!F42</f>
        <v>0</v>
      </c>
      <c r="K42" s="85">
        <f>'May-15'!F42</f>
        <v>0</v>
      </c>
      <c r="L42" s="85">
        <f>'Jun-15'!F42</f>
        <v>0</v>
      </c>
      <c r="M42" s="85">
        <f>'Jul-15'!F42</f>
        <v>0</v>
      </c>
      <c r="N42" s="85">
        <f>'Aug-15'!F42</f>
        <v>0</v>
      </c>
      <c r="O42" s="85">
        <f>'Sep-15'!F42</f>
        <v>0</v>
      </c>
      <c r="P42" s="85">
        <f>'Oct-15'!F42</f>
        <v>0</v>
      </c>
      <c r="Q42" s="85">
        <f>'Nov-15'!F42</f>
        <v>0</v>
      </c>
      <c r="R42" s="85">
        <f>'Nov-15'!F42</f>
        <v>0</v>
      </c>
      <c r="S42" s="85">
        <f>'Jan-16'!F42</f>
        <v>0</v>
      </c>
      <c r="T42" s="85">
        <f>'Feb-16'!F42</f>
        <v>0</v>
      </c>
      <c r="U42" s="85">
        <f>'Mar-16'!F42</f>
        <v>0</v>
      </c>
      <c r="V42" s="85">
        <f t="shared" si="7"/>
        <v>0</v>
      </c>
      <c r="W42" s="85">
        <f t="shared" si="6"/>
        <v>0</v>
      </c>
      <c r="X42" s="8"/>
    </row>
    <row r="43" spans="2:24">
      <c r="B43" s="44" t="str">
        <f>'Jan-15'!B43</f>
        <v/>
      </c>
      <c r="C43" s="35" t="str">
        <f>'Jan-15'!C43</f>
        <v>NEW - JGL3 (wet lab)</v>
      </c>
      <c r="D43" s="35" t="str">
        <f>'Jan-15'!D43</f>
        <v>SWAG/074</v>
      </c>
      <c r="E43" s="35" t="str">
        <f>'Jan-15'!E43</f>
        <v>NEW - JGL3 (wet lab)</v>
      </c>
      <c r="F43" s="84" t="str">
        <f>'[4]Chart of Accounts'!$H28</f>
        <v>Core</v>
      </c>
      <c r="G43" s="85">
        <f>'Jan-15'!F43</f>
        <v>0</v>
      </c>
      <c r="H43" s="85">
        <f>'Feb-15'!F43</f>
        <v>0</v>
      </c>
      <c r="I43" s="85">
        <f>'Mar-15'!F43</f>
        <v>0</v>
      </c>
      <c r="J43" s="85">
        <f>'Apr-15'!F43</f>
        <v>0</v>
      </c>
      <c r="K43" s="85">
        <f>'May-15'!F43</f>
        <v>0</v>
      </c>
      <c r="L43" s="85">
        <f>'Jun-15'!F43</f>
        <v>0</v>
      </c>
      <c r="M43" s="85">
        <f>'Jul-15'!F43</f>
        <v>0</v>
      </c>
      <c r="N43" s="85">
        <f>'Aug-15'!F43</f>
        <v>0</v>
      </c>
      <c r="O43" s="85">
        <f>'Sep-15'!F43</f>
        <v>0</v>
      </c>
      <c r="P43" s="85">
        <f>'Oct-15'!F43</f>
        <v>0</v>
      </c>
      <c r="Q43" s="85">
        <f>'Nov-15'!F43</f>
        <v>0</v>
      </c>
      <c r="R43" s="85">
        <f>'Nov-15'!F43</f>
        <v>0</v>
      </c>
      <c r="S43" s="85">
        <f>'Jan-16'!F43</f>
        <v>0</v>
      </c>
      <c r="T43" s="85">
        <f>'Feb-16'!F43</f>
        <v>0</v>
      </c>
      <c r="U43" s="85">
        <f>'Mar-16'!F43</f>
        <v>0</v>
      </c>
      <c r="V43" s="85">
        <f t="shared" si="7"/>
        <v>0</v>
      </c>
      <c r="W43" s="85">
        <f t="shared" si="6"/>
        <v>0</v>
      </c>
      <c r="X43" s="8"/>
    </row>
    <row r="44" spans="2:24">
      <c r="B44" s="44" t="str">
        <f>'Jan-15'!B44</f>
        <v/>
      </c>
      <c r="C44" s="35" t="str">
        <f>'Jan-15'!C44</f>
        <v>NEW - JGL4 (dry lab)</v>
      </c>
      <c r="D44" s="35" t="str">
        <f>'Jan-15'!D44</f>
        <v>SWAG/075</v>
      </c>
      <c r="E44" s="35" t="str">
        <f>'Jan-15'!E44</f>
        <v>NEW - JGL4 (dry lab)</v>
      </c>
      <c r="F44" s="84" t="str">
        <f>'[4]Chart of Accounts'!$H29</f>
        <v>Core</v>
      </c>
      <c r="G44" s="85">
        <f>'Jan-15'!F44</f>
        <v>0</v>
      </c>
      <c r="H44" s="85">
        <f>'Feb-15'!F44</f>
        <v>0</v>
      </c>
      <c r="I44" s="85">
        <f>'Mar-15'!F44</f>
        <v>0</v>
      </c>
      <c r="J44" s="85">
        <f>'Apr-15'!F44</f>
        <v>0</v>
      </c>
      <c r="K44" s="85">
        <f>'May-15'!F44</f>
        <v>0</v>
      </c>
      <c r="L44" s="85">
        <f>'Jun-15'!F44</f>
        <v>0</v>
      </c>
      <c r="M44" s="85">
        <f>'Jul-15'!F44</f>
        <v>0</v>
      </c>
      <c r="N44" s="85">
        <f>'Aug-15'!F44</f>
        <v>0</v>
      </c>
      <c r="O44" s="85">
        <f>'Sep-15'!F44</f>
        <v>0</v>
      </c>
      <c r="P44" s="85">
        <f>'Oct-15'!F44</f>
        <v>0</v>
      </c>
      <c r="Q44" s="85">
        <f>'Nov-15'!F44</f>
        <v>0</v>
      </c>
      <c r="R44" s="85">
        <f>'Nov-15'!F44</f>
        <v>0</v>
      </c>
      <c r="S44" s="85">
        <f>'Jan-16'!F44</f>
        <v>0</v>
      </c>
      <c r="T44" s="85">
        <f>'Feb-16'!F44</f>
        <v>0</v>
      </c>
      <c r="U44" s="85">
        <f>'Mar-16'!F44</f>
        <v>0</v>
      </c>
      <c r="V44" s="85">
        <f t="shared" si="7"/>
        <v>0</v>
      </c>
      <c r="W44" s="85">
        <f t="shared" si="6"/>
        <v>0</v>
      </c>
      <c r="X44" s="8"/>
    </row>
    <row r="45" spans="2:24">
      <c r="B45" s="44" t="str">
        <f>'Jan-15'!B45</f>
        <v>CRUK Core Award: Core Facilities</v>
      </c>
      <c r="C45" s="35"/>
      <c r="D45" s="35"/>
      <c r="E45" s="35"/>
      <c r="F45" s="84"/>
      <c r="G45" s="85">
        <f>'Jan-15'!F45</f>
        <v>0</v>
      </c>
      <c r="H45" s="85">
        <f>'Feb-15'!F45</f>
        <v>0</v>
      </c>
      <c r="I45" s="85">
        <f>'Mar-15'!F45</f>
        <v>0</v>
      </c>
      <c r="J45" s="85">
        <f>'Apr-15'!F45</f>
        <v>0</v>
      </c>
      <c r="K45" s="85">
        <f>'May-15'!F45</f>
        <v>0</v>
      </c>
      <c r="L45" s="85">
        <f>'Jun-15'!F45</f>
        <v>0</v>
      </c>
      <c r="M45" s="85">
        <f>'Jul-15'!F45</f>
        <v>0</v>
      </c>
      <c r="N45" s="85">
        <f>'Aug-15'!F45</f>
        <v>0</v>
      </c>
      <c r="O45" s="85">
        <f>'Sep-15'!F45</f>
        <v>0</v>
      </c>
      <c r="P45" s="85">
        <f>'Oct-15'!F45</f>
        <v>0</v>
      </c>
      <c r="Q45" s="85">
        <f>'Nov-15'!F45</f>
        <v>0</v>
      </c>
      <c r="R45" s="85">
        <f>'Nov-15'!F45</f>
        <v>0</v>
      </c>
      <c r="S45" s="85">
        <f>'Jan-16'!F45</f>
        <v>0</v>
      </c>
      <c r="T45" s="85">
        <f>'Feb-16'!F45</f>
        <v>0</v>
      </c>
      <c r="U45" s="85">
        <f>'Mar-16'!F45</f>
        <v>0</v>
      </c>
      <c r="V45" s="85">
        <f t="shared" si="7"/>
        <v>0</v>
      </c>
      <c r="W45" s="85">
        <f t="shared" si="6"/>
        <v>0</v>
      </c>
      <c r="X45" s="8"/>
    </row>
    <row r="46" spans="2:24">
      <c r="B46" s="44" t="str">
        <f>'Jan-15'!B46</f>
        <v/>
      </c>
      <c r="C46" s="35" t="str">
        <f>'Jan-15'!C46</f>
        <v>Bioinformatics</v>
      </c>
      <c r="D46" s="35" t="str">
        <f>'Jan-15'!D46</f>
        <v>SWAG/001</v>
      </c>
      <c r="E46" s="35" t="str">
        <f>'Jan-15'!E46</f>
        <v>CORE FACILITY</v>
      </c>
      <c r="F46" s="84" t="str">
        <f>'[4]Chart of Accounts'!$H31</f>
        <v>Core</v>
      </c>
      <c r="G46" s="85">
        <f>'Jan-15'!F46</f>
        <v>0</v>
      </c>
      <c r="H46" s="85">
        <f>'Feb-15'!F46</f>
        <v>0</v>
      </c>
      <c r="I46" s="85">
        <f>'Mar-15'!F46</f>
        <v>0</v>
      </c>
      <c r="J46" s="85">
        <f>'Apr-15'!F46</f>
        <v>0</v>
      </c>
      <c r="K46" s="85">
        <f>'May-15'!F46</f>
        <v>0</v>
      </c>
      <c r="L46" s="85">
        <f>'Jun-15'!F46</f>
        <v>0</v>
      </c>
      <c r="M46" s="85">
        <f>'Jul-15'!F46</f>
        <v>0</v>
      </c>
      <c r="N46" s="85">
        <f>'Aug-15'!F46</f>
        <v>0</v>
      </c>
      <c r="O46" s="85">
        <f>'Sep-15'!F46</f>
        <v>0</v>
      </c>
      <c r="P46" s="85">
        <f>'Oct-15'!F46</f>
        <v>0</v>
      </c>
      <c r="Q46" s="85">
        <f>'Nov-15'!F46</f>
        <v>0</v>
      </c>
      <c r="R46" s="85">
        <f>'Nov-15'!F46</f>
        <v>0</v>
      </c>
      <c r="S46" s="85">
        <f>'Jan-16'!F46</f>
        <v>0</v>
      </c>
      <c r="T46" s="85">
        <f>'Feb-16'!F46</f>
        <v>0</v>
      </c>
      <c r="U46" s="85">
        <f>'Mar-16'!F46</f>
        <v>0</v>
      </c>
      <c r="V46" s="85">
        <f t="shared" si="7"/>
        <v>0</v>
      </c>
      <c r="W46" s="85">
        <f t="shared" si="6"/>
        <v>0</v>
      </c>
      <c r="X46" s="8"/>
    </row>
    <row r="47" spans="2:24">
      <c r="B47" s="44" t="str">
        <f>'Jan-15'!B47</f>
        <v/>
      </c>
      <c r="C47" s="35" t="str">
        <f>'Jan-15'!C47</f>
        <v>Bio-Repository</v>
      </c>
      <c r="D47" s="35" t="str">
        <f>'Jan-15'!D47</f>
        <v>SWAG/002</v>
      </c>
      <c r="E47" s="35" t="str">
        <f>'Jan-15'!E47</f>
        <v>CORE FACILITY</v>
      </c>
      <c r="F47" s="84" t="str">
        <f>'[4]Chart of Accounts'!$H32</f>
        <v>Core</v>
      </c>
      <c r="G47" s="85">
        <f>'Jan-15'!F47</f>
        <v>0</v>
      </c>
      <c r="H47" s="85">
        <f>'Feb-15'!F47</f>
        <v>0</v>
      </c>
      <c r="I47" s="85">
        <f>'Mar-15'!F47</f>
        <v>0</v>
      </c>
      <c r="J47" s="85">
        <f>'Apr-15'!F47</f>
        <v>0</v>
      </c>
      <c r="K47" s="85">
        <f>'May-15'!F47</f>
        <v>0</v>
      </c>
      <c r="L47" s="85">
        <f>'Jun-15'!F47</f>
        <v>0</v>
      </c>
      <c r="M47" s="85">
        <f>'Jul-15'!F47</f>
        <v>0</v>
      </c>
      <c r="N47" s="85">
        <f>'Aug-15'!F47</f>
        <v>0</v>
      </c>
      <c r="O47" s="85">
        <f>'Sep-15'!F47</f>
        <v>0</v>
      </c>
      <c r="P47" s="85">
        <f>'Oct-15'!F47</f>
        <v>0</v>
      </c>
      <c r="Q47" s="85">
        <f>'Nov-15'!F47</f>
        <v>0</v>
      </c>
      <c r="R47" s="85">
        <f>'Nov-15'!F47</f>
        <v>0</v>
      </c>
      <c r="S47" s="85">
        <f>'Jan-16'!F47</f>
        <v>0</v>
      </c>
      <c r="T47" s="85">
        <f>'Feb-16'!F47</f>
        <v>0</v>
      </c>
      <c r="U47" s="85">
        <f>'Mar-16'!F47</f>
        <v>0</v>
      </c>
      <c r="V47" s="85">
        <f t="shared" si="7"/>
        <v>0</v>
      </c>
      <c r="W47" s="85">
        <f t="shared" si="6"/>
        <v>0</v>
      </c>
      <c r="X47" s="8"/>
    </row>
    <row r="48" spans="2:24">
      <c r="B48" s="44" t="str">
        <f>'Jan-15'!B48</f>
        <v/>
      </c>
      <c r="C48" s="35" t="str">
        <f>'Jan-15'!C48</f>
        <v>BRU</v>
      </c>
      <c r="D48" s="35" t="str">
        <f>'Jan-15'!D48</f>
        <v>SWAG/003</v>
      </c>
      <c r="E48" s="35" t="str">
        <f>'Jan-15'!E48</f>
        <v>CORE FACILITY</v>
      </c>
      <c r="F48" s="84" t="str">
        <f>'[4]Chart of Accounts'!$H33</f>
        <v>Core</v>
      </c>
      <c r="G48" s="85">
        <f>'Jan-15'!F48</f>
        <v>0</v>
      </c>
      <c r="H48" s="85">
        <f>'Feb-15'!F48</f>
        <v>0</v>
      </c>
      <c r="I48" s="85">
        <f>'Mar-15'!F48</f>
        <v>0</v>
      </c>
      <c r="J48" s="85">
        <f>'Apr-15'!F48</f>
        <v>0</v>
      </c>
      <c r="K48" s="85">
        <f>'May-15'!F48</f>
        <v>0</v>
      </c>
      <c r="L48" s="85">
        <f>'Jun-15'!F48</f>
        <v>0</v>
      </c>
      <c r="M48" s="85">
        <f>'Jul-15'!F48</f>
        <v>0</v>
      </c>
      <c r="N48" s="85">
        <f>'Aug-15'!F48</f>
        <v>0</v>
      </c>
      <c r="O48" s="85">
        <f>'Sep-15'!F48</f>
        <v>0</v>
      </c>
      <c r="P48" s="85">
        <f>'Oct-15'!F48</f>
        <v>0</v>
      </c>
      <c r="Q48" s="85">
        <f>'Nov-15'!F48</f>
        <v>0</v>
      </c>
      <c r="R48" s="85">
        <f>'Nov-15'!F48</f>
        <v>0</v>
      </c>
      <c r="S48" s="85">
        <f>'Jan-16'!F48</f>
        <v>0</v>
      </c>
      <c r="T48" s="85">
        <f>'Feb-16'!F48</f>
        <v>0</v>
      </c>
      <c r="U48" s="85">
        <f>'Mar-16'!F48</f>
        <v>0</v>
      </c>
      <c r="V48" s="85">
        <f t="shared" si="7"/>
        <v>0</v>
      </c>
      <c r="W48" s="85">
        <f t="shared" si="6"/>
        <v>0</v>
      </c>
      <c r="X48" s="8"/>
    </row>
    <row r="49" spans="2:24">
      <c r="B49" s="44" t="str">
        <f>'Jan-15'!B49</f>
        <v/>
      </c>
      <c r="C49" s="35" t="str">
        <f>'Jan-15'!C49</f>
        <v>Research Instrumentation</v>
      </c>
      <c r="D49" s="35" t="str">
        <f>'Jan-15'!D49</f>
        <v>SWAG/004</v>
      </c>
      <c r="E49" s="35" t="str">
        <f>'Jan-15'!E49</f>
        <v>CORE FACILITY</v>
      </c>
      <c r="F49" s="84" t="str">
        <f>'[4]Chart of Accounts'!$H34</f>
        <v>Core</v>
      </c>
      <c r="G49" s="85">
        <f>'Jan-15'!F49</f>
        <v>0</v>
      </c>
      <c r="H49" s="85">
        <f>'Feb-15'!F49</f>
        <v>0</v>
      </c>
      <c r="I49" s="85">
        <f>'Mar-15'!F49</f>
        <v>0</v>
      </c>
      <c r="J49" s="85">
        <f>'Apr-15'!F49</f>
        <v>0</v>
      </c>
      <c r="K49" s="85">
        <f>'May-15'!F49</f>
        <v>0</v>
      </c>
      <c r="L49" s="85">
        <f>'Jun-15'!F49</f>
        <v>0</v>
      </c>
      <c r="M49" s="85">
        <f>'Jul-15'!F49</f>
        <v>0</v>
      </c>
      <c r="N49" s="85">
        <f>'Aug-15'!F49</f>
        <v>0</v>
      </c>
      <c r="O49" s="85">
        <f>'Sep-15'!F49</f>
        <v>0</v>
      </c>
      <c r="P49" s="85">
        <f>'Oct-15'!F49</f>
        <v>0</v>
      </c>
      <c r="Q49" s="85">
        <f>'Nov-15'!F49</f>
        <v>0</v>
      </c>
      <c r="R49" s="85">
        <f>'Nov-15'!F49</f>
        <v>0</v>
      </c>
      <c r="S49" s="85">
        <f>'Jan-16'!F49</f>
        <v>0</v>
      </c>
      <c r="T49" s="85">
        <f>'Feb-16'!F49</f>
        <v>0</v>
      </c>
      <c r="U49" s="85">
        <f>'Mar-16'!F49</f>
        <v>0</v>
      </c>
      <c r="V49" s="85">
        <f t="shared" si="7"/>
        <v>0</v>
      </c>
      <c r="W49" s="85">
        <f t="shared" si="6"/>
        <v>0</v>
      </c>
      <c r="X49" s="8"/>
    </row>
    <row r="50" spans="2:24">
      <c r="B50" s="44" t="str">
        <f>'Jan-15'!B50</f>
        <v/>
      </c>
      <c r="C50" s="35" t="str">
        <f>'Jan-15'!C50</f>
        <v>Flow Cytometry</v>
      </c>
      <c r="D50" s="35" t="str">
        <f>'Jan-15'!D50</f>
        <v>SWAG/005</v>
      </c>
      <c r="E50" s="35" t="str">
        <f>'Jan-15'!E50</f>
        <v>CORE FACILITY</v>
      </c>
      <c r="F50" s="84" t="str">
        <f>'[4]Chart of Accounts'!$H35</f>
        <v>Core</v>
      </c>
      <c r="G50" s="85">
        <f>'Jan-15'!F50</f>
        <v>0</v>
      </c>
      <c r="H50" s="85">
        <f>'Feb-15'!F50</f>
        <v>0</v>
      </c>
      <c r="I50" s="85">
        <f>'Mar-15'!F50</f>
        <v>0</v>
      </c>
      <c r="J50" s="85">
        <f>'Apr-15'!F50</f>
        <v>0</v>
      </c>
      <c r="K50" s="85">
        <f>'May-15'!F50</f>
        <v>0</v>
      </c>
      <c r="L50" s="85">
        <f>'Jun-15'!F50</f>
        <v>0</v>
      </c>
      <c r="M50" s="85">
        <f>'Jul-15'!F50</f>
        <v>0</v>
      </c>
      <c r="N50" s="85">
        <f>'Aug-15'!F50</f>
        <v>0</v>
      </c>
      <c r="O50" s="85">
        <f>'Sep-15'!F50</f>
        <v>0</v>
      </c>
      <c r="P50" s="85">
        <f>'Oct-15'!F50</f>
        <v>0</v>
      </c>
      <c r="Q50" s="85">
        <f>'Nov-15'!F50</f>
        <v>0</v>
      </c>
      <c r="R50" s="85">
        <f>'Nov-15'!F50</f>
        <v>0</v>
      </c>
      <c r="S50" s="85">
        <f>'Jan-16'!F50</f>
        <v>0</v>
      </c>
      <c r="T50" s="85">
        <f>'Feb-16'!F50</f>
        <v>0</v>
      </c>
      <c r="U50" s="85">
        <f>'Mar-16'!F50</f>
        <v>0</v>
      </c>
      <c r="V50" s="85">
        <f t="shared" si="7"/>
        <v>0</v>
      </c>
      <c r="W50" s="85">
        <f t="shared" si="6"/>
        <v>0</v>
      </c>
      <c r="X50" s="8"/>
    </row>
    <row r="51" spans="2:24">
      <c r="B51" s="44" t="str">
        <f>'Jan-15'!B51</f>
        <v/>
      </c>
      <c r="C51" s="35" t="str">
        <f>'Jan-15'!C51</f>
        <v>Genomics</v>
      </c>
      <c r="D51" s="35" t="str">
        <f>'Jan-15'!D51</f>
        <v>SWAG/006</v>
      </c>
      <c r="E51" s="35" t="str">
        <f>'Jan-15'!E51</f>
        <v>CORE FACILITY</v>
      </c>
      <c r="F51" s="84" t="str">
        <f>'[4]Chart of Accounts'!$H36</f>
        <v>Core</v>
      </c>
      <c r="G51" s="85">
        <f>'Jan-15'!F51</f>
        <v>0</v>
      </c>
      <c r="H51" s="85">
        <f>'Feb-15'!F51</f>
        <v>0</v>
      </c>
      <c r="I51" s="85">
        <f>'Mar-15'!F51</f>
        <v>0</v>
      </c>
      <c r="J51" s="85">
        <f>'Apr-15'!F51</f>
        <v>0</v>
      </c>
      <c r="K51" s="85">
        <f>'May-15'!F51</f>
        <v>0</v>
      </c>
      <c r="L51" s="85">
        <f>'Jun-15'!F51</f>
        <v>0</v>
      </c>
      <c r="M51" s="85">
        <f>'Jul-15'!F51</f>
        <v>0</v>
      </c>
      <c r="N51" s="85">
        <f>'Aug-15'!F51</f>
        <v>0</v>
      </c>
      <c r="O51" s="85">
        <f>'Sep-15'!F51</f>
        <v>0</v>
      </c>
      <c r="P51" s="85">
        <f>'Oct-15'!F51</f>
        <v>0</v>
      </c>
      <c r="Q51" s="85">
        <f>'Nov-15'!F51</f>
        <v>0</v>
      </c>
      <c r="R51" s="85">
        <f>'Nov-15'!F51</f>
        <v>0</v>
      </c>
      <c r="S51" s="85">
        <f>'Jan-16'!F51</f>
        <v>0</v>
      </c>
      <c r="T51" s="85">
        <f>'Feb-16'!F51</f>
        <v>0</v>
      </c>
      <c r="U51" s="85">
        <f>'Mar-16'!F51</f>
        <v>0</v>
      </c>
      <c r="V51" s="85">
        <f t="shared" si="7"/>
        <v>0</v>
      </c>
      <c r="W51" s="85">
        <f t="shared" si="6"/>
        <v>0</v>
      </c>
      <c r="X51" s="8"/>
    </row>
    <row r="52" spans="2:24">
      <c r="B52" s="44" t="str">
        <f>'Jan-15'!B52</f>
        <v/>
      </c>
      <c r="C52" s="35" t="str">
        <f>'Jan-15'!C52</f>
        <v>Glasswash &amp; Media</v>
      </c>
      <c r="D52" s="35" t="str">
        <f>'Jan-15'!D52</f>
        <v>SWAG/007</v>
      </c>
      <c r="E52" s="35" t="str">
        <f>'Jan-15'!E52</f>
        <v>CORE FACILITY</v>
      </c>
      <c r="F52" s="84" t="str">
        <f>'[4]Chart of Accounts'!$H37</f>
        <v>Core</v>
      </c>
      <c r="G52" s="85">
        <f>'Jan-15'!F52</f>
        <v>0</v>
      </c>
      <c r="H52" s="85">
        <f>'Feb-15'!F52</f>
        <v>0</v>
      </c>
      <c r="I52" s="85">
        <f>'Mar-15'!F52</f>
        <v>0</v>
      </c>
      <c r="J52" s="85">
        <f>'Apr-15'!F52</f>
        <v>0</v>
      </c>
      <c r="K52" s="85">
        <f>'May-15'!F52</f>
        <v>0</v>
      </c>
      <c r="L52" s="85">
        <f>'Jun-15'!F52</f>
        <v>0</v>
      </c>
      <c r="M52" s="85">
        <f>'Jul-15'!F52</f>
        <v>0</v>
      </c>
      <c r="N52" s="85">
        <f>'Aug-15'!F52</f>
        <v>0</v>
      </c>
      <c r="O52" s="85">
        <f>'Sep-15'!F52</f>
        <v>0</v>
      </c>
      <c r="P52" s="85">
        <f>'Oct-15'!F52</f>
        <v>0</v>
      </c>
      <c r="Q52" s="85">
        <f>'Nov-15'!F52</f>
        <v>0</v>
      </c>
      <c r="R52" s="85">
        <f>'Nov-15'!F52</f>
        <v>0</v>
      </c>
      <c r="S52" s="85">
        <f>'Jan-16'!F52</f>
        <v>0</v>
      </c>
      <c r="T52" s="85">
        <f>'Feb-16'!F52</f>
        <v>0</v>
      </c>
      <c r="U52" s="85">
        <f>'Mar-16'!F52</f>
        <v>0</v>
      </c>
      <c r="V52" s="85">
        <f t="shared" si="7"/>
        <v>0</v>
      </c>
      <c r="W52" s="85">
        <f t="shared" si="6"/>
        <v>0</v>
      </c>
      <c r="X52" s="8"/>
    </row>
    <row r="53" spans="2:24">
      <c r="B53" s="44" t="str">
        <f>'Jan-15'!B53</f>
        <v/>
      </c>
      <c r="C53" s="35" t="str">
        <f>'Jan-15'!C53</f>
        <v>Histopathology</v>
      </c>
      <c r="D53" s="35" t="str">
        <f>'Jan-15'!D53</f>
        <v>SWAG/008</v>
      </c>
      <c r="E53" s="35" t="str">
        <f>'Jan-15'!E53</f>
        <v>CORE FACILITY</v>
      </c>
      <c r="F53" s="84" t="str">
        <f>'[4]Chart of Accounts'!$H38</f>
        <v>Core</v>
      </c>
      <c r="G53" s="85">
        <f>'Jan-15'!F53</f>
        <v>0</v>
      </c>
      <c r="H53" s="85">
        <f>'Feb-15'!F53</f>
        <v>0</v>
      </c>
      <c r="I53" s="85">
        <f>'Mar-15'!F53</f>
        <v>0</v>
      </c>
      <c r="J53" s="85">
        <f>'Apr-15'!F53</f>
        <v>0</v>
      </c>
      <c r="K53" s="85">
        <f>'May-15'!F53</f>
        <v>0</v>
      </c>
      <c r="L53" s="85">
        <f>'Jun-15'!F53</f>
        <v>0</v>
      </c>
      <c r="M53" s="85">
        <f>'Jul-15'!F53</f>
        <v>0</v>
      </c>
      <c r="N53" s="85">
        <f>'Aug-15'!F53</f>
        <v>0</v>
      </c>
      <c r="O53" s="85">
        <f>'Sep-15'!F53</f>
        <v>0</v>
      </c>
      <c r="P53" s="85">
        <f>'Oct-15'!F53</f>
        <v>0</v>
      </c>
      <c r="Q53" s="85">
        <f>'Nov-15'!F53</f>
        <v>0</v>
      </c>
      <c r="R53" s="85">
        <f>'Nov-15'!F53</f>
        <v>0</v>
      </c>
      <c r="S53" s="85">
        <f>'Jan-16'!F53</f>
        <v>0</v>
      </c>
      <c r="T53" s="85">
        <f>'Feb-16'!F53</f>
        <v>0</v>
      </c>
      <c r="U53" s="85">
        <f>'Mar-16'!F53</f>
        <v>0</v>
      </c>
      <c r="V53" s="85">
        <f t="shared" si="7"/>
        <v>0</v>
      </c>
      <c r="W53" s="85">
        <f t="shared" si="6"/>
        <v>0</v>
      </c>
      <c r="X53" s="8"/>
    </row>
    <row r="54" spans="2:24">
      <c r="B54" s="44" t="str">
        <f>'Jan-15'!B54</f>
        <v/>
      </c>
      <c r="C54" s="35" t="str">
        <f>'Jan-15'!C54</f>
        <v>Microscopy</v>
      </c>
      <c r="D54" s="35" t="str">
        <f>'Jan-15'!D54</f>
        <v>SWAG/009</v>
      </c>
      <c r="E54" s="35" t="str">
        <f>'Jan-15'!E54</f>
        <v>CORE FACILITY</v>
      </c>
      <c r="F54" s="84" t="str">
        <f>'[4]Chart of Accounts'!$H39</f>
        <v>Core</v>
      </c>
      <c r="G54" s="85">
        <f>'Jan-15'!F54</f>
        <v>0</v>
      </c>
      <c r="H54" s="85">
        <f>'Feb-15'!F54</f>
        <v>0</v>
      </c>
      <c r="I54" s="85">
        <f>'Mar-15'!F54</f>
        <v>0</v>
      </c>
      <c r="J54" s="85">
        <f>'Apr-15'!F54</f>
        <v>0</v>
      </c>
      <c r="K54" s="85">
        <f>'May-15'!F54</f>
        <v>0</v>
      </c>
      <c r="L54" s="85">
        <f>'Jun-15'!F54</f>
        <v>0</v>
      </c>
      <c r="M54" s="85">
        <f>'Jul-15'!F54</f>
        <v>0</v>
      </c>
      <c r="N54" s="85">
        <f>'Aug-15'!F54</f>
        <v>0</v>
      </c>
      <c r="O54" s="85">
        <f>'Sep-15'!F54</f>
        <v>0</v>
      </c>
      <c r="P54" s="85">
        <f>'Oct-15'!F54</f>
        <v>0</v>
      </c>
      <c r="Q54" s="85">
        <f>'Nov-15'!F54</f>
        <v>0</v>
      </c>
      <c r="R54" s="85">
        <f>'Nov-15'!F54</f>
        <v>0</v>
      </c>
      <c r="S54" s="85">
        <f>'Jan-16'!F54</f>
        <v>0</v>
      </c>
      <c r="T54" s="85">
        <f>'Feb-16'!F54</f>
        <v>0</v>
      </c>
      <c r="U54" s="85">
        <f>'Mar-16'!F54</f>
        <v>0</v>
      </c>
      <c r="V54" s="85">
        <f t="shared" si="7"/>
        <v>0</v>
      </c>
      <c r="W54" s="85">
        <f t="shared" si="6"/>
        <v>0</v>
      </c>
      <c r="X54" s="8"/>
    </row>
    <row r="55" spans="2:24">
      <c r="B55" s="44" t="str">
        <f>'Jan-15'!B55</f>
        <v/>
      </c>
      <c r="C55" s="35" t="str">
        <f>'Jan-15'!C55</f>
        <v>Imaging Griffiths</v>
      </c>
      <c r="D55" s="35" t="str">
        <f>'Jan-15'!D55</f>
        <v>SWAG/010</v>
      </c>
      <c r="E55" s="35" t="str">
        <f>'Jan-15'!E55</f>
        <v>CORE FACILITY</v>
      </c>
      <c r="F55" s="84" t="str">
        <f>'[4]Chart of Accounts'!$H40</f>
        <v>Core</v>
      </c>
      <c r="G55" s="85">
        <f>'Jan-15'!F55</f>
        <v>0</v>
      </c>
      <c r="H55" s="85">
        <f>'Feb-15'!F55</f>
        <v>0</v>
      </c>
      <c r="I55" s="85">
        <f>'Mar-15'!F55</f>
        <v>0</v>
      </c>
      <c r="J55" s="85">
        <f>'Apr-15'!F55</f>
        <v>0</v>
      </c>
      <c r="K55" s="85">
        <f>'May-15'!F55</f>
        <v>0</v>
      </c>
      <c r="L55" s="85">
        <f>'Jun-15'!F55</f>
        <v>0</v>
      </c>
      <c r="M55" s="85">
        <f>'Jul-15'!F55</f>
        <v>0</v>
      </c>
      <c r="N55" s="85">
        <f>'Aug-15'!F55</f>
        <v>0</v>
      </c>
      <c r="O55" s="85">
        <f>'Sep-15'!F55</f>
        <v>0</v>
      </c>
      <c r="P55" s="85">
        <f>'Oct-15'!F55</f>
        <v>0</v>
      </c>
      <c r="Q55" s="85">
        <f>'Nov-15'!F55</f>
        <v>0</v>
      </c>
      <c r="R55" s="85">
        <f>'Nov-15'!F55</f>
        <v>0</v>
      </c>
      <c r="S55" s="85">
        <f>'Jan-16'!F55</f>
        <v>0</v>
      </c>
      <c r="T55" s="85">
        <f>'Feb-16'!F55</f>
        <v>0</v>
      </c>
      <c r="U55" s="85">
        <f>'Mar-16'!F55</f>
        <v>0</v>
      </c>
      <c r="V55" s="85">
        <f t="shared" si="7"/>
        <v>0</v>
      </c>
      <c r="W55" s="85">
        <f t="shared" si="6"/>
        <v>0</v>
      </c>
      <c r="X55" s="8"/>
    </row>
    <row r="56" spans="2:24">
      <c r="B56" s="44" t="str">
        <f>'Jan-15'!B56</f>
        <v/>
      </c>
      <c r="C56" s="35" t="str">
        <f>'Jan-15'!C56</f>
        <v>PK/Bioanalytics</v>
      </c>
      <c r="D56" s="35" t="str">
        <f>'Jan-15'!D56</f>
        <v>SWAG/011</v>
      </c>
      <c r="E56" s="35" t="str">
        <f>'Jan-15'!E56</f>
        <v>CORE FACILITY</v>
      </c>
      <c r="F56" s="84" t="str">
        <f>'[4]Chart of Accounts'!$H41</f>
        <v>Core</v>
      </c>
      <c r="G56" s="85">
        <f>'Jan-15'!F56</f>
        <v>0</v>
      </c>
      <c r="H56" s="85">
        <f>'Feb-15'!F56</f>
        <v>0</v>
      </c>
      <c r="I56" s="85">
        <f>'Mar-15'!F56</f>
        <v>0</v>
      </c>
      <c r="J56" s="85">
        <f>'Apr-15'!F56</f>
        <v>0</v>
      </c>
      <c r="K56" s="85">
        <f>'May-15'!F56</f>
        <v>0</v>
      </c>
      <c r="L56" s="85">
        <f>'Jun-15'!F56</f>
        <v>0</v>
      </c>
      <c r="M56" s="85">
        <f>'Jul-15'!F56</f>
        <v>0</v>
      </c>
      <c r="N56" s="85">
        <f>'Aug-15'!F56</f>
        <v>0</v>
      </c>
      <c r="O56" s="85">
        <f>'Sep-15'!F56</f>
        <v>0</v>
      </c>
      <c r="P56" s="85">
        <f>'Oct-15'!F56</f>
        <v>0</v>
      </c>
      <c r="Q56" s="85">
        <f>'Nov-15'!F56</f>
        <v>0</v>
      </c>
      <c r="R56" s="85">
        <f>'Nov-15'!F56</f>
        <v>0</v>
      </c>
      <c r="S56" s="85">
        <f>'Jan-16'!F56</f>
        <v>0</v>
      </c>
      <c r="T56" s="85">
        <f>'Feb-16'!F56</f>
        <v>0</v>
      </c>
      <c r="U56" s="85">
        <f>'Mar-16'!F56</f>
        <v>0</v>
      </c>
      <c r="V56" s="85">
        <f t="shared" si="7"/>
        <v>0</v>
      </c>
      <c r="W56" s="85">
        <f t="shared" si="6"/>
        <v>0</v>
      </c>
      <c r="X56" s="8"/>
    </row>
    <row r="57" spans="2:24">
      <c r="B57" s="44" t="str">
        <f>'Jan-15'!B57</f>
        <v/>
      </c>
      <c r="C57" s="35" t="str">
        <f>'Jan-15'!C57</f>
        <v>Proteomics</v>
      </c>
      <c r="D57" s="35" t="str">
        <f>'Jan-15'!D57</f>
        <v>SWAG/012</v>
      </c>
      <c r="E57" s="35" t="str">
        <f>'Jan-15'!E57</f>
        <v>CORE FACILITY</v>
      </c>
      <c r="F57" s="84" t="str">
        <f>'[4]Chart of Accounts'!$H42</f>
        <v>Core</v>
      </c>
      <c r="G57" s="85">
        <f>'Jan-15'!F57</f>
        <v>0</v>
      </c>
      <c r="H57" s="85">
        <f>'Feb-15'!F57</f>
        <v>0</v>
      </c>
      <c r="I57" s="85">
        <f>'Mar-15'!F57</f>
        <v>0</v>
      </c>
      <c r="J57" s="85">
        <f>'Apr-15'!F57</f>
        <v>0</v>
      </c>
      <c r="K57" s="85">
        <f>'May-15'!F57</f>
        <v>0</v>
      </c>
      <c r="L57" s="85">
        <f>'Jun-15'!F57</f>
        <v>0</v>
      </c>
      <c r="M57" s="85">
        <f>'Jul-15'!F57</f>
        <v>0</v>
      </c>
      <c r="N57" s="85">
        <f>'Aug-15'!F57</f>
        <v>0</v>
      </c>
      <c r="O57" s="85">
        <f>'Sep-15'!F57</f>
        <v>0</v>
      </c>
      <c r="P57" s="85">
        <f>'Oct-15'!F57</f>
        <v>0</v>
      </c>
      <c r="Q57" s="85">
        <f>'Nov-15'!F57</f>
        <v>0</v>
      </c>
      <c r="R57" s="85">
        <f>'Nov-15'!F57</f>
        <v>0</v>
      </c>
      <c r="S57" s="85">
        <f>'Jan-16'!F57</f>
        <v>0</v>
      </c>
      <c r="T57" s="85">
        <f>'Feb-16'!F57</f>
        <v>0</v>
      </c>
      <c r="U57" s="85">
        <f>'Mar-16'!F57</f>
        <v>0</v>
      </c>
      <c r="V57" s="85">
        <f t="shared" si="7"/>
        <v>0</v>
      </c>
      <c r="W57" s="85">
        <f t="shared" si="6"/>
        <v>0</v>
      </c>
      <c r="X57" s="8"/>
    </row>
    <row r="58" spans="2:24">
      <c r="B58" s="44" t="str">
        <f>'Jan-15'!B58</f>
        <v/>
      </c>
      <c r="C58" s="35" t="str">
        <f>'Jan-15'!C58</f>
        <v>Imaging Brindle</v>
      </c>
      <c r="D58" s="35" t="str">
        <f>'Jan-15'!D58</f>
        <v>SWAG/013</v>
      </c>
      <c r="E58" s="35" t="str">
        <f>'Jan-15'!E58</f>
        <v>CORE FACILITY</v>
      </c>
      <c r="F58" s="84" t="str">
        <f>'[4]Chart of Accounts'!$H43</f>
        <v>Core</v>
      </c>
      <c r="G58" s="85">
        <f>'Jan-15'!F58</f>
        <v>0</v>
      </c>
      <c r="H58" s="85">
        <f>'Feb-15'!F58</f>
        <v>0</v>
      </c>
      <c r="I58" s="85">
        <f>'Mar-15'!F58</f>
        <v>0</v>
      </c>
      <c r="J58" s="85">
        <f>'Apr-15'!F58</f>
        <v>0</v>
      </c>
      <c r="K58" s="85">
        <f>'May-15'!F58</f>
        <v>0</v>
      </c>
      <c r="L58" s="85">
        <f>'Jun-15'!F58</f>
        <v>0</v>
      </c>
      <c r="M58" s="85">
        <f>'Jul-15'!F58</f>
        <v>0</v>
      </c>
      <c r="N58" s="85">
        <f>'Aug-15'!F58</f>
        <v>0</v>
      </c>
      <c r="O58" s="85">
        <f>'Sep-15'!F58</f>
        <v>0</v>
      </c>
      <c r="P58" s="85">
        <f>'Oct-15'!F58</f>
        <v>0</v>
      </c>
      <c r="Q58" s="85">
        <f>'Nov-15'!F58</f>
        <v>0</v>
      </c>
      <c r="R58" s="85">
        <f>'Nov-15'!F58</f>
        <v>0</v>
      </c>
      <c r="S58" s="85">
        <f>'Jan-16'!F58</f>
        <v>0</v>
      </c>
      <c r="T58" s="85">
        <f>'Feb-16'!F58</f>
        <v>0</v>
      </c>
      <c r="U58" s="85">
        <f>'Mar-16'!F58</f>
        <v>0</v>
      </c>
      <c r="V58" s="85">
        <f t="shared" si="7"/>
        <v>0</v>
      </c>
      <c r="W58" s="85">
        <f t="shared" si="6"/>
        <v>0</v>
      </c>
      <c r="X58" s="8"/>
    </row>
    <row r="59" spans="2:24">
      <c r="B59" s="44" t="str">
        <f>'Jan-15'!B59</f>
        <v/>
      </c>
      <c r="C59" s="35" t="str">
        <f>'Jan-15'!C59</f>
        <v>Transgenics</v>
      </c>
      <c r="D59" s="35" t="str">
        <f>'Jan-15'!D59</f>
        <v>SWAG/014</v>
      </c>
      <c r="E59" s="35" t="str">
        <f>'Jan-15'!E59</f>
        <v>CORE FACILITY</v>
      </c>
      <c r="F59" s="84" t="str">
        <f>'[4]Chart of Accounts'!$H44</f>
        <v>Core</v>
      </c>
      <c r="G59" s="85">
        <f>'Jan-15'!F59</f>
        <v>0</v>
      </c>
      <c r="H59" s="85">
        <f>'Feb-15'!F59</f>
        <v>0</v>
      </c>
      <c r="I59" s="85">
        <f>'Mar-15'!F59</f>
        <v>0</v>
      </c>
      <c r="J59" s="85">
        <f>'Apr-15'!F59</f>
        <v>0</v>
      </c>
      <c r="K59" s="85">
        <f>'May-15'!F59</f>
        <v>0</v>
      </c>
      <c r="L59" s="85">
        <f>'Jun-15'!F59</f>
        <v>0</v>
      </c>
      <c r="M59" s="85">
        <f>'Jul-15'!F59</f>
        <v>0</v>
      </c>
      <c r="N59" s="85">
        <f>'Aug-15'!F59</f>
        <v>0</v>
      </c>
      <c r="O59" s="85">
        <f>'Sep-15'!F59</f>
        <v>0</v>
      </c>
      <c r="P59" s="85">
        <f>'Oct-15'!F59</f>
        <v>0</v>
      </c>
      <c r="Q59" s="85">
        <f>'Nov-15'!F59</f>
        <v>0</v>
      </c>
      <c r="R59" s="85">
        <f>'Nov-15'!F59</f>
        <v>0</v>
      </c>
      <c r="S59" s="85">
        <f>'Jan-16'!F59</f>
        <v>0</v>
      </c>
      <c r="T59" s="85">
        <f>'Feb-16'!F59</f>
        <v>0</v>
      </c>
      <c r="U59" s="85">
        <f>'Mar-16'!F59</f>
        <v>0</v>
      </c>
      <c r="V59" s="85">
        <f t="shared" si="7"/>
        <v>0</v>
      </c>
      <c r="W59" s="85">
        <f t="shared" si="6"/>
        <v>0</v>
      </c>
      <c r="X59" s="8"/>
    </row>
    <row r="60" spans="2:24">
      <c r="B60" s="44" t="str">
        <f>'Jan-15'!B60</f>
        <v/>
      </c>
      <c r="C60" s="35" t="str">
        <f>'Jan-15'!C60</f>
        <v xml:space="preserve">Tumour Modelling </v>
      </c>
      <c r="D60" s="35" t="str">
        <f>'Jan-15'!D60</f>
        <v>SWAG/059</v>
      </c>
      <c r="E60" s="35" t="str">
        <f>'Jan-15'!E60</f>
        <v>CORE FACILITY</v>
      </c>
      <c r="F60" s="84" t="str">
        <f>'[4]Chart of Accounts'!$H45</f>
        <v>Core</v>
      </c>
      <c r="G60" s="85">
        <f>'Jan-15'!F60</f>
        <v>0</v>
      </c>
      <c r="H60" s="85">
        <f>'Feb-15'!F60</f>
        <v>0</v>
      </c>
      <c r="I60" s="85">
        <f>'Mar-15'!F60</f>
        <v>0</v>
      </c>
      <c r="J60" s="85">
        <f>'Apr-15'!F60</f>
        <v>0</v>
      </c>
      <c r="K60" s="85">
        <f>'May-15'!F60</f>
        <v>0</v>
      </c>
      <c r="L60" s="85">
        <f>'Jun-15'!F60</f>
        <v>0</v>
      </c>
      <c r="M60" s="85">
        <f>'Jul-15'!F60</f>
        <v>0</v>
      </c>
      <c r="N60" s="85">
        <f>'Aug-15'!F60</f>
        <v>0</v>
      </c>
      <c r="O60" s="85">
        <f>'Sep-15'!F60</f>
        <v>0</v>
      </c>
      <c r="P60" s="85">
        <f>'Oct-15'!F60</f>
        <v>0</v>
      </c>
      <c r="Q60" s="85">
        <f>'Nov-15'!F60</f>
        <v>0</v>
      </c>
      <c r="R60" s="85">
        <f>'Nov-15'!F60</f>
        <v>0</v>
      </c>
      <c r="S60" s="85">
        <f>'Jan-16'!F60</f>
        <v>0</v>
      </c>
      <c r="T60" s="85">
        <f>'Feb-16'!F60</f>
        <v>0</v>
      </c>
      <c r="U60" s="85">
        <f>'Mar-16'!F60</f>
        <v>0</v>
      </c>
      <c r="V60" s="85">
        <f t="shared" si="7"/>
        <v>0</v>
      </c>
      <c r="W60" s="85">
        <f t="shared" si="6"/>
        <v>0</v>
      </c>
      <c r="X60" s="8"/>
    </row>
    <row r="61" spans="2:24">
      <c r="B61" s="44" t="str">
        <f>'Jan-15'!B61</f>
        <v/>
      </c>
      <c r="C61" s="35" t="str">
        <f>'Jan-15'!C61</f>
        <v>NewCore</v>
      </c>
      <c r="D61" s="35">
        <f>'Jan-15'!D61</f>
        <v>0</v>
      </c>
      <c r="E61" s="35" t="str">
        <f>'Jan-15'!E61</f>
        <v>CORE FACILITY</v>
      </c>
      <c r="F61" s="84" t="str">
        <f>'[4]Chart of Accounts'!$H46</f>
        <v>Core</v>
      </c>
      <c r="G61" s="85">
        <f>'Jan-15'!F61</f>
        <v>0</v>
      </c>
      <c r="H61" s="85">
        <f>'Feb-15'!F61</f>
        <v>0</v>
      </c>
      <c r="I61" s="85">
        <f>'Mar-15'!F61</f>
        <v>0</v>
      </c>
      <c r="J61" s="85">
        <f>'Apr-15'!F61</f>
        <v>0</v>
      </c>
      <c r="K61" s="85">
        <f>'May-15'!F61</f>
        <v>0</v>
      </c>
      <c r="L61" s="85">
        <f>'Jun-15'!F61</f>
        <v>0</v>
      </c>
      <c r="M61" s="85">
        <f>'Jul-15'!F61</f>
        <v>0</v>
      </c>
      <c r="N61" s="85">
        <f>'Aug-15'!F61</f>
        <v>0</v>
      </c>
      <c r="O61" s="85">
        <f>'Sep-15'!F61</f>
        <v>0</v>
      </c>
      <c r="P61" s="85">
        <f>'Oct-15'!F61</f>
        <v>0</v>
      </c>
      <c r="Q61" s="85">
        <f>'Nov-15'!F61</f>
        <v>0</v>
      </c>
      <c r="R61" s="85">
        <f>'Nov-15'!F61</f>
        <v>0</v>
      </c>
      <c r="S61" s="85">
        <f>'Jan-16'!F61</f>
        <v>0</v>
      </c>
      <c r="T61" s="85">
        <f>'Feb-16'!F61</f>
        <v>0</v>
      </c>
      <c r="U61" s="85">
        <f>'Mar-16'!F61</f>
        <v>0</v>
      </c>
      <c r="V61" s="85">
        <f t="shared" si="7"/>
        <v>0</v>
      </c>
      <c r="W61" s="85">
        <f t="shared" si="6"/>
        <v>0</v>
      </c>
      <c r="X61" s="8"/>
    </row>
    <row r="62" spans="2:24">
      <c r="B62" s="44" t="str">
        <f>'Jan-15'!B62</f>
        <v>CRUK Core Award: Other</v>
      </c>
      <c r="C62" s="35"/>
      <c r="D62" s="35"/>
      <c r="E62" s="35"/>
      <c r="F62" s="84"/>
      <c r="G62" s="85">
        <f>'Jan-15'!F62</f>
        <v>0</v>
      </c>
      <c r="H62" s="85">
        <f>'Feb-15'!F62</f>
        <v>0</v>
      </c>
      <c r="I62" s="85">
        <f>'Mar-15'!F62</f>
        <v>0</v>
      </c>
      <c r="J62" s="85">
        <f>'Apr-15'!F62</f>
        <v>0</v>
      </c>
      <c r="K62" s="85">
        <f>'May-15'!F62</f>
        <v>0</v>
      </c>
      <c r="L62" s="85">
        <f>'Jun-15'!F62</f>
        <v>0</v>
      </c>
      <c r="M62" s="85">
        <f>'Jul-15'!F62</f>
        <v>0</v>
      </c>
      <c r="N62" s="85">
        <f>'Aug-15'!F62</f>
        <v>0</v>
      </c>
      <c r="O62" s="85">
        <f>'Sep-15'!F62</f>
        <v>0</v>
      </c>
      <c r="P62" s="85">
        <f>'Oct-15'!F62</f>
        <v>0</v>
      </c>
      <c r="Q62" s="85">
        <f>'Nov-15'!F62</f>
        <v>0</v>
      </c>
      <c r="R62" s="85">
        <f>'Nov-15'!F62</f>
        <v>0</v>
      </c>
      <c r="S62" s="85">
        <f>'Jan-16'!F62</f>
        <v>0</v>
      </c>
      <c r="T62" s="85">
        <f>'Feb-16'!F62</f>
        <v>0</v>
      </c>
      <c r="U62" s="85">
        <f>'Mar-16'!F62</f>
        <v>0</v>
      </c>
      <c r="V62" s="85">
        <f t="shared" si="7"/>
        <v>0</v>
      </c>
      <c r="W62" s="85">
        <f t="shared" si="6"/>
        <v>0</v>
      </c>
      <c r="X62" s="8"/>
    </row>
    <row r="63" spans="2:24">
      <c r="B63" s="44" t="str">
        <f>'Jan-15'!B63</f>
        <v/>
      </c>
      <c r="C63" s="35" t="str">
        <f>'Jan-15'!C63</f>
        <v>Innovation Incubator - Project One</v>
      </c>
      <c r="D63" s="35" t="str">
        <f>'Jan-15'!D63</f>
        <v>SWAG/067</v>
      </c>
      <c r="E63" s="35" t="str">
        <f>'Jan-15'!E63</f>
        <v>WELLS</v>
      </c>
      <c r="F63" s="84" t="str">
        <f>'[4]Chart of Accounts'!$H48</f>
        <v>Core</v>
      </c>
      <c r="G63" s="85">
        <f>'Jan-15'!F63</f>
        <v>0</v>
      </c>
      <c r="H63" s="85">
        <f>'Feb-15'!F63</f>
        <v>0</v>
      </c>
      <c r="I63" s="85">
        <f>'Mar-15'!F63</f>
        <v>0</v>
      </c>
      <c r="J63" s="85">
        <f>'Apr-15'!F63</f>
        <v>0</v>
      </c>
      <c r="K63" s="85">
        <f>'May-15'!F63</f>
        <v>0</v>
      </c>
      <c r="L63" s="85">
        <f>'Jun-15'!F63</f>
        <v>0</v>
      </c>
      <c r="M63" s="85">
        <f>'Jul-15'!F63</f>
        <v>0</v>
      </c>
      <c r="N63" s="85">
        <f>'Aug-15'!F63</f>
        <v>0</v>
      </c>
      <c r="O63" s="85">
        <f>'Sep-15'!F63</f>
        <v>0</v>
      </c>
      <c r="P63" s="85">
        <f>'Oct-15'!F63</f>
        <v>0</v>
      </c>
      <c r="Q63" s="85">
        <f>'Nov-15'!F63</f>
        <v>0</v>
      </c>
      <c r="R63" s="85">
        <f>'Nov-15'!F63</f>
        <v>0</v>
      </c>
      <c r="S63" s="85">
        <f>'Jan-16'!F63</f>
        <v>0</v>
      </c>
      <c r="T63" s="85">
        <f>'Feb-16'!F63</f>
        <v>0</v>
      </c>
      <c r="U63" s="85">
        <f>'Mar-16'!F63</f>
        <v>0</v>
      </c>
      <c r="V63" s="85">
        <f t="shared" si="7"/>
        <v>0</v>
      </c>
      <c r="W63" s="85">
        <f t="shared" si="6"/>
        <v>0</v>
      </c>
      <c r="X63" s="8"/>
    </row>
    <row r="64" spans="2:24">
      <c r="B64" s="44" t="str">
        <f>'Jan-15'!B64</f>
        <v/>
      </c>
      <c r="C64" s="35" t="str">
        <f>'Jan-15'!C64</f>
        <v>Innovation Incubator - Project Two</v>
      </c>
      <c r="D64" s="35" t="str">
        <f>'Jan-15'!D64</f>
        <v>SWAG/068</v>
      </c>
      <c r="E64" s="35" t="str">
        <f>'Jan-15'!E64</f>
        <v>WELLS</v>
      </c>
      <c r="F64" s="84" t="str">
        <f>'[4]Chart of Accounts'!$H49</f>
        <v>Core</v>
      </c>
      <c r="G64" s="85">
        <f>'Jan-15'!F64</f>
        <v>0</v>
      </c>
      <c r="H64" s="85">
        <f>'Feb-15'!F64</f>
        <v>0</v>
      </c>
      <c r="I64" s="85">
        <f>'Mar-15'!F64</f>
        <v>0</v>
      </c>
      <c r="J64" s="85">
        <f>'Apr-15'!F64</f>
        <v>0</v>
      </c>
      <c r="K64" s="85">
        <f>'May-15'!F64</f>
        <v>0</v>
      </c>
      <c r="L64" s="85">
        <f>'Jun-15'!F64</f>
        <v>0</v>
      </c>
      <c r="M64" s="85">
        <f>'Jul-15'!F64</f>
        <v>0</v>
      </c>
      <c r="N64" s="85">
        <f>'Aug-15'!F64</f>
        <v>0</v>
      </c>
      <c r="O64" s="85">
        <f>'Sep-15'!F64</f>
        <v>0</v>
      </c>
      <c r="P64" s="85">
        <f>'Oct-15'!F64</f>
        <v>0</v>
      </c>
      <c r="Q64" s="85">
        <f>'Nov-15'!F64</f>
        <v>0</v>
      </c>
      <c r="R64" s="85">
        <f>'Nov-15'!F64</f>
        <v>0</v>
      </c>
      <c r="S64" s="85">
        <f>'Jan-16'!F64</f>
        <v>0</v>
      </c>
      <c r="T64" s="85">
        <f>'Feb-16'!F64</f>
        <v>0</v>
      </c>
      <c r="U64" s="85">
        <f>'Mar-16'!F64</f>
        <v>0</v>
      </c>
      <c r="V64" s="85">
        <f t="shared" si="7"/>
        <v>0</v>
      </c>
      <c r="W64" s="85">
        <f t="shared" si="6"/>
        <v>0</v>
      </c>
      <c r="X64" s="8"/>
    </row>
    <row r="65" spans="2:24">
      <c r="B65" s="44" t="str">
        <f>'Jan-15'!B65</f>
        <v/>
      </c>
      <c r="C65" s="35" t="str">
        <f>'Jan-15'!C65</f>
        <v>Innovation Incubator - Project Three</v>
      </c>
      <c r="D65" s="35" t="str">
        <f>'Jan-15'!D65</f>
        <v>SWAG/069</v>
      </c>
      <c r="E65" s="35" t="str">
        <f>'Jan-15'!E65</f>
        <v>WELLS</v>
      </c>
      <c r="F65" s="84" t="str">
        <f>'[4]Chart of Accounts'!$H50</f>
        <v>Core</v>
      </c>
      <c r="G65" s="85">
        <f>'Jan-15'!F65</f>
        <v>0</v>
      </c>
      <c r="H65" s="85">
        <f>'Feb-15'!F65</f>
        <v>0</v>
      </c>
      <c r="I65" s="85">
        <f>'Mar-15'!F65</f>
        <v>0</v>
      </c>
      <c r="J65" s="85">
        <f>'Apr-15'!F65</f>
        <v>0</v>
      </c>
      <c r="K65" s="85">
        <f>'May-15'!F65</f>
        <v>0</v>
      </c>
      <c r="L65" s="85">
        <f>'Jun-15'!F65</f>
        <v>0</v>
      </c>
      <c r="M65" s="85">
        <f>'Jul-15'!F65</f>
        <v>0</v>
      </c>
      <c r="N65" s="85">
        <f>'Aug-15'!F65</f>
        <v>0</v>
      </c>
      <c r="O65" s="85">
        <f>'Sep-15'!F65</f>
        <v>0</v>
      </c>
      <c r="P65" s="85">
        <f>'Oct-15'!F65</f>
        <v>0</v>
      </c>
      <c r="Q65" s="85">
        <f>'Nov-15'!F65</f>
        <v>0</v>
      </c>
      <c r="R65" s="85">
        <f>'Nov-15'!F65</f>
        <v>0</v>
      </c>
      <c r="S65" s="85">
        <f>'Jan-16'!F65</f>
        <v>0</v>
      </c>
      <c r="T65" s="85">
        <f>'Feb-16'!F65</f>
        <v>0</v>
      </c>
      <c r="U65" s="85">
        <f>'Mar-16'!F65</f>
        <v>0</v>
      </c>
      <c r="V65" s="85">
        <f t="shared" si="7"/>
        <v>0</v>
      </c>
      <c r="W65" s="85">
        <f t="shared" si="6"/>
        <v>0</v>
      </c>
      <c r="X65" s="8"/>
    </row>
    <row r="66" spans="2:24">
      <c r="B66" s="44" t="str">
        <f>'Jan-15'!B66</f>
        <v/>
      </c>
      <c r="C66" s="35" t="str">
        <f>'Jan-15'!C66</f>
        <v>Innovation Incubator - Project Four</v>
      </c>
      <c r="D66" s="35" t="str">
        <f>'Jan-15'!D66</f>
        <v>SWAG/070</v>
      </c>
      <c r="E66" s="35" t="str">
        <f>'Jan-15'!E66</f>
        <v>WELLS</v>
      </c>
      <c r="F66" s="84" t="str">
        <f>'[4]Chart of Accounts'!$H51</f>
        <v>Core</v>
      </c>
      <c r="G66" s="85">
        <f>'Jan-15'!F66</f>
        <v>0</v>
      </c>
      <c r="H66" s="85">
        <f>'Feb-15'!F66</f>
        <v>0</v>
      </c>
      <c r="I66" s="85">
        <f>'Mar-15'!F66</f>
        <v>0</v>
      </c>
      <c r="J66" s="85">
        <f>'Apr-15'!F66</f>
        <v>0</v>
      </c>
      <c r="K66" s="85">
        <f>'May-15'!F66</f>
        <v>0</v>
      </c>
      <c r="L66" s="85">
        <f>'Jun-15'!F66</f>
        <v>0</v>
      </c>
      <c r="M66" s="85">
        <f>'Jul-15'!F66</f>
        <v>0</v>
      </c>
      <c r="N66" s="85">
        <f>'Aug-15'!F66</f>
        <v>0</v>
      </c>
      <c r="O66" s="85">
        <f>'Sep-15'!F66</f>
        <v>0</v>
      </c>
      <c r="P66" s="85">
        <f>'Oct-15'!F66</f>
        <v>0</v>
      </c>
      <c r="Q66" s="85">
        <f>'Nov-15'!F66</f>
        <v>0</v>
      </c>
      <c r="R66" s="85">
        <f>'Nov-15'!F66</f>
        <v>0</v>
      </c>
      <c r="S66" s="85">
        <f>'Jan-16'!F66</f>
        <v>0</v>
      </c>
      <c r="T66" s="85">
        <f>'Feb-16'!F66</f>
        <v>0</v>
      </c>
      <c r="U66" s="85">
        <f>'Mar-16'!F66</f>
        <v>0</v>
      </c>
      <c r="V66" s="85">
        <f t="shared" si="7"/>
        <v>0</v>
      </c>
      <c r="W66" s="85">
        <f t="shared" si="6"/>
        <v>0</v>
      </c>
      <c r="X66" s="8"/>
    </row>
    <row r="67" spans="2:24">
      <c r="B67" s="44" t="str">
        <f>'Jan-15'!B67</f>
        <v>CRUK CI Grants</v>
      </c>
      <c r="C67" s="35"/>
      <c r="D67" s="35"/>
      <c r="E67" s="35"/>
      <c r="F67" s="84"/>
      <c r="G67" s="85">
        <f>'Jan-15'!F67</f>
        <v>0</v>
      </c>
      <c r="H67" s="85">
        <f>'Feb-15'!F67</f>
        <v>0</v>
      </c>
      <c r="I67" s="85">
        <f>'Mar-15'!F67</f>
        <v>0</v>
      </c>
      <c r="J67" s="85">
        <f>'Apr-15'!F67</f>
        <v>0</v>
      </c>
      <c r="K67" s="85">
        <f>'May-15'!F67</f>
        <v>0</v>
      </c>
      <c r="L67" s="85">
        <f>'Jun-15'!F67</f>
        <v>0</v>
      </c>
      <c r="M67" s="85">
        <f>'Jul-15'!F67</f>
        <v>0</v>
      </c>
      <c r="N67" s="85">
        <f>'Aug-15'!F67</f>
        <v>0</v>
      </c>
      <c r="O67" s="85">
        <f>'Sep-15'!F67</f>
        <v>0</v>
      </c>
      <c r="P67" s="85">
        <f>'Oct-15'!F67</f>
        <v>0</v>
      </c>
      <c r="Q67" s="85">
        <f>'Nov-15'!F67</f>
        <v>0</v>
      </c>
      <c r="R67" s="85">
        <f>'Nov-15'!F67</f>
        <v>0</v>
      </c>
      <c r="S67" s="85">
        <f>'Jan-16'!F67</f>
        <v>0</v>
      </c>
      <c r="T67" s="85">
        <f>'Feb-16'!F67</f>
        <v>0</v>
      </c>
      <c r="U67" s="85">
        <f>'Mar-16'!F67</f>
        <v>0</v>
      </c>
      <c r="V67" s="85">
        <f t="shared" si="7"/>
        <v>0</v>
      </c>
      <c r="W67" s="85">
        <f t="shared" si="6"/>
        <v>0</v>
      </c>
      <c r="X67" s="8"/>
    </row>
    <row r="68" spans="2:24">
      <c r="B68" s="44" t="str">
        <f>'Jan-15'!B68</f>
        <v/>
      </c>
      <c r="C68" s="35" t="str">
        <f>'Jan-15'!C68</f>
        <v>WELLCOME TRUST</v>
      </c>
      <c r="D68" s="35" t="str">
        <f>'Jan-15'!D68</f>
        <v>SWAI/039</v>
      </c>
      <c r="E68" s="35" t="str">
        <f>'Jan-15'!E68</f>
        <v xml:space="preserve">BALASUBRAMANIAN </v>
      </c>
      <c r="F68" s="84" t="str">
        <f>'[4]Chart of Accounts'!$H53</f>
        <v>Grant</v>
      </c>
      <c r="G68" s="85">
        <f>'Jan-15'!F68</f>
        <v>0</v>
      </c>
      <c r="H68" s="85">
        <f>'Feb-15'!F68</f>
        <v>0</v>
      </c>
      <c r="I68" s="85">
        <f>'Mar-15'!F68</f>
        <v>0</v>
      </c>
      <c r="J68" s="85">
        <f>'Apr-15'!F68</f>
        <v>0</v>
      </c>
      <c r="K68" s="85">
        <f>'May-15'!F68</f>
        <v>0</v>
      </c>
      <c r="L68" s="85">
        <f>'Jun-15'!F68</f>
        <v>0</v>
      </c>
      <c r="M68" s="85">
        <f>'Jul-15'!F68</f>
        <v>0</v>
      </c>
      <c r="N68" s="85">
        <f>'Aug-15'!F68</f>
        <v>0</v>
      </c>
      <c r="O68" s="85">
        <f>'Sep-15'!F68</f>
        <v>0</v>
      </c>
      <c r="P68" s="85">
        <f>'Oct-15'!F68</f>
        <v>0</v>
      </c>
      <c r="Q68" s="85">
        <f>'Nov-15'!F68</f>
        <v>0</v>
      </c>
      <c r="R68" s="85">
        <f>'Nov-15'!F68</f>
        <v>0</v>
      </c>
      <c r="S68" s="85">
        <f>'Jan-16'!F68</f>
        <v>0</v>
      </c>
      <c r="T68" s="85">
        <f>'Feb-16'!F68</f>
        <v>0</v>
      </c>
      <c r="U68" s="85">
        <f>'Mar-16'!F68</f>
        <v>0</v>
      </c>
      <c r="V68" s="85">
        <f t="shared" si="7"/>
        <v>0</v>
      </c>
      <c r="W68" s="85">
        <f t="shared" si="6"/>
        <v>0</v>
      </c>
      <c r="X68" s="8"/>
    </row>
    <row r="69" spans="2:24">
      <c r="B69" s="44" t="str">
        <f>'Jan-15'!B69</f>
        <v/>
      </c>
      <c r="C69" s="35" t="str">
        <f>'Jan-15'!C69</f>
        <v>EC FP7 ERC AIG</v>
      </c>
      <c r="D69" s="35" t="str">
        <f>'Jan-15'!D69</f>
        <v>SWAI/081</v>
      </c>
      <c r="E69" s="35" t="str">
        <f>'Jan-15'!E69</f>
        <v xml:space="preserve">BALASUBRAMANIAN </v>
      </c>
      <c r="F69" s="84" t="str">
        <f>'[4]Chart of Accounts'!$H54</f>
        <v>Grant</v>
      </c>
      <c r="G69" s="85">
        <f>'Jan-15'!F69</f>
        <v>0</v>
      </c>
      <c r="H69" s="85">
        <f>'Feb-15'!F69</f>
        <v>0</v>
      </c>
      <c r="I69" s="85">
        <f>'Mar-15'!F69</f>
        <v>0</v>
      </c>
      <c r="J69" s="85">
        <f>'Apr-15'!F69</f>
        <v>0</v>
      </c>
      <c r="K69" s="85">
        <f>'May-15'!F69</f>
        <v>0</v>
      </c>
      <c r="L69" s="85">
        <f>'Jun-15'!F69</f>
        <v>0</v>
      </c>
      <c r="M69" s="85">
        <f>'Jul-15'!F69</f>
        <v>0</v>
      </c>
      <c r="N69" s="85">
        <f>'Aug-15'!F69</f>
        <v>0</v>
      </c>
      <c r="O69" s="85">
        <f>'Sep-15'!F69</f>
        <v>0</v>
      </c>
      <c r="P69" s="85">
        <f>'Oct-15'!F69</f>
        <v>0</v>
      </c>
      <c r="Q69" s="85">
        <f>'Nov-15'!F69</f>
        <v>0</v>
      </c>
      <c r="R69" s="85">
        <f>'Nov-15'!F69</f>
        <v>0</v>
      </c>
      <c r="S69" s="85">
        <f>'Jan-16'!F69</f>
        <v>0</v>
      </c>
      <c r="T69" s="85">
        <f>'Feb-16'!F69</f>
        <v>0</v>
      </c>
      <c r="U69" s="85">
        <f>'Mar-16'!F69</f>
        <v>0</v>
      </c>
      <c r="V69" s="85">
        <f t="shared" si="7"/>
        <v>0</v>
      </c>
      <c r="W69" s="85">
        <f t="shared" si="6"/>
        <v>0</v>
      </c>
      <c r="X69" s="8"/>
    </row>
    <row r="70" spans="2:24">
      <c r="B70" s="44" t="str">
        <f>'Jan-15'!B70</f>
        <v/>
      </c>
      <c r="C70" s="35" t="str">
        <f>'Jan-15'!C70</f>
        <v>CR-UK</v>
      </c>
      <c r="D70" s="35" t="str">
        <f>'Jan-15'!D70</f>
        <v>SWAH/002</v>
      </c>
      <c r="E70" s="35" t="str">
        <f>'Jan-15'!E70</f>
        <v>BRENTON</v>
      </c>
      <c r="F70" s="84" t="str">
        <f>'[4]Chart of Accounts'!$H55</f>
        <v>Grant</v>
      </c>
      <c r="G70" s="85">
        <f>'Jan-15'!F70</f>
        <v>0</v>
      </c>
      <c r="H70" s="85">
        <f>'Feb-15'!F70</f>
        <v>0</v>
      </c>
      <c r="I70" s="85">
        <f>'Mar-15'!F70</f>
        <v>0</v>
      </c>
      <c r="J70" s="85">
        <f>'Apr-15'!F70</f>
        <v>0</v>
      </c>
      <c r="K70" s="85">
        <f>'May-15'!F70</f>
        <v>0</v>
      </c>
      <c r="L70" s="85">
        <f>'Jun-15'!F70</f>
        <v>0</v>
      </c>
      <c r="M70" s="85">
        <f>'Jul-15'!F70</f>
        <v>0</v>
      </c>
      <c r="N70" s="85">
        <f>'Aug-15'!F70</f>
        <v>0</v>
      </c>
      <c r="O70" s="85">
        <f>'Sep-15'!F70</f>
        <v>0</v>
      </c>
      <c r="P70" s="85">
        <f>'Oct-15'!F70</f>
        <v>0</v>
      </c>
      <c r="Q70" s="85">
        <f>'Nov-15'!F70</f>
        <v>0</v>
      </c>
      <c r="R70" s="85">
        <f>'Nov-15'!F70</f>
        <v>0</v>
      </c>
      <c r="S70" s="85">
        <f>'Jan-16'!F70</f>
        <v>0</v>
      </c>
      <c r="T70" s="85">
        <f>'Feb-16'!F70</f>
        <v>0</v>
      </c>
      <c r="U70" s="85">
        <f>'Mar-16'!F70</f>
        <v>0</v>
      </c>
      <c r="V70" s="85">
        <f t="shared" si="7"/>
        <v>0</v>
      </c>
      <c r="W70" s="85">
        <f t="shared" si="6"/>
        <v>0</v>
      </c>
      <c r="X70" s="8"/>
    </row>
    <row r="71" spans="2:24">
      <c r="B71" s="44" t="str">
        <f>'Jan-15'!B71</f>
        <v/>
      </c>
      <c r="C71" s="35" t="str">
        <f>'Jan-15'!C71</f>
        <v>CR-UK</v>
      </c>
      <c r="D71" s="35" t="str">
        <f>'Jan-15'!D71</f>
        <v>SWAH/021</v>
      </c>
      <c r="E71" s="35" t="str">
        <f>'Jan-15'!E71</f>
        <v>BRENTON</v>
      </c>
      <c r="F71" s="84" t="str">
        <f>'[4]Chart of Accounts'!$H56</f>
        <v>Grant</v>
      </c>
      <c r="G71" s="85">
        <f>'Jan-15'!F71</f>
        <v>0</v>
      </c>
      <c r="H71" s="85">
        <f>'Feb-15'!F71</f>
        <v>0</v>
      </c>
      <c r="I71" s="85">
        <f>'Mar-15'!F71</f>
        <v>0</v>
      </c>
      <c r="J71" s="85">
        <f>'Apr-15'!F71</f>
        <v>0</v>
      </c>
      <c r="K71" s="85">
        <f>'May-15'!F71</f>
        <v>0</v>
      </c>
      <c r="L71" s="85">
        <f>'Jun-15'!F71</f>
        <v>0</v>
      </c>
      <c r="M71" s="85">
        <f>'Jul-15'!F71</f>
        <v>0</v>
      </c>
      <c r="N71" s="85">
        <f>'Aug-15'!F71</f>
        <v>0</v>
      </c>
      <c r="O71" s="85">
        <f>'Sep-15'!F71</f>
        <v>0</v>
      </c>
      <c r="P71" s="85">
        <f>'Oct-15'!F71</f>
        <v>0</v>
      </c>
      <c r="Q71" s="85">
        <f>'Nov-15'!F71</f>
        <v>0</v>
      </c>
      <c r="R71" s="85">
        <f>'Nov-15'!F71</f>
        <v>0</v>
      </c>
      <c r="S71" s="85">
        <f>'Jan-16'!F71</f>
        <v>0</v>
      </c>
      <c r="T71" s="85">
        <f>'Feb-16'!F71</f>
        <v>0</v>
      </c>
      <c r="U71" s="85">
        <f>'Mar-16'!F71</f>
        <v>0</v>
      </c>
      <c r="V71" s="85">
        <f t="shared" si="7"/>
        <v>0</v>
      </c>
      <c r="W71" s="85">
        <f t="shared" si="6"/>
        <v>0</v>
      </c>
      <c r="X71" s="8"/>
    </row>
    <row r="72" spans="2:24">
      <c r="B72" s="44" t="str">
        <f>'Jan-15'!B72</f>
        <v/>
      </c>
      <c r="C72" s="35" t="str">
        <f>'Jan-15'!C72</f>
        <v>CR-UK (Elizabeth Moore)</v>
      </c>
      <c r="D72" s="35" t="str">
        <f>'Jan-15'!D72</f>
        <v>SWAH/031</v>
      </c>
      <c r="E72" s="35" t="str">
        <f>'Jan-15'!E72</f>
        <v>BRENTON</v>
      </c>
      <c r="F72" s="84" t="str">
        <f>'[4]Chart of Accounts'!$H57</f>
        <v>Grant</v>
      </c>
      <c r="G72" s="85">
        <f>'Jan-15'!F72</f>
        <v>0</v>
      </c>
      <c r="H72" s="85">
        <f>'Feb-15'!F72</f>
        <v>0</v>
      </c>
      <c r="I72" s="85">
        <f>'Mar-15'!F72</f>
        <v>0</v>
      </c>
      <c r="J72" s="85">
        <f>'Apr-15'!F72</f>
        <v>0</v>
      </c>
      <c r="K72" s="85">
        <f>'May-15'!F72</f>
        <v>0</v>
      </c>
      <c r="L72" s="85">
        <f>'Jun-15'!F72</f>
        <v>0</v>
      </c>
      <c r="M72" s="85">
        <f>'Jul-15'!F72</f>
        <v>0</v>
      </c>
      <c r="N72" s="85">
        <f>'Aug-15'!F72</f>
        <v>0</v>
      </c>
      <c r="O72" s="85">
        <f>'Sep-15'!F72</f>
        <v>0</v>
      </c>
      <c r="P72" s="85">
        <f>'Oct-15'!F72</f>
        <v>0</v>
      </c>
      <c r="Q72" s="85">
        <f>'Nov-15'!F72</f>
        <v>0</v>
      </c>
      <c r="R72" s="85">
        <f>'Nov-15'!F72</f>
        <v>0</v>
      </c>
      <c r="S72" s="85">
        <f>'Jan-16'!F72</f>
        <v>0</v>
      </c>
      <c r="T72" s="85">
        <f>'Feb-16'!F72</f>
        <v>0</v>
      </c>
      <c r="U72" s="85">
        <f>'Mar-16'!F72</f>
        <v>0</v>
      </c>
      <c r="V72" s="85">
        <f t="shared" si="7"/>
        <v>0</v>
      </c>
      <c r="W72" s="85">
        <f t="shared" si="6"/>
        <v>0</v>
      </c>
      <c r="X72" s="8"/>
    </row>
    <row r="73" spans="2:24">
      <c r="B73" s="44" t="str">
        <f>'Jan-15'!B73</f>
        <v/>
      </c>
      <c r="C73" s="35" t="str">
        <f>'Jan-15'!C73</f>
        <v>MRC &amp; TARGET OVARIAN (Liz Moore)</v>
      </c>
      <c r="D73" s="35" t="str">
        <f>'Jan-15'!D73</f>
        <v>SWAI/068</v>
      </c>
      <c r="E73" s="35" t="str">
        <f>'Jan-15'!E73</f>
        <v>BRENTON</v>
      </c>
      <c r="F73" s="84" t="str">
        <f>'[4]Chart of Accounts'!$H58</f>
        <v>Grant</v>
      </c>
      <c r="G73" s="85">
        <f>'Jan-15'!F73</f>
        <v>30.64</v>
      </c>
      <c r="H73" s="85">
        <f>'Feb-15'!F73</f>
        <v>0</v>
      </c>
      <c r="I73" s="85">
        <f>'Mar-15'!F73</f>
        <v>176.18</v>
      </c>
      <c r="J73" s="85">
        <f>'Apr-15'!F73</f>
        <v>168.52</v>
      </c>
      <c r="K73" s="85">
        <f>'May-15'!F73</f>
        <v>0</v>
      </c>
      <c r="L73" s="85">
        <f>'Jun-15'!F73</f>
        <v>0</v>
      </c>
      <c r="M73" s="85">
        <f>'Jul-15'!F73</f>
        <v>0</v>
      </c>
      <c r="N73" s="85">
        <f>'Aug-15'!F73</f>
        <v>0</v>
      </c>
      <c r="O73" s="85">
        <f>'Sep-15'!F73</f>
        <v>0</v>
      </c>
      <c r="P73" s="85">
        <f>'Oct-15'!F73</f>
        <v>0</v>
      </c>
      <c r="Q73" s="85">
        <f>'Nov-15'!F73</f>
        <v>0</v>
      </c>
      <c r="R73" s="85">
        <f>'Nov-15'!F73</f>
        <v>0</v>
      </c>
      <c r="S73" s="85">
        <f>'Jan-16'!F73</f>
        <v>0</v>
      </c>
      <c r="T73" s="85">
        <f>'Feb-16'!F73</f>
        <v>0</v>
      </c>
      <c r="U73" s="85">
        <f>'Mar-16'!F73</f>
        <v>0</v>
      </c>
      <c r="V73" s="85">
        <f t="shared" si="7"/>
        <v>206.82</v>
      </c>
      <c r="W73" s="85">
        <f t="shared" si="6"/>
        <v>168.52</v>
      </c>
      <c r="X73" s="8"/>
    </row>
    <row r="74" spans="2:24">
      <c r="B74" s="44" t="str">
        <f>'Jan-15'!B74</f>
        <v/>
      </c>
      <c r="C74" s="35" t="str">
        <f>'Jan-15'!C74</f>
        <v>QMUL (FB MRC)</v>
      </c>
      <c r="D74" s="35" t="str">
        <f>'Jan-15'!D74</f>
        <v>SWAI/104</v>
      </c>
      <c r="E74" s="35" t="str">
        <f>'Jan-15'!E74</f>
        <v>BRENTON</v>
      </c>
      <c r="F74" s="84" t="str">
        <f>'[4]Chart of Accounts'!$H59</f>
        <v>Grant</v>
      </c>
      <c r="G74" s="85">
        <f>'Jan-15'!F74</f>
        <v>0</v>
      </c>
      <c r="H74" s="85">
        <f>'Feb-15'!F74</f>
        <v>0</v>
      </c>
      <c r="I74" s="85">
        <f>'Mar-15'!F74</f>
        <v>0</v>
      </c>
      <c r="J74" s="85">
        <f>'Apr-15'!F74</f>
        <v>0</v>
      </c>
      <c r="K74" s="85">
        <f>'May-15'!F74</f>
        <v>0</v>
      </c>
      <c r="L74" s="85">
        <f>'Jun-15'!F74</f>
        <v>0</v>
      </c>
      <c r="M74" s="85">
        <f>'Jul-15'!F74</f>
        <v>0</v>
      </c>
      <c r="N74" s="85">
        <f>'Aug-15'!F74</f>
        <v>0</v>
      </c>
      <c r="O74" s="85">
        <f>'Sep-15'!F74</f>
        <v>0</v>
      </c>
      <c r="P74" s="85">
        <f>'Oct-15'!F74</f>
        <v>0</v>
      </c>
      <c r="Q74" s="85">
        <f>'Nov-15'!F74</f>
        <v>0</v>
      </c>
      <c r="R74" s="85">
        <f>'Nov-15'!F74</f>
        <v>0</v>
      </c>
      <c r="S74" s="85">
        <f>'Jan-16'!F74</f>
        <v>0</v>
      </c>
      <c r="T74" s="85">
        <f>'Feb-16'!F74</f>
        <v>0</v>
      </c>
      <c r="U74" s="85">
        <f>'Mar-16'!F74</f>
        <v>0</v>
      </c>
      <c r="V74" s="85">
        <f t="shared" si="7"/>
        <v>0</v>
      </c>
      <c r="W74" s="85">
        <f t="shared" si="6"/>
        <v>0</v>
      </c>
      <c r="X74" s="8"/>
    </row>
    <row r="75" spans="2:24">
      <c r="B75" s="44" t="str">
        <f>'Jan-15'!B75</f>
        <v/>
      </c>
      <c r="C75" s="35" t="str">
        <f>'Jan-15'!C75</f>
        <v>CR-UK (Imaging Centre)</v>
      </c>
      <c r="D75" s="35" t="str">
        <f>'Jan-15'!D75</f>
        <v>SWAH/026</v>
      </c>
      <c r="E75" s="35" t="str">
        <f>'Jan-15'!E75</f>
        <v xml:space="preserve">BRINDLE </v>
      </c>
      <c r="F75" s="84" t="str">
        <f>'[4]Chart of Accounts'!$H60</f>
        <v>Grant</v>
      </c>
      <c r="G75" s="85">
        <f>'Jan-15'!F75</f>
        <v>0</v>
      </c>
      <c r="H75" s="85">
        <f>'Feb-15'!F75</f>
        <v>0</v>
      </c>
      <c r="I75" s="85">
        <f>'Mar-15'!F75</f>
        <v>0</v>
      </c>
      <c r="J75" s="85">
        <f>'Apr-15'!F75</f>
        <v>0</v>
      </c>
      <c r="K75" s="85">
        <f>'May-15'!F75</f>
        <v>0</v>
      </c>
      <c r="L75" s="85">
        <f>'Jun-15'!F75</f>
        <v>0</v>
      </c>
      <c r="M75" s="85">
        <f>'Jul-15'!F75</f>
        <v>0</v>
      </c>
      <c r="N75" s="85">
        <f>'Aug-15'!F75</f>
        <v>0</v>
      </c>
      <c r="O75" s="85">
        <f>'Sep-15'!F75</f>
        <v>0</v>
      </c>
      <c r="P75" s="85">
        <f>'Oct-15'!F75</f>
        <v>0</v>
      </c>
      <c r="Q75" s="85">
        <f>'Nov-15'!F75</f>
        <v>0</v>
      </c>
      <c r="R75" s="85">
        <f>'Nov-15'!F75</f>
        <v>0</v>
      </c>
      <c r="S75" s="85">
        <f>'Jan-16'!F75</f>
        <v>0</v>
      </c>
      <c r="T75" s="85">
        <f>'Feb-16'!F75</f>
        <v>0</v>
      </c>
      <c r="U75" s="85">
        <f>'Mar-16'!F75</f>
        <v>0</v>
      </c>
      <c r="V75" s="85">
        <f t="shared" si="7"/>
        <v>0</v>
      </c>
      <c r="W75" s="85">
        <f t="shared" si="6"/>
        <v>0</v>
      </c>
      <c r="X75" s="8"/>
    </row>
    <row r="76" spans="2:24">
      <c r="B76" s="44" t="str">
        <f>'Jan-15'!B76</f>
        <v/>
      </c>
      <c r="C76" s="35" t="str">
        <f>'Jan-15'!C76</f>
        <v>CR-UK (Richard Mair)</v>
      </c>
      <c r="D76" s="35" t="str">
        <f>'Jan-15'!D76</f>
        <v>SWAH/029</v>
      </c>
      <c r="E76" s="35" t="str">
        <f>'Jan-15'!E76</f>
        <v xml:space="preserve">BRINDLE </v>
      </c>
      <c r="F76" s="84" t="str">
        <f>'[4]Chart of Accounts'!$H61</f>
        <v>Grant</v>
      </c>
      <c r="G76" s="85">
        <f>'Jan-15'!F76</f>
        <v>0</v>
      </c>
      <c r="H76" s="85">
        <f>'Feb-15'!F76</f>
        <v>0</v>
      </c>
      <c r="I76" s="85">
        <f>'Mar-15'!F76</f>
        <v>0</v>
      </c>
      <c r="J76" s="85">
        <f>'Apr-15'!F76</f>
        <v>0</v>
      </c>
      <c r="K76" s="85">
        <f>'May-15'!F76</f>
        <v>0</v>
      </c>
      <c r="L76" s="85">
        <f>'Jun-15'!F76</f>
        <v>0</v>
      </c>
      <c r="M76" s="85">
        <f>'Jul-15'!F76</f>
        <v>0</v>
      </c>
      <c r="N76" s="85">
        <f>'Aug-15'!F76</f>
        <v>0</v>
      </c>
      <c r="O76" s="85">
        <f>'Sep-15'!F76</f>
        <v>0</v>
      </c>
      <c r="P76" s="85">
        <f>'Oct-15'!F76</f>
        <v>0</v>
      </c>
      <c r="Q76" s="85">
        <f>'Nov-15'!F76</f>
        <v>0</v>
      </c>
      <c r="R76" s="85">
        <f>'Nov-15'!F76</f>
        <v>0</v>
      </c>
      <c r="S76" s="85">
        <f>'Jan-16'!F76</f>
        <v>0</v>
      </c>
      <c r="T76" s="85">
        <f>'Feb-16'!F76</f>
        <v>0</v>
      </c>
      <c r="U76" s="85">
        <f>'Mar-16'!F76</f>
        <v>0</v>
      </c>
      <c r="V76" s="85">
        <f t="shared" si="7"/>
        <v>0</v>
      </c>
      <c r="W76" s="85">
        <f t="shared" si="6"/>
        <v>0</v>
      </c>
      <c r="X76" s="8"/>
    </row>
    <row r="77" spans="2:24">
      <c r="B77" s="44" t="str">
        <f>'Jan-15'!B77</f>
        <v/>
      </c>
      <c r="C77" s="35" t="str">
        <f>'Jan-15'!C77</f>
        <v>CR-UK (David Lewis travel)</v>
      </c>
      <c r="D77" s="35" t="str">
        <f>'Jan-15'!D77</f>
        <v>SWAH/042</v>
      </c>
      <c r="E77" s="35" t="str">
        <f>'Jan-15'!E77</f>
        <v xml:space="preserve">BRINDLE </v>
      </c>
      <c r="F77" s="84" t="str">
        <f>'[4]Chart of Accounts'!$H62</f>
        <v>Grant</v>
      </c>
      <c r="G77" s="85">
        <f>'Jan-15'!F77</f>
        <v>0</v>
      </c>
      <c r="H77" s="85">
        <f>'Feb-15'!F77</f>
        <v>0</v>
      </c>
      <c r="I77" s="85">
        <f>'Mar-15'!F77</f>
        <v>0</v>
      </c>
      <c r="J77" s="85">
        <f>'Apr-15'!F77</f>
        <v>0</v>
      </c>
      <c r="K77" s="85">
        <f>'May-15'!F77</f>
        <v>0</v>
      </c>
      <c r="L77" s="85">
        <f>'Jun-15'!F77</f>
        <v>0</v>
      </c>
      <c r="M77" s="85">
        <f>'Jul-15'!F77</f>
        <v>0</v>
      </c>
      <c r="N77" s="85">
        <f>'Aug-15'!F77</f>
        <v>0</v>
      </c>
      <c r="O77" s="85">
        <f>'Sep-15'!F77</f>
        <v>0</v>
      </c>
      <c r="P77" s="85">
        <f>'Oct-15'!F77</f>
        <v>0</v>
      </c>
      <c r="Q77" s="85">
        <f>'Nov-15'!F77</f>
        <v>0</v>
      </c>
      <c r="R77" s="85">
        <f>'Nov-15'!F77</f>
        <v>0</v>
      </c>
      <c r="S77" s="85">
        <f>'Jan-16'!F77</f>
        <v>0</v>
      </c>
      <c r="T77" s="85">
        <f>'Feb-16'!F77</f>
        <v>0</v>
      </c>
      <c r="U77" s="85">
        <f>'Mar-16'!F77</f>
        <v>0</v>
      </c>
      <c r="V77" s="85">
        <f t="shared" si="7"/>
        <v>0</v>
      </c>
      <c r="W77" s="85">
        <f t="shared" si="6"/>
        <v>0</v>
      </c>
      <c r="X77" s="8"/>
    </row>
    <row r="78" spans="2:24">
      <c r="B78" s="44" t="str">
        <f>'Jan-15'!B78</f>
        <v/>
      </c>
      <c r="C78" s="35" t="str">
        <f>'Jan-15'!C78</f>
        <v>WELLCOME TRUST</v>
      </c>
      <c r="D78" s="35" t="str">
        <f>'Jan-15'!D78</f>
        <v>SWAI/029</v>
      </c>
      <c r="E78" s="35" t="str">
        <f>'Jan-15'!E78</f>
        <v xml:space="preserve">BRINDLE </v>
      </c>
      <c r="F78" s="84" t="str">
        <f>'[4]Chart of Accounts'!$H63</f>
        <v>Grant</v>
      </c>
      <c r="G78" s="85">
        <f>'Jan-15'!F78</f>
        <v>0</v>
      </c>
      <c r="H78" s="85">
        <f>'Feb-15'!F78</f>
        <v>0</v>
      </c>
      <c r="I78" s="85">
        <f>'Mar-15'!F78</f>
        <v>0</v>
      </c>
      <c r="J78" s="85">
        <f>'Apr-15'!F78</f>
        <v>0</v>
      </c>
      <c r="K78" s="85">
        <f>'May-15'!F78</f>
        <v>0</v>
      </c>
      <c r="L78" s="85">
        <f>'Jun-15'!F78</f>
        <v>0</v>
      </c>
      <c r="M78" s="85">
        <f>'Jul-15'!F78</f>
        <v>0</v>
      </c>
      <c r="N78" s="85">
        <f>'Aug-15'!F78</f>
        <v>0</v>
      </c>
      <c r="O78" s="85">
        <f>'Sep-15'!F78</f>
        <v>0</v>
      </c>
      <c r="P78" s="85">
        <f>'Oct-15'!F78</f>
        <v>0</v>
      </c>
      <c r="Q78" s="85">
        <f>'Nov-15'!F78</f>
        <v>0</v>
      </c>
      <c r="R78" s="85">
        <f>'Nov-15'!F78</f>
        <v>0</v>
      </c>
      <c r="S78" s="85">
        <f>'Jan-16'!F78</f>
        <v>0</v>
      </c>
      <c r="T78" s="85">
        <f>'Feb-16'!F78</f>
        <v>0</v>
      </c>
      <c r="U78" s="85">
        <f>'Mar-16'!F78</f>
        <v>0</v>
      </c>
      <c r="V78" s="85">
        <f t="shared" si="7"/>
        <v>0</v>
      </c>
      <c r="W78" s="85">
        <f t="shared" si="6"/>
        <v>0</v>
      </c>
      <c r="X78" s="8"/>
    </row>
    <row r="79" spans="2:24">
      <c r="B79" s="44" t="str">
        <f>'Jan-15'!B79</f>
        <v/>
      </c>
      <c r="C79" s="35" t="str">
        <f>'Jan-15'!C79</f>
        <v>MEDIMMUNE</v>
      </c>
      <c r="D79" s="35" t="str">
        <f>'Jan-15'!D79</f>
        <v>SWAI/060</v>
      </c>
      <c r="E79" s="35" t="str">
        <f>'Jan-15'!E79</f>
        <v xml:space="preserve">BRINDLE </v>
      </c>
      <c r="F79" s="84" t="str">
        <f>'[4]Chart of Accounts'!$H64</f>
        <v>Grant</v>
      </c>
      <c r="G79" s="85">
        <f>'Jan-15'!F79</f>
        <v>0</v>
      </c>
      <c r="H79" s="85">
        <f>'Feb-15'!F79</f>
        <v>0</v>
      </c>
      <c r="I79" s="85">
        <f>'Mar-15'!F79</f>
        <v>0</v>
      </c>
      <c r="J79" s="85">
        <f>'Apr-15'!F79</f>
        <v>0</v>
      </c>
      <c r="K79" s="85">
        <f>'May-15'!F79</f>
        <v>0</v>
      </c>
      <c r="L79" s="85">
        <f>'Jun-15'!F79</f>
        <v>0</v>
      </c>
      <c r="M79" s="85">
        <f>'Jul-15'!F79</f>
        <v>0</v>
      </c>
      <c r="N79" s="85">
        <f>'Aug-15'!F79</f>
        <v>0</v>
      </c>
      <c r="O79" s="85">
        <f>'Sep-15'!F79</f>
        <v>0</v>
      </c>
      <c r="P79" s="85">
        <f>'Oct-15'!F79</f>
        <v>0</v>
      </c>
      <c r="Q79" s="85">
        <f>'Nov-15'!F79</f>
        <v>0</v>
      </c>
      <c r="R79" s="85">
        <f>'Nov-15'!F79</f>
        <v>0</v>
      </c>
      <c r="S79" s="85">
        <f>'Jan-16'!F79</f>
        <v>0</v>
      </c>
      <c r="T79" s="85">
        <f>'Feb-16'!F79</f>
        <v>0</v>
      </c>
      <c r="U79" s="85">
        <f>'Mar-16'!F79</f>
        <v>0</v>
      </c>
      <c r="V79" s="85">
        <f t="shared" si="7"/>
        <v>0</v>
      </c>
      <c r="W79" s="85">
        <f t="shared" si="6"/>
        <v>0</v>
      </c>
      <c r="X79" s="8"/>
    </row>
    <row r="80" spans="2:24">
      <c r="B80" s="44" t="str">
        <f>'Jan-15'!B80</f>
        <v/>
      </c>
      <c r="C80" s="35" t="str">
        <f>'Jan-15'!C80</f>
        <v>BHF</v>
      </c>
      <c r="D80" s="35" t="str">
        <f>'Jan-15'!D80</f>
        <v>SWAI/079</v>
      </c>
      <c r="E80" s="35" t="str">
        <f>'Jan-15'!E80</f>
        <v xml:space="preserve">BRINDLE </v>
      </c>
      <c r="F80" s="84" t="str">
        <f>'[4]Chart of Accounts'!$H65</f>
        <v>Grant</v>
      </c>
      <c r="G80" s="85">
        <f>'Jan-15'!F80</f>
        <v>0</v>
      </c>
      <c r="H80" s="85">
        <f>'Feb-15'!F80</f>
        <v>0</v>
      </c>
      <c r="I80" s="85">
        <f>'Mar-15'!F80</f>
        <v>0</v>
      </c>
      <c r="J80" s="85">
        <f>'Apr-15'!F80</f>
        <v>0</v>
      </c>
      <c r="K80" s="85">
        <f>'May-15'!F80</f>
        <v>0</v>
      </c>
      <c r="L80" s="85">
        <f>'Jun-15'!F80</f>
        <v>0</v>
      </c>
      <c r="M80" s="85">
        <f>'Jul-15'!F80</f>
        <v>0</v>
      </c>
      <c r="N80" s="85">
        <f>'Aug-15'!F80</f>
        <v>0</v>
      </c>
      <c r="O80" s="85">
        <f>'Sep-15'!F80</f>
        <v>0</v>
      </c>
      <c r="P80" s="85">
        <f>'Oct-15'!F80</f>
        <v>0</v>
      </c>
      <c r="Q80" s="85">
        <f>'Nov-15'!F80</f>
        <v>0</v>
      </c>
      <c r="R80" s="85">
        <f>'Nov-15'!F80</f>
        <v>0</v>
      </c>
      <c r="S80" s="85">
        <f>'Jan-16'!F80</f>
        <v>0</v>
      </c>
      <c r="T80" s="85">
        <f>'Feb-16'!F80</f>
        <v>0</v>
      </c>
      <c r="U80" s="85">
        <f>'Mar-16'!F80</f>
        <v>0</v>
      </c>
      <c r="V80" s="85">
        <f t="shared" si="7"/>
        <v>0</v>
      </c>
      <c r="W80" s="85">
        <f t="shared" si="6"/>
        <v>0</v>
      </c>
      <c r="X80" s="8"/>
    </row>
    <row r="81" spans="2:24">
      <c r="B81" s="44" t="str">
        <f>'Jan-15'!B81</f>
        <v/>
      </c>
      <c r="C81" s="35" t="str">
        <f>'Jan-15'!C81</f>
        <v>ECH2020 MSC ITN</v>
      </c>
      <c r="D81" s="35" t="str">
        <f>'Jan-15'!D81</f>
        <v>SWAI/080</v>
      </c>
      <c r="E81" s="35" t="str">
        <f>'Jan-15'!E81</f>
        <v xml:space="preserve">BRINDLE </v>
      </c>
      <c r="F81" s="84" t="str">
        <f>'[4]Chart of Accounts'!$H66</f>
        <v>Grant</v>
      </c>
      <c r="G81" s="85">
        <f>'Jan-15'!F81</f>
        <v>0</v>
      </c>
      <c r="H81" s="85">
        <f>'Feb-15'!F81</f>
        <v>0</v>
      </c>
      <c r="I81" s="85">
        <f>'Mar-15'!F81</f>
        <v>0</v>
      </c>
      <c r="J81" s="85">
        <f>'Apr-15'!F81</f>
        <v>0</v>
      </c>
      <c r="K81" s="85">
        <f>'May-15'!F81</f>
        <v>0</v>
      </c>
      <c r="L81" s="85">
        <f>'Jun-15'!F81</f>
        <v>0</v>
      </c>
      <c r="M81" s="85">
        <f>'Jul-15'!F81</f>
        <v>0</v>
      </c>
      <c r="N81" s="85">
        <f>'Aug-15'!F81</f>
        <v>0</v>
      </c>
      <c r="O81" s="85">
        <f>'Sep-15'!F81</f>
        <v>0</v>
      </c>
      <c r="P81" s="85">
        <f>'Oct-15'!F81</f>
        <v>0</v>
      </c>
      <c r="Q81" s="85">
        <f>'Nov-15'!F81</f>
        <v>0</v>
      </c>
      <c r="R81" s="85">
        <f>'Nov-15'!F81</f>
        <v>0</v>
      </c>
      <c r="S81" s="85">
        <f>'Jan-16'!F81</f>
        <v>0</v>
      </c>
      <c r="T81" s="85">
        <f>'Feb-16'!F81</f>
        <v>0</v>
      </c>
      <c r="U81" s="85">
        <f>'Mar-16'!F81</f>
        <v>0</v>
      </c>
      <c r="V81" s="85">
        <f t="shared" si="7"/>
        <v>0</v>
      </c>
      <c r="W81" s="85">
        <f t="shared" si="6"/>
        <v>0</v>
      </c>
      <c r="X81" s="8"/>
    </row>
    <row r="82" spans="2:24">
      <c r="B82" s="44" t="str">
        <f>'Jan-15'!B82</f>
        <v/>
      </c>
      <c r="C82" s="35" t="str">
        <f>'Jan-15'!C82</f>
        <v>AARHUS UNIVERSITY (Jiazheng Wang)</v>
      </c>
      <c r="D82" s="35" t="str">
        <f>'Jan-15'!D82</f>
        <v>SWAI/091</v>
      </c>
      <c r="E82" s="35" t="str">
        <f>'Jan-15'!E82</f>
        <v xml:space="preserve">BRINDLE </v>
      </c>
      <c r="F82" s="84" t="str">
        <f>'[4]Chart of Accounts'!$H67</f>
        <v>Grant</v>
      </c>
      <c r="G82" s="85">
        <f>'Jan-15'!F82</f>
        <v>0</v>
      </c>
      <c r="H82" s="85">
        <f>'Feb-15'!F82</f>
        <v>0</v>
      </c>
      <c r="I82" s="85">
        <f>'Mar-15'!F82</f>
        <v>0</v>
      </c>
      <c r="J82" s="85">
        <f>'Apr-15'!F82</f>
        <v>0</v>
      </c>
      <c r="K82" s="85">
        <f>'May-15'!F82</f>
        <v>0</v>
      </c>
      <c r="L82" s="85">
        <f>'Jun-15'!F82</f>
        <v>0</v>
      </c>
      <c r="M82" s="85">
        <f>'Jul-15'!F82</f>
        <v>0</v>
      </c>
      <c r="N82" s="85">
        <f>'Aug-15'!F82</f>
        <v>0</v>
      </c>
      <c r="O82" s="85">
        <f>'Sep-15'!F82</f>
        <v>0</v>
      </c>
      <c r="P82" s="85">
        <f>'Oct-15'!F82</f>
        <v>0</v>
      </c>
      <c r="Q82" s="85">
        <f>'Nov-15'!F82</f>
        <v>0</v>
      </c>
      <c r="R82" s="85">
        <f>'Nov-15'!F82</f>
        <v>0</v>
      </c>
      <c r="S82" s="85">
        <f>'Jan-16'!F82</f>
        <v>0</v>
      </c>
      <c r="T82" s="85">
        <f>'Feb-16'!F82</f>
        <v>0</v>
      </c>
      <c r="U82" s="85">
        <f>'Mar-16'!F82</f>
        <v>0</v>
      </c>
      <c r="V82" s="85">
        <f t="shared" si="7"/>
        <v>0</v>
      </c>
      <c r="W82" s="85">
        <f t="shared" si="6"/>
        <v>0</v>
      </c>
      <c r="X82" s="8"/>
    </row>
    <row r="83" spans="2:24">
      <c r="B83" s="44" t="str">
        <f>'Jan-15'!B83</f>
        <v/>
      </c>
      <c r="C83" s="35" t="str">
        <f>'Jan-15'!C83</f>
        <v>WELLCOME TRUST (Myfanwy Hill)</v>
      </c>
      <c r="D83" s="35" t="str">
        <f>'Jan-15'!D83</f>
        <v>SWAI/106</v>
      </c>
      <c r="E83" s="35" t="str">
        <f>'Jan-15'!E83</f>
        <v xml:space="preserve">BRINDLE </v>
      </c>
      <c r="F83" s="84" t="str">
        <f>'[4]Chart of Accounts'!$H68</f>
        <v>Grant</v>
      </c>
      <c r="G83" s="85">
        <f>'Jan-15'!F83</f>
        <v>0</v>
      </c>
      <c r="H83" s="85">
        <f>'Feb-15'!F83</f>
        <v>0</v>
      </c>
      <c r="I83" s="85">
        <f>'Mar-15'!F83</f>
        <v>0</v>
      </c>
      <c r="J83" s="85">
        <f>'Apr-15'!F83</f>
        <v>0</v>
      </c>
      <c r="K83" s="85">
        <f>'May-15'!F83</f>
        <v>0</v>
      </c>
      <c r="L83" s="85">
        <f>'Jun-15'!F83</f>
        <v>0</v>
      </c>
      <c r="M83" s="85">
        <f>'Jul-15'!F83</f>
        <v>0</v>
      </c>
      <c r="N83" s="85">
        <f>'Aug-15'!F83</f>
        <v>0</v>
      </c>
      <c r="O83" s="85">
        <f>'Sep-15'!F83</f>
        <v>0</v>
      </c>
      <c r="P83" s="85">
        <f>'Oct-15'!F83</f>
        <v>0</v>
      </c>
      <c r="Q83" s="85">
        <f>'Nov-15'!F83</f>
        <v>0</v>
      </c>
      <c r="R83" s="85">
        <f>'Nov-15'!F83</f>
        <v>0</v>
      </c>
      <c r="S83" s="85">
        <f>'Jan-16'!F83</f>
        <v>0</v>
      </c>
      <c r="T83" s="85">
        <f>'Feb-16'!F83</f>
        <v>0</v>
      </c>
      <c r="U83" s="85">
        <f>'Mar-16'!F83</f>
        <v>0</v>
      </c>
      <c r="V83" s="85">
        <f t="shared" si="7"/>
        <v>0</v>
      </c>
      <c r="W83" s="85">
        <f t="shared" ref="W83:W146" si="8">SUM(J83:U83)</f>
        <v>0</v>
      </c>
      <c r="X83" s="8"/>
    </row>
    <row r="84" spans="2:24">
      <c r="B84" s="44" t="str">
        <f>'Jan-15'!B84</f>
        <v/>
      </c>
      <c r="C84" s="35" t="str">
        <f>'Jan-15'!C84</f>
        <v>CR-UK (Imaging Centre)</v>
      </c>
      <c r="D84" s="35" t="str">
        <f>'Jan-15'!D84</f>
        <v>SWAH/028</v>
      </c>
      <c r="E84" s="35" t="str">
        <f>'Jan-15'!E84</f>
        <v xml:space="preserve">CALDAS </v>
      </c>
      <c r="F84" s="84" t="str">
        <f>'[4]Chart of Accounts'!$H69</f>
        <v>Grant</v>
      </c>
      <c r="G84" s="85">
        <f>'Jan-15'!F84</f>
        <v>0</v>
      </c>
      <c r="H84" s="85">
        <f>'Feb-15'!F84</f>
        <v>0</v>
      </c>
      <c r="I84" s="85">
        <f>'Mar-15'!F84</f>
        <v>0</v>
      </c>
      <c r="J84" s="85">
        <f>'Apr-15'!F84</f>
        <v>0</v>
      </c>
      <c r="K84" s="85">
        <f>'May-15'!F84</f>
        <v>0</v>
      </c>
      <c r="L84" s="85">
        <f>'Jun-15'!F84</f>
        <v>0</v>
      </c>
      <c r="M84" s="85">
        <f>'Jul-15'!F84</f>
        <v>0</v>
      </c>
      <c r="N84" s="85">
        <f>'Aug-15'!F84</f>
        <v>0</v>
      </c>
      <c r="O84" s="85">
        <f>'Sep-15'!F84</f>
        <v>0</v>
      </c>
      <c r="P84" s="85">
        <f>'Oct-15'!F84</f>
        <v>0</v>
      </c>
      <c r="Q84" s="85">
        <f>'Nov-15'!F84</f>
        <v>0</v>
      </c>
      <c r="R84" s="85">
        <f>'Nov-15'!F84</f>
        <v>0</v>
      </c>
      <c r="S84" s="85">
        <f>'Jan-16'!F84</f>
        <v>0</v>
      </c>
      <c r="T84" s="85">
        <f>'Feb-16'!F84</f>
        <v>0</v>
      </c>
      <c r="U84" s="85">
        <f>'Mar-16'!F84</f>
        <v>0</v>
      </c>
      <c r="V84" s="85">
        <f t="shared" ref="V84:V147" si="9">SUM(G84:I84)</f>
        <v>0</v>
      </c>
      <c r="W84" s="85">
        <f t="shared" si="8"/>
        <v>0</v>
      </c>
      <c r="X84" s="8"/>
    </row>
    <row r="85" spans="2:24">
      <c r="B85" s="44" t="str">
        <f>'Jan-15'!B85</f>
        <v/>
      </c>
      <c r="C85" s="35" t="str">
        <f>'Jan-15'!C85</f>
        <v>CR-UK (Helen Bardwell)</v>
      </c>
      <c r="D85" s="35" t="str">
        <f>'Jan-15'!D85</f>
        <v>SWAH/037</v>
      </c>
      <c r="E85" s="35" t="str">
        <f>'Jan-15'!E85</f>
        <v xml:space="preserve">CALDAS </v>
      </c>
      <c r="F85" s="84" t="str">
        <f>'[4]Chart of Accounts'!$H70</f>
        <v>Grant</v>
      </c>
      <c r="G85" s="85">
        <f>'Jan-15'!F85</f>
        <v>0</v>
      </c>
      <c r="H85" s="85">
        <f>'Feb-15'!F85</f>
        <v>0</v>
      </c>
      <c r="I85" s="85">
        <f>'Mar-15'!F85</f>
        <v>0</v>
      </c>
      <c r="J85" s="85">
        <f>'Apr-15'!F85</f>
        <v>0</v>
      </c>
      <c r="K85" s="85">
        <f>'May-15'!F85</f>
        <v>0</v>
      </c>
      <c r="L85" s="85">
        <f>'Jun-15'!F85</f>
        <v>0</v>
      </c>
      <c r="M85" s="85">
        <f>'Jul-15'!F85</f>
        <v>0</v>
      </c>
      <c r="N85" s="85">
        <f>'Aug-15'!F85</f>
        <v>0</v>
      </c>
      <c r="O85" s="85">
        <f>'Sep-15'!F85</f>
        <v>0</v>
      </c>
      <c r="P85" s="85">
        <f>'Oct-15'!F85</f>
        <v>0</v>
      </c>
      <c r="Q85" s="85">
        <f>'Nov-15'!F85</f>
        <v>0</v>
      </c>
      <c r="R85" s="85">
        <f>'Nov-15'!F85</f>
        <v>0</v>
      </c>
      <c r="S85" s="85">
        <f>'Jan-16'!F85</f>
        <v>0</v>
      </c>
      <c r="T85" s="85">
        <f>'Feb-16'!F85</f>
        <v>0</v>
      </c>
      <c r="U85" s="85">
        <f>'Mar-16'!F85</f>
        <v>0</v>
      </c>
      <c r="V85" s="85">
        <f t="shared" si="9"/>
        <v>0</v>
      </c>
      <c r="W85" s="85">
        <f t="shared" si="8"/>
        <v>0</v>
      </c>
      <c r="X85" s="8"/>
    </row>
    <row r="86" spans="2:24">
      <c r="B86" s="44" t="str">
        <f>'Jan-15'!B86</f>
        <v/>
      </c>
      <c r="C86" s="35" t="str">
        <f>'Jan-15'!C86</f>
        <v>GENENTECH INC</v>
      </c>
      <c r="D86" s="35" t="str">
        <f>'Jan-15'!D86</f>
        <v>SWAI/033</v>
      </c>
      <c r="E86" s="35" t="str">
        <f>'Jan-15'!E86</f>
        <v xml:space="preserve">CALDAS </v>
      </c>
      <c r="F86" s="84" t="str">
        <f>'[4]Chart of Accounts'!$H71</f>
        <v>Grant</v>
      </c>
      <c r="G86" s="85">
        <f>'Jan-15'!F86</f>
        <v>0</v>
      </c>
      <c r="H86" s="85">
        <f>'Feb-15'!F86</f>
        <v>0</v>
      </c>
      <c r="I86" s="85">
        <f>'Mar-15'!F86</f>
        <v>0</v>
      </c>
      <c r="J86" s="85">
        <f>'Apr-15'!F86</f>
        <v>0</v>
      </c>
      <c r="K86" s="85">
        <f>'May-15'!F86</f>
        <v>0</v>
      </c>
      <c r="L86" s="85">
        <f>'Jun-15'!F86</f>
        <v>0</v>
      </c>
      <c r="M86" s="85">
        <f>'Jul-15'!F86</f>
        <v>0</v>
      </c>
      <c r="N86" s="85">
        <f>'Aug-15'!F86</f>
        <v>0</v>
      </c>
      <c r="O86" s="85">
        <f>'Sep-15'!F86</f>
        <v>0</v>
      </c>
      <c r="P86" s="85">
        <f>'Oct-15'!F86</f>
        <v>0</v>
      </c>
      <c r="Q86" s="85">
        <f>'Nov-15'!F86</f>
        <v>0</v>
      </c>
      <c r="R86" s="85">
        <f>'Nov-15'!F86</f>
        <v>0</v>
      </c>
      <c r="S86" s="85">
        <f>'Jan-16'!F86</f>
        <v>0</v>
      </c>
      <c r="T86" s="85">
        <f>'Feb-16'!F86</f>
        <v>0</v>
      </c>
      <c r="U86" s="85">
        <f>'Mar-16'!F86</f>
        <v>0</v>
      </c>
      <c r="V86" s="85">
        <f t="shared" si="9"/>
        <v>0</v>
      </c>
      <c r="W86" s="85">
        <f t="shared" si="8"/>
        <v>0</v>
      </c>
      <c r="X86" s="8"/>
    </row>
    <row r="87" spans="2:24">
      <c r="B87" s="44" t="str">
        <f>'Jan-15'!B87</f>
        <v/>
      </c>
      <c r="C87" s="35" t="str">
        <f>'Jan-15'!C87</f>
        <v>EC FP7 NoE (EurocanPlatform)</v>
      </c>
      <c r="D87" s="35" t="str">
        <f>'Jan-15'!D87</f>
        <v>SWAI/034</v>
      </c>
      <c r="E87" s="35" t="str">
        <f>'Jan-15'!E87</f>
        <v xml:space="preserve">CALDAS </v>
      </c>
      <c r="F87" s="84" t="str">
        <f>'[4]Chart of Accounts'!$H72</f>
        <v>Grant</v>
      </c>
      <c r="G87" s="85">
        <f>'Jan-15'!F87</f>
        <v>0</v>
      </c>
      <c r="H87" s="85">
        <f>'Feb-15'!F87</f>
        <v>0</v>
      </c>
      <c r="I87" s="85">
        <f>'Mar-15'!F87</f>
        <v>0</v>
      </c>
      <c r="J87" s="85">
        <f>'Apr-15'!F87</f>
        <v>0</v>
      </c>
      <c r="K87" s="85">
        <f>'May-15'!F87</f>
        <v>0</v>
      </c>
      <c r="L87" s="85">
        <f>'Jun-15'!F87</f>
        <v>0</v>
      </c>
      <c r="M87" s="85">
        <f>'Jul-15'!F87</f>
        <v>0</v>
      </c>
      <c r="N87" s="85">
        <f>'Aug-15'!F87</f>
        <v>0</v>
      </c>
      <c r="O87" s="85">
        <f>'Sep-15'!F87</f>
        <v>0</v>
      </c>
      <c r="P87" s="85">
        <f>'Oct-15'!F87</f>
        <v>0</v>
      </c>
      <c r="Q87" s="85">
        <f>'Nov-15'!F87</f>
        <v>0</v>
      </c>
      <c r="R87" s="85">
        <f>'Nov-15'!F87</f>
        <v>0</v>
      </c>
      <c r="S87" s="85">
        <f>'Jan-16'!F87</f>
        <v>0</v>
      </c>
      <c r="T87" s="85">
        <f>'Feb-16'!F87</f>
        <v>0</v>
      </c>
      <c r="U87" s="85">
        <f>'Mar-16'!F87</f>
        <v>0</v>
      </c>
      <c r="V87" s="85">
        <f t="shared" si="9"/>
        <v>0</v>
      </c>
      <c r="W87" s="85">
        <f t="shared" si="8"/>
        <v>0</v>
      </c>
      <c r="X87" s="8"/>
    </row>
    <row r="88" spans="2:24">
      <c r="B88" s="44" t="str">
        <f>'Jan-15'!B88</f>
        <v/>
      </c>
      <c r="C88" s="35" t="str">
        <f>'Jan-15'!C88</f>
        <v>EC FP7 CP</v>
      </c>
      <c r="D88" s="35" t="str">
        <f>'Jan-15'!D88</f>
        <v>SWAI/035</v>
      </c>
      <c r="E88" s="35" t="str">
        <f>'Jan-15'!E88</f>
        <v xml:space="preserve">CALDAS </v>
      </c>
      <c r="F88" s="84" t="str">
        <f>'[4]Chart of Accounts'!$H73</f>
        <v>Grant</v>
      </c>
      <c r="G88" s="85">
        <f>'Jan-15'!F88</f>
        <v>0</v>
      </c>
      <c r="H88" s="85">
        <f>'Feb-15'!F88</f>
        <v>0</v>
      </c>
      <c r="I88" s="85">
        <f>'Mar-15'!F88</f>
        <v>0</v>
      </c>
      <c r="J88" s="85">
        <f>'Apr-15'!F88</f>
        <v>0</v>
      </c>
      <c r="K88" s="85">
        <f>'May-15'!F88</f>
        <v>0</v>
      </c>
      <c r="L88" s="85">
        <f>'Jun-15'!F88</f>
        <v>0</v>
      </c>
      <c r="M88" s="85">
        <f>'Jul-15'!F88</f>
        <v>0</v>
      </c>
      <c r="N88" s="85">
        <f>'Aug-15'!F88</f>
        <v>0</v>
      </c>
      <c r="O88" s="85">
        <f>'Sep-15'!F88</f>
        <v>0</v>
      </c>
      <c r="P88" s="85">
        <f>'Oct-15'!F88</f>
        <v>0</v>
      </c>
      <c r="Q88" s="85">
        <f>'Nov-15'!F88</f>
        <v>0</v>
      </c>
      <c r="R88" s="85">
        <f>'Nov-15'!F88</f>
        <v>0</v>
      </c>
      <c r="S88" s="85">
        <f>'Jan-16'!F88</f>
        <v>0</v>
      </c>
      <c r="T88" s="85">
        <f>'Feb-16'!F88</f>
        <v>0</v>
      </c>
      <c r="U88" s="85">
        <f>'Mar-16'!F88</f>
        <v>0</v>
      </c>
      <c r="V88" s="85">
        <f t="shared" si="9"/>
        <v>0</v>
      </c>
      <c r="W88" s="85">
        <f t="shared" si="8"/>
        <v>0</v>
      </c>
      <c r="X88" s="8"/>
    </row>
    <row r="89" spans="2:24">
      <c r="B89" s="44" t="str">
        <f>'Jan-15'!B89</f>
        <v/>
      </c>
      <c r="C89" s="35" t="str">
        <f>'Jan-15'!C89</f>
        <v>PATHOLOGICAL SOCIETY (Raza Ali)</v>
      </c>
      <c r="D89" s="35" t="str">
        <f>'Jan-15'!D89</f>
        <v>SWAI/045</v>
      </c>
      <c r="E89" s="35" t="str">
        <f>'Jan-15'!E89</f>
        <v xml:space="preserve">CALDAS </v>
      </c>
      <c r="F89" s="84" t="str">
        <f>'[4]Chart of Accounts'!$H74</f>
        <v>Grant</v>
      </c>
      <c r="G89" s="85">
        <f>'Jan-15'!F89</f>
        <v>0</v>
      </c>
      <c r="H89" s="85">
        <f>'Feb-15'!F89</f>
        <v>0</v>
      </c>
      <c r="I89" s="85">
        <f>'Mar-15'!F89</f>
        <v>0</v>
      </c>
      <c r="J89" s="85">
        <f>'Apr-15'!F89</f>
        <v>0</v>
      </c>
      <c r="K89" s="85">
        <f>'May-15'!F89</f>
        <v>0</v>
      </c>
      <c r="L89" s="85">
        <f>'Jun-15'!F89</f>
        <v>0</v>
      </c>
      <c r="M89" s="85">
        <f>'Jul-15'!F89</f>
        <v>0</v>
      </c>
      <c r="N89" s="85">
        <f>'Aug-15'!F89</f>
        <v>0</v>
      </c>
      <c r="O89" s="85">
        <f>'Sep-15'!F89</f>
        <v>0</v>
      </c>
      <c r="P89" s="85">
        <f>'Oct-15'!F89</f>
        <v>0</v>
      </c>
      <c r="Q89" s="85">
        <f>'Nov-15'!F89</f>
        <v>0</v>
      </c>
      <c r="R89" s="85">
        <f>'Nov-15'!F89</f>
        <v>0</v>
      </c>
      <c r="S89" s="85">
        <f>'Jan-16'!F89</f>
        <v>0</v>
      </c>
      <c r="T89" s="85">
        <f>'Feb-16'!F89</f>
        <v>0</v>
      </c>
      <c r="U89" s="85">
        <f>'Mar-16'!F89</f>
        <v>0</v>
      </c>
      <c r="V89" s="85">
        <f t="shared" si="9"/>
        <v>0</v>
      </c>
      <c r="W89" s="85">
        <f t="shared" si="8"/>
        <v>0</v>
      </c>
      <c r="X89" s="8"/>
    </row>
    <row r="90" spans="2:24">
      <c r="B90" s="44" t="str">
        <f>'Jan-15'!B90</f>
        <v/>
      </c>
      <c r="C90" s="35" t="str">
        <f>'Jan-15'!C90</f>
        <v>AMS (Raza Ali)</v>
      </c>
      <c r="D90" s="35" t="str">
        <f>'Jan-15'!D90</f>
        <v>SWAI/070</v>
      </c>
      <c r="E90" s="35" t="str">
        <f>'Jan-15'!E90</f>
        <v xml:space="preserve">CALDAS </v>
      </c>
      <c r="F90" s="84" t="str">
        <f>'[4]Chart of Accounts'!$H75</f>
        <v>Grant</v>
      </c>
      <c r="G90" s="85">
        <f>'Jan-15'!F90</f>
        <v>0</v>
      </c>
      <c r="H90" s="85">
        <f>'Feb-15'!F90</f>
        <v>0</v>
      </c>
      <c r="I90" s="85">
        <f>'Mar-15'!F90</f>
        <v>0</v>
      </c>
      <c r="J90" s="85">
        <f>'Apr-15'!F90</f>
        <v>0</v>
      </c>
      <c r="K90" s="85">
        <f>'May-15'!F90</f>
        <v>0</v>
      </c>
      <c r="L90" s="85">
        <f>'Jun-15'!F90</f>
        <v>0</v>
      </c>
      <c r="M90" s="85">
        <f>'Jul-15'!F90</f>
        <v>0</v>
      </c>
      <c r="N90" s="85">
        <f>'Aug-15'!F90</f>
        <v>0</v>
      </c>
      <c r="O90" s="85">
        <f>'Sep-15'!F90</f>
        <v>0</v>
      </c>
      <c r="P90" s="85">
        <f>'Oct-15'!F90</f>
        <v>0</v>
      </c>
      <c r="Q90" s="85">
        <f>'Nov-15'!F90</f>
        <v>0</v>
      </c>
      <c r="R90" s="85">
        <f>'Nov-15'!F90</f>
        <v>0</v>
      </c>
      <c r="S90" s="85">
        <f>'Jan-16'!F90</f>
        <v>0</v>
      </c>
      <c r="T90" s="85">
        <f>'Feb-16'!F90</f>
        <v>0</v>
      </c>
      <c r="U90" s="85">
        <f>'Mar-16'!F90</f>
        <v>0</v>
      </c>
      <c r="V90" s="85">
        <f t="shared" si="9"/>
        <v>0</v>
      </c>
      <c r="W90" s="85">
        <f t="shared" si="8"/>
        <v>0</v>
      </c>
      <c r="X90" s="8"/>
    </row>
    <row r="91" spans="2:24">
      <c r="B91" s="44" t="str">
        <f>'Jan-15'!B91</f>
        <v/>
      </c>
      <c r="C91" s="35" t="str">
        <f>'Jan-15'!C91</f>
        <v>GENENTECH INC</v>
      </c>
      <c r="D91" s="35" t="str">
        <f>'Jan-15'!D91</f>
        <v>SWAI/072</v>
      </c>
      <c r="E91" s="35" t="str">
        <f>'Jan-15'!E91</f>
        <v xml:space="preserve">CALDAS </v>
      </c>
      <c r="F91" s="84" t="str">
        <f>'[4]Chart of Accounts'!$H76</f>
        <v>Grant</v>
      </c>
      <c r="G91" s="85">
        <f>'Jan-15'!F91</f>
        <v>0</v>
      </c>
      <c r="H91" s="85">
        <f>'Feb-15'!F91</f>
        <v>0</v>
      </c>
      <c r="I91" s="85">
        <f>'Mar-15'!F91</f>
        <v>0</v>
      </c>
      <c r="J91" s="85">
        <f>'Apr-15'!F91</f>
        <v>0</v>
      </c>
      <c r="K91" s="85">
        <f>'May-15'!F91</f>
        <v>0</v>
      </c>
      <c r="L91" s="85">
        <f>'Jun-15'!F91</f>
        <v>0</v>
      </c>
      <c r="M91" s="85">
        <f>'Jul-15'!F91</f>
        <v>0</v>
      </c>
      <c r="N91" s="85">
        <f>'Aug-15'!F91</f>
        <v>0</v>
      </c>
      <c r="O91" s="85">
        <f>'Sep-15'!F91</f>
        <v>0</v>
      </c>
      <c r="P91" s="85">
        <f>'Oct-15'!F91</f>
        <v>0</v>
      </c>
      <c r="Q91" s="85">
        <f>'Nov-15'!F91</f>
        <v>0</v>
      </c>
      <c r="R91" s="85">
        <f>'Nov-15'!F91</f>
        <v>0</v>
      </c>
      <c r="S91" s="85">
        <f>'Jan-16'!F91</f>
        <v>0</v>
      </c>
      <c r="T91" s="85">
        <f>'Feb-16'!F91</f>
        <v>0</v>
      </c>
      <c r="U91" s="85">
        <f>'Mar-16'!F91</f>
        <v>0</v>
      </c>
      <c r="V91" s="85">
        <f t="shared" si="9"/>
        <v>0</v>
      </c>
      <c r="W91" s="85">
        <f t="shared" si="8"/>
        <v>0</v>
      </c>
      <c r="X91" s="8"/>
    </row>
    <row r="92" spans="2:24">
      <c r="B92" s="44" t="str">
        <f>'Jan-15'!B92</f>
        <v/>
      </c>
      <c r="C92" s="35" t="str">
        <f>'Jan-15'!C92</f>
        <v>WELLCOME TRUST (Rajbir Batra)</v>
      </c>
      <c r="D92" s="35" t="str">
        <f>'Jan-15'!D92</f>
        <v>SWAI/077</v>
      </c>
      <c r="E92" s="35" t="str">
        <f>'Jan-15'!E92</f>
        <v xml:space="preserve">CALDAS </v>
      </c>
      <c r="F92" s="84" t="str">
        <f>'[4]Chart of Accounts'!$H77</f>
        <v>Grant</v>
      </c>
      <c r="G92" s="85">
        <f>'Jan-15'!F92</f>
        <v>0</v>
      </c>
      <c r="H92" s="85">
        <f>'Feb-15'!F92</f>
        <v>0</v>
      </c>
      <c r="I92" s="85">
        <f>'Mar-15'!F92</f>
        <v>0</v>
      </c>
      <c r="J92" s="85">
        <f>'Apr-15'!F92</f>
        <v>0</v>
      </c>
      <c r="K92" s="85">
        <f>'May-15'!F92</f>
        <v>0</v>
      </c>
      <c r="L92" s="85">
        <f>'Jun-15'!F92</f>
        <v>0</v>
      </c>
      <c r="M92" s="85">
        <f>'Jul-15'!F92</f>
        <v>0</v>
      </c>
      <c r="N92" s="85">
        <f>'Aug-15'!F92</f>
        <v>0</v>
      </c>
      <c r="O92" s="85">
        <f>'Sep-15'!F92</f>
        <v>0</v>
      </c>
      <c r="P92" s="85">
        <f>'Oct-15'!F92</f>
        <v>0</v>
      </c>
      <c r="Q92" s="85">
        <f>'Nov-15'!F92</f>
        <v>0</v>
      </c>
      <c r="R92" s="85">
        <f>'Nov-15'!F92</f>
        <v>0</v>
      </c>
      <c r="S92" s="85">
        <f>'Jan-16'!F92</f>
        <v>0</v>
      </c>
      <c r="T92" s="85">
        <f>'Feb-16'!F92</f>
        <v>0</v>
      </c>
      <c r="U92" s="85">
        <f>'Mar-16'!F92</f>
        <v>0</v>
      </c>
      <c r="V92" s="85">
        <f t="shared" si="9"/>
        <v>0</v>
      </c>
      <c r="W92" s="85">
        <f t="shared" si="8"/>
        <v>0</v>
      </c>
      <c r="X92" s="8"/>
    </row>
    <row r="93" spans="2:24">
      <c r="B93" s="44" t="str">
        <f>'Jan-15'!B93</f>
        <v/>
      </c>
      <c r="C93" s="35" t="str">
        <f>'Jan-15'!C93</f>
        <v>EC IMI JU</v>
      </c>
      <c r="D93" s="35" t="str">
        <f>'Jan-15'!D93</f>
        <v>SWAI/083</v>
      </c>
      <c r="E93" s="35" t="str">
        <f>'Jan-15'!E93</f>
        <v xml:space="preserve">CALDAS </v>
      </c>
      <c r="F93" s="84" t="str">
        <f>'[4]Chart of Accounts'!$H78</f>
        <v>Grant</v>
      </c>
      <c r="G93" s="85">
        <f>'Jan-15'!F93</f>
        <v>0</v>
      </c>
      <c r="H93" s="85">
        <f>'Feb-15'!F93</f>
        <v>0</v>
      </c>
      <c r="I93" s="85">
        <f>'Mar-15'!F93</f>
        <v>0</v>
      </c>
      <c r="J93" s="85">
        <f>'Apr-15'!F93</f>
        <v>0</v>
      </c>
      <c r="K93" s="85">
        <f>'May-15'!F93</f>
        <v>0</v>
      </c>
      <c r="L93" s="85">
        <f>'Jun-15'!F93</f>
        <v>0</v>
      </c>
      <c r="M93" s="85">
        <f>'Jul-15'!F93</f>
        <v>0</v>
      </c>
      <c r="N93" s="85">
        <f>'Aug-15'!F93</f>
        <v>0</v>
      </c>
      <c r="O93" s="85">
        <f>'Sep-15'!F93</f>
        <v>0</v>
      </c>
      <c r="P93" s="85">
        <f>'Oct-15'!F93</f>
        <v>0</v>
      </c>
      <c r="Q93" s="85">
        <f>'Nov-15'!F93</f>
        <v>0</v>
      </c>
      <c r="R93" s="85">
        <f>'Nov-15'!F93</f>
        <v>0</v>
      </c>
      <c r="S93" s="85">
        <f>'Jan-16'!F93</f>
        <v>0</v>
      </c>
      <c r="T93" s="85">
        <f>'Feb-16'!F93</f>
        <v>0</v>
      </c>
      <c r="U93" s="85">
        <f>'Mar-16'!F93</f>
        <v>0</v>
      </c>
      <c r="V93" s="85">
        <f t="shared" si="9"/>
        <v>0</v>
      </c>
      <c r="W93" s="85">
        <f t="shared" si="8"/>
        <v>0</v>
      </c>
      <c r="X93" s="8"/>
    </row>
    <row r="94" spans="2:24">
      <c r="B94" s="44" t="str">
        <f>'Jan-15'!B94</f>
        <v/>
      </c>
      <c r="C94" s="35" t="str">
        <f>'Jan-15'!C94</f>
        <v>H2020 MSC (Maurizio Callari)</v>
      </c>
      <c r="D94" s="35" t="str">
        <f>'Jan-15'!D94</f>
        <v>SWAI/092</v>
      </c>
      <c r="E94" s="35" t="str">
        <f>'Jan-15'!E94</f>
        <v xml:space="preserve">CALDAS </v>
      </c>
      <c r="F94" s="84" t="str">
        <f>'[4]Chart of Accounts'!$H79</f>
        <v>Grant</v>
      </c>
      <c r="G94" s="85">
        <f>'Jan-15'!F94</f>
        <v>0</v>
      </c>
      <c r="H94" s="85">
        <f>'Feb-15'!F94</f>
        <v>0</v>
      </c>
      <c r="I94" s="85">
        <f>'Mar-15'!F94</f>
        <v>0</v>
      </c>
      <c r="J94" s="85">
        <f>'Apr-15'!F94</f>
        <v>0</v>
      </c>
      <c r="K94" s="85">
        <f>'May-15'!F94</f>
        <v>0</v>
      </c>
      <c r="L94" s="85">
        <f>'Jun-15'!F94</f>
        <v>0</v>
      </c>
      <c r="M94" s="85">
        <f>'Jul-15'!F94</f>
        <v>0</v>
      </c>
      <c r="N94" s="85">
        <f>'Aug-15'!F94</f>
        <v>0</v>
      </c>
      <c r="O94" s="85">
        <f>'Sep-15'!F94</f>
        <v>0</v>
      </c>
      <c r="P94" s="85">
        <f>'Oct-15'!F94</f>
        <v>0</v>
      </c>
      <c r="Q94" s="85">
        <f>'Nov-15'!F94</f>
        <v>0</v>
      </c>
      <c r="R94" s="85">
        <f>'Nov-15'!F94</f>
        <v>0</v>
      </c>
      <c r="S94" s="85">
        <f>'Jan-16'!F94</f>
        <v>0</v>
      </c>
      <c r="T94" s="85">
        <f>'Feb-16'!F94</f>
        <v>0</v>
      </c>
      <c r="U94" s="85">
        <f>'Mar-16'!F94</f>
        <v>0</v>
      </c>
      <c r="V94" s="85">
        <f t="shared" si="9"/>
        <v>0</v>
      </c>
      <c r="W94" s="85">
        <f t="shared" si="8"/>
        <v>0</v>
      </c>
      <c r="X94" s="8"/>
    </row>
    <row r="95" spans="2:24">
      <c r="B95" s="44" t="str">
        <f>'Jan-15'!B95</f>
        <v/>
      </c>
      <c r="C95" s="35" t="str">
        <f>'Jan-15'!C95</f>
        <v>WELLCOME TRUST (Stephen Sammut)</v>
      </c>
      <c r="D95" s="35" t="str">
        <f>'Jan-15'!D95</f>
        <v>SWAI/094</v>
      </c>
      <c r="E95" s="35" t="str">
        <f>'Jan-15'!E95</f>
        <v xml:space="preserve">CALDAS </v>
      </c>
      <c r="F95" s="84" t="str">
        <f>'[4]Chart of Accounts'!$H80</f>
        <v>Grant</v>
      </c>
      <c r="G95" s="85">
        <f>'Jan-15'!F95</f>
        <v>0</v>
      </c>
      <c r="H95" s="85">
        <f>'Feb-15'!F95</f>
        <v>0</v>
      </c>
      <c r="I95" s="85">
        <f>'Mar-15'!F95</f>
        <v>0</v>
      </c>
      <c r="J95" s="85">
        <f>'Apr-15'!F95</f>
        <v>0</v>
      </c>
      <c r="K95" s="85">
        <f>'May-15'!F95</f>
        <v>0</v>
      </c>
      <c r="L95" s="85">
        <f>'Jun-15'!F95</f>
        <v>0</v>
      </c>
      <c r="M95" s="85">
        <f>'Jul-15'!F95</f>
        <v>0</v>
      </c>
      <c r="N95" s="85">
        <f>'Aug-15'!F95</f>
        <v>0</v>
      </c>
      <c r="O95" s="85">
        <f>'Sep-15'!F95</f>
        <v>0</v>
      </c>
      <c r="P95" s="85">
        <f>'Oct-15'!F95</f>
        <v>0</v>
      </c>
      <c r="Q95" s="85">
        <f>'Nov-15'!F95</f>
        <v>0</v>
      </c>
      <c r="R95" s="85">
        <f>'Nov-15'!F95</f>
        <v>0</v>
      </c>
      <c r="S95" s="85">
        <f>'Jan-16'!F95</f>
        <v>0</v>
      </c>
      <c r="T95" s="85">
        <f>'Feb-16'!F95</f>
        <v>0</v>
      </c>
      <c r="U95" s="85">
        <f>'Mar-16'!F95</f>
        <v>0</v>
      </c>
      <c r="V95" s="85">
        <f t="shared" si="9"/>
        <v>0</v>
      </c>
      <c r="W95" s="85">
        <f t="shared" si="8"/>
        <v>0</v>
      </c>
      <c r="X95" s="8"/>
    </row>
    <row r="96" spans="2:24">
      <c r="B96" s="44" t="str">
        <f>'Jan-15'!B96</f>
        <v/>
      </c>
      <c r="C96" s="35" t="str">
        <f>'Jan-15'!C96</f>
        <v>MRC (K Wadhwa)</v>
      </c>
      <c r="D96" s="35" t="str">
        <f>'Jan-15'!D96</f>
        <v>SWAI/038</v>
      </c>
      <c r="E96" s="35" t="str">
        <f>'Jan-15'!E96</f>
        <v xml:space="preserve">CARROLL </v>
      </c>
      <c r="F96" s="84" t="str">
        <f>'[4]Chart of Accounts'!$H81</f>
        <v>Grant</v>
      </c>
      <c r="G96" s="85">
        <f>'Jan-15'!F96</f>
        <v>0</v>
      </c>
      <c r="H96" s="85">
        <f>'Feb-15'!F96</f>
        <v>0</v>
      </c>
      <c r="I96" s="85">
        <f>'Mar-15'!F96</f>
        <v>0</v>
      </c>
      <c r="J96" s="85">
        <f>'Apr-15'!F96</f>
        <v>7.66</v>
      </c>
      <c r="K96" s="85">
        <f>'May-15'!F96</f>
        <v>0</v>
      </c>
      <c r="L96" s="85">
        <f>'Jun-15'!F96</f>
        <v>0</v>
      </c>
      <c r="M96" s="85">
        <f>'Jul-15'!F96</f>
        <v>0</v>
      </c>
      <c r="N96" s="85">
        <f>'Aug-15'!F96</f>
        <v>0</v>
      </c>
      <c r="O96" s="85">
        <f>'Sep-15'!F96</f>
        <v>0</v>
      </c>
      <c r="P96" s="85">
        <f>'Oct-15'!F96</f>
        <v>0</v>
      </c>
      <c r="Q96" s="85">
        <f>'Nov-15'!F96</f>
        <v>0</v>
      </c>
      <c r="R96" s="85">
        <f>'Nov-15'!F96</f>
        <v>0</v>
      </c>
      <c r="S96" s="85">
        <f>'Jan-16'!F96</f>
        <v>0</v>
      </c>
      <c r="T96" s="85">
        <f>'Feb-16'!F96</f>
        <v>0</v>
      </c>
      <c r="U96" s="85">
        <f>'Mar-16'!F96</f>
        <v>0</v>
      </c>
      <c r="V96" s="85">
        <f t="shared" si="9"/>
        <v>0</v>
      </c>
      <c r="W96" s="85">
        <f t="shared" si="8"/>
        <v>7.66</v>
      </c>
      <c r="X96" s="8"/>
    </row>
    <row r="97" spans="2:24">
      <c r="B97" s="44" t="str">
        <f>'Jan-15'!B97</f>
        <v/>
      </c>
      <c r="C97" s="35" t="str">
        <f>'Jan-15'!C97</f>
        <v>MRC (Adam Nelson)</v>
      </c>
      <c r="D97" s="35" t="str">
        <f>'Jan-15'!D97</f>
        <v>SWAI/046</v>
      </c>
      <c r="E97" s="35" t="str">
        <f>'Jan-15'!E97</f>
        <v xml:space="preserve">CARROLL </v>
      </c>
      <c r="F97" s="84" t="str">
        <f>'[4]Chart of Accounts'!$H82</f>
        <v>Grant</v>
      </c>
      <c r="G97" s="85">
        <f>'Jan-15'!F97</f>
        <v>0</v>
      </c>
      <c r="H97" s="85">
        <f>'Feb-15'!F97</f>
        <v>0</v>
      </c>
      <c r="I97" s="85">
        <f>'Mar-15'!F97</f>
        <v>0</v>
      </c>
      <c r="J97" s="85">
        <f>'Apr-15'!F97</f>
        <v>0</v>
      </c>
      <c r="K97" s="85">
        <f>'May-15'!F97</f>
        <v>0</v>
      </c>
      <c r="L97" s="85">
        <f>'Jun-15'!F97</f>
        <v>0</v>
      </c>
      <c r="M97" s="85">
        <f>'Jul-15'!F97</f>
        <v>0</v>
      </c>
      <c r="N97" s="85">
        <f>'Aug-15'!F97</f>
        <v>0</v>
      </c>
      <c r="O97" s="85">
        <f>'Sep-15'!F97</f>
        <v>0</v>
      </c>
      <c r="P97" s="85">
        <f>'Oct-15'!F97</f>
        <v>0</v>
      </c>
      <c r="Q97" s="85">
        <f>'Nov-15'!F97</f>
        <v>0</v>
      </c>
      <c r="R97" s="85">
        <f>'Nov-15'!F97</f>
        <v>0</v>
      </c>
      <c r="S97" s="85">
        <f>'Jan-16'!F97</f>
        <v>0</v>
      </c>
      <c r="T97" s="85">
        <f>'Feb-16'!F97</f>
        <v>0</v>
      </c>
      <c r="U97" s="85">
        <f>'Mar-16'!F97</f>
        <v>0</v>
      </c>
      <c r="V97" s="85">
        <f t="shared" si="9"/>
        <v>0</v>
      </c>
      <c r="W97" s="85">
        <f t="shared" si="8"/>
        <v>0</v>
      </c>
      <c r="X97" s="8"/>
    </row>
    <row r="98" spans="2:24">
      <c r="B98" s="44" t="str">
        <f>'Jan-15'!B98</f>
        <v/>
      </c>
      <c r="C98" s="35" t="str">
        <f>'Jan-15'!C98</f>
        <v>GENENTECH INC</v>
      </c>
      <c r="D98" s="35" t="str">
        <f>'Jan-15'!D98</f>
        <v>SWAI/059</v>
      </c>
      <c r="E98" s="35" t="str">
        <f>'Jan-15'!E98</f>
        <v xml:space="preserve">CARROLL </v>
      </c>
      <c r="F98" s="84" t="str">
        <f>'[4]Chart of Accounts'!$H83</f>
        <v>Grant</v>
      </c>
      <c r="G98" s="85">
        <f>'Jan-15'!F98</f>
        <v>0</v>
      </c>
      <c r="H98" s="85">
        <f>'Feb-15'!F98</f>
        <v>0</v>
      </c>
      <c r="I98" s="85">
        <f>'Mar-15'!F98</f>
        <v>0</v>
      </c>
      <c r="J98" s="85">
        <f>'Apr-15'!F98</f>
        <v>0</v>
      </c>
      <c r="K98" s="85">
        <f>'May-15'!F98</f>
        <v>0</v>
      </c>
      <c r="L98" s="85">
        <f>'Jun-15'!F98</f>
        <v>0</v>
      </c>
      <c r="M98" s="85">
        <f>'Jul-15'!F98</f>
        <v>0</v>
      </c>
      <c r="N98" s="85">
        <f>'Aug-15'!F98</f>
        <v>0</v>
      </c>
      <c r="O98" s="85">
        <f>'Sep-15'!F98</f>
        <v>0</v>
      </c>
      <c r="P98" s="85">
        <f>'Oct-15'!F98</f>
        <v>0</v>
      </c>
      <c r="Q98" s="85">
        <f>'Nov-15'!F98</f>
        <v>0</v>
      </c>
      <c r="R98" s="85">
        <f>'Nov-15'!F98</f>
        <v>0</v>
      </c>
      <c r="S98" s="85">
        <f>'Jan-16'!F98</f>
        <v>0</v>
      </c>
      <c r="T98" s="85">
        <f>'Feb-16'!F98</f>
        <v>0</v>
      </c>
      <c r="U98" s="85">
        <f>'Mar-16'!F98</f>
        <v>0</v>
      </c>
      <c r="V98" s="85">
        <f t="shared" si="9"/>
        <v>0</v>
      </c>
      <c r="W98" s="85">
        <f t="shared" si="8"/>
        <v>0</v>
      </c>
      <c r="X98" s="8"/>
    </row>
    <row r="99" spans="2:24">
      <c r="B99" s="44" t="str">
        <f>'Jan-15'!B99</f>
        <v/>
      </c>
      <c r="C99" s="35" t="str">
        <f>'Jan-15'!C99</f>
        <v>WELLCOME TRUST (Simon Johnston)</v>
      </c>
      <c r="D99" s="35" t="str">
        <f>'Jan-15'!D99</f>
        <v>SWAI/061</v>
      </c>
      <c r="E99" s="35" t="str">
        <f>'Jan-15'!E99</f>
        <v xml:space="preserve">CARROLL </v>
      </c>
      <c r="F99" s="84" t="str">
        <f>'[4]Chart of Accounts'!$H84</f>
        <v>Grant</v>
      </c>
      <c r="G99" s="85">
        <f>'Jan-15'!F99</f>
        <v>0</v>
      </c>
      <c r="H99" s="85">
        <f>'Feb-15'!F99</f>
        <v>0</v>
      </c>
      <c r="I99" s="85">
        <f>'Mar-15'!F99</f>
        <v>0</v>
      </c>
      <c r="J99" s="85">
        <f>'Apr-15'!F99</f>
        <v>0</v>
      </c>
      <c r="K99" s="85">
        <f>'May-15'!F99</f>
        <v>0</v>
      </c>
      <c r="L99" s="85">
        <f>'Jun-15'!F99</f>
        <v>0</v>
      </c>
      <c r="M99" s="85">
        <f>'Jul-15'!F99</f>
        <v>0</v>
      </c>
      <c r="N99" s="85">
        <f>'Aug-15'!F99</f>
        <v>0</v>
      </c>
      <c r="O99" s="85">
        <f>'Sep-15'!F99</f>
        <v>30.64</v>
      </c>
      <c r="P99" s="85">
        <f>'Oct-15'!F99</f>
        <v>0</v>
      </c>
      <c r="Q99" s="85">
        <f>'Nov-15'!F99</f>
        <v>0</v>
      </c>
      <c r="R99" s="85">
        <f>'Nov-15'!F99</f>
        <v>0</v>
      </c>
      <c r="S99" s="85">
        <f>'Jan-16'!F99</f>
        <v>0</v>
      </c>
      <c r="T99" s="85">
        <f>'Feb-16'!F99</f>
        <v>0</v>
      </c>
      <c r="U99" s="85">
        <f>'Mar-16'!F99</f>
        <v>0</v>
      </c>
      <c r="V99" s="85">
        <f t="shared" si="9"/>
        <v>0</v>
      </c>
      <c r="W99" s="85">
        <f t="shared" si="8"/>
        <v>30.64</v>
      </c>
      <c r="X99" s="8"/>
    </row>
    <row r="100" spans="2:24">
      <c r="B100" s="44" t="str">
        <f>'Jan-15'!B100</f>
        <v/>
      </c>
      <c r="C100" s="35" t="str">
        <f>'Jan-15'!C100</f>
        <v>SERAGON PHARMACEUTICALS</v>
      </c>
      <c r="D100" s="35" t="str">
        <f>'Jan-15'!D100</f>
        <v>SWAI/065</v>
      </c>
      <c r="E100" s="35" t="str">
        <f>'Jan-15'!E100</f>
        <v xml:space="preserve">CARROLL </v>
      </c>
      <c r="F100" s="84" t="str">
        <f>'[4]Chart of Accounts'!$H85</f>
        <v>Grant</v>
      </c>
      <c r="G100" s="85">
        <f>'Jan-15'!F100</f>
        <v>0</v>
      </c>
      <c r="H100" s="85">
        <f>'Feb-15'!F100</f>
        <v>0</v>
      </c>
      <c r="I100" s="85">
        <f>'Mar-15'!F100</f>
        <v>0</v>
      </c>
      <c r="J100" s="85">
        <f>'Apr-15'!F100</f>
        <v>0</v>
      </c>
      <c r="K100" s="85">
        <f>'May-15'!F100</f>
        <v>0</v>
      </c>
      <c r="L100" s="85">
        <f>'Jun-15'!F100</f>
        <v>0</v>
      </c>
      <c r="M100" s="85">
        <f>'Jul-15'!F100</f>
        <v>0</v>
      </c>
      <c r="N100" s="85">
        <f>'Aug-15'!F100</f>
        <v>0</v>
      </c>
      <c r="O100" s="85">
        <f>'Sep-15'!F100</f>
        <v>0</v>
      </c>
      <c r="P100" s="85">
        <f>'Oct-15'!F100</f>
        <v>0</v>
      </c>
      <c r="Q100" s="85">
        <f>'Nov-15'!F100</f>
        <v>0</v>
      </c>
      <c r="R100" s="85">
        <f>'Nov-15'!F100</f>
        <v>0</v>
      </c>
      <c r="S100" s="85">
        <f>'Jan-16'!F100</f>
        <v>0</v>
      </c>
      <c r="T100" s="85">
        <f>'Feb-16'!F100</f>
        <v>0</v>
      </c>
      <c r="U100" s="85">
        <f>'Mar-16'!F100</f>
        <v>0</v>
      </c>
      <c r="V100" s="85">
        <f t="shared" si="9"/>
        <v>0</v>
      </c>
      <c r="W100" s="85">
        <f t="shared" si="8"/>
        <v>0</v>
      </c>
      <c r="X100" s="8"/>
    </row>
    <row r="101" spans="2:24">
      <c r="B101" s="44" t="str">
        <f>'Jan-15'!B101</f>
        <v/>
      </c>
      <c r="C101" s="35" t="str">
        <f>'Jan-15'!C101</f>
        <v>THE LOUIS-JEANTET FOUNDATION</v>
      </c>
      <c r="D101" s="35" t="str">
        <f>'Jan-15'!D101</f>
        <v>SWAI/067</v>
      </c>
      <c r="E101" s="35" t="str">
        <f>'Jan-15'!E101</f>
        <v xml:space="preserve">CARROLL </v>
      </c>
      <c r="F101" s="84" t="str">
        <f>'[4]Chart of Accounts'!$H86</f>
        <v>Grant</v>
      </c>
      <c r="G101" s="85">
        <f>'Jan-15'!F101</f>
        <v>0</v>
      </c>
      <c r="H101" s="85">
        <f>'Feb-15'!F101</f>
        <v>0</v>
      </c>
      <c r="I101" s="85">
        <f>'Mar-15'!F101</f>
        <v>0</v>
      </c>
      <c r="J101" s="85">
        <f>'Apr-15'!F101</f>
        <v>0</v>
      </c>
      <c r="K101" s="85">
        <f>'May-15'!F101</f>
        <v>0</v>
      </c>
      <c r="L101" s="85">
        <f>'Jun-15'!F101</f>
        <v>0</v>
      </c>
      <c r="M101" s="85">
        <f>'Jul-15'!F101</f>
        <v>0</v>
      </c>
      <c r="N101" s="85">
        <f>'Aug-15'!F101</f>
        <v>0</v>
      </c>
      <c r="O101" s="85">
        <f>'Sep-15'!F101</f>
        <v>0</v>
      </c>
      <c r="P101" s="85">
        <f>'Oct-15'!F101</f>
        <v>0</v>
      </c>
      <c r="Q101" s="85">
        <f>'Nov-15'!F101</f>
        <v>0</v>
      </c>
      <c r="R101" s="85">
        <f>'Nov-15'!F101</f>
        <v>0</v>
      </c>
      <c r="S101" s="85">
        <f>'Jan-16'!F101</f>
        <v>0</v>
      </c>
      <c r="T101" s="85">
        <f>'Feb-16'!F101</f>
        <v>0</v>
      </c>
      <c r="U101" s="85">
        <f>'Mar-16'!F101</f>
        <v>0</v>
      </c>
      <c r="V101" s="85">
        <f t="shared" si="9"/>
        <v>0</v>
      </c>
      <c r="W101" s="85">
        <f t="shared" si="8"/>
        <v>0</v>
      </c>
      <c r="X101" s="8"/>
    </row>
    <row r="102" spans="2:24">
      <c r="B102" s="44" t="str">
        <f>'Jan-15'!B102</f>
        <v/>
      </c>
      <c r="C102" s="35" t="str">
        <f>'Jan-15'!C102</f>
        <v>SOCIETY FOR ENDOCRINOLOGY</v>
      </c>
      <c r="D102" s="35" t="str">
        <f>'Jan-15'!D102</f>
        <v>SWAI/074</v>
      </c>
      <c r="E102" s="35" t="str">
        <f>'Jan-15'!E102</f>
        <v xml:space="preserve">CARROLL </v>
      </c>
      <c r="F102" s="84" t="str">
        <f>'[4]Chart of Accounts'!$H87</f>
        <v>Grant</v>
      </c>
      <c r="G102" s="85">
        <f>'Jan-15'!F102</f>
        <v>0</v>
      </c>
      <c r="H102" s="85">
        <f>'Feb-15'!F102</f>
        <v>0</v>
      </c>
      <c r="I102" s="85">
        <f>'Mar-15'!F102</f>
        <v>0</v>
      </c>
      <c r="J102" s="85">
        <f>'Apr-15'!F102</f>
        <v>0</v>
      </c>
      <c r="K102" s="85">
        <f>'May-15'!F102</f>
        <v>0</v>
      </c>
      <c r="L102" s="85">
        <f>'Jun-15'!F102</f>
        <v>0</v>
      </c>
      <c r="M102" s="85">
        <f>'Jul-15'!F102</f>
        <v>0</v>
      </c>
      <c r="N102" s="85">
        <f>'Aug-15'!F102</f>
        <v>0</v>
      </c>
      <c r="O102" s="85">
        <f>'Sep-15'!F102</f>
        <v>0</v>
      </c>
      <c r="P102" s="85">
        <f>'Oct-15'!F102</f>
        <v>0</v>
      </c>
      <c r="Q102" s="85">
        <f>'Nov-15'!F102</f>
        <v>0</v>
      </c>
      <c r="R102" s="85">
        <f>'Nov-15'!F102</f>
        <v>0</v>
      </c>
      <c r="S102" s="85">
        <f>'Jan-16'!F102</f>
        <v>0</v>
      </c>
      <c r="T102" s="85">
        <f>'Feb-16'!F102</f>
        <v>0</v>
      </c>
      <c r="U102" s="85">
        <f>'Mar-16'!F102</f>
        <v>0</v>
      </c>
      <c r="V102" s="85">
        <f t="shared" si="9"/>
        <v>0</v>
      </c>
      <c r="W102" s="85">
        <f t="shared" si="8"/>
        <v>0</v>
      </c>
      <c r="X102" s="8"/>
    </row>
    <row r="103" spans="2:24">
      <c r="B103" s="44" t="str">
        <f>'Jan-15'!B103</f>
        <v/>
      </c>
      <c r="C103" s="35" t="str">
        <f>'Jan-15'!C103</f>
        <v>LUSTGARTEN FOUNDATION</v>
      </c>
      <c r="D103" s="35" t="str">
        <f>'Jan-15'!D103</f>
        <v>SWAI/040</v>
      </c>
      <c r="E103" s="35" t="str">
        <f>'Jan-15'!E103</f>
        <v xml:space="preserve">FEARON </v>
      </c>
      <c r="F103" s="84" t="str">
        <f>'[4]Chart of Accounts'!$H88</f>
        <v>Grant</v>
      </c>
      <c r="G103" s="85">
        <f>'Jan-15'!F103</f>
        <v>0</v>
      </c>
      <c r="H103" s="85">
        <f>'Feb-15'!F103</f>
        <v>0</v>
      </c>
      <c r="I103" s="85">
        <f>'Mar-15'!F103</f>
        <v>0</v>
      </c>
      <c r="J103" s="85">
        <f>'Apr-15'!F103</f>
        <v>0</v>
      </c>
      <c r="K103" s="85">
        <f>'May-15'!F103</f>
        <v>0</v>
      </c>
      <c r="L103" s="85">
        <f>'Jun-15'!F103</f>
        <v>0</v>
      </c>
      <c r="M103" s="85">
        <f>'Jul-15'!F103</f>
        <v>0</v>
      </c>
      <c r="N103" s="85">
        <f>'Aug-15'!F103</f>
        <v>0</v>
      </c>
      <c r="O103" s="85">
        <f>'Sep-15'!F103</f>
        <v>0</v>
      </c>
      <c r="P103" s="85">
        <f>'Oct-15'!F103</f>
        <v>0</v>
      </c>
      <c r="Q103" s="85">
        <f>'Nov-15'!F103</f>
        <v>0</v>
      </c>
      <c r="R103" s="85">
        <f>'Nov-15'!F103</f>
        <v>0</v>
      </c>
      <c r="S103" s="85">
        <f>'Jan-16'!F103</f>
        <v>0</v>
      </c>
      <c r="T103" s="85">
        <f>'Feb-16'!F103</f>
        <v>0</v>
      </c>
      <c r="U103" s="85">
        <f>'Mar-16'!F103</f>
        <v>0</v>
      </c>
      <c r="V103" s="85">
        <f t="shared" si="9"/>
        <v>0</v>
      </c>
      <c r="W103" s="85">
        <f t="shared" si="8"/>
        <v>0</v>
      </c>
      <c r="X103" s="8"/>
    </row>
    <row r="104" spans="2:24">
      <c r="B104" s="44" t="str">
        <f>'Jan-15'!B104</f>
        <v/>
      </c>
      <c r="C104" s="35" t="str">
        <f>'Jan-15'!C104</f>
        <v>GLAXOSMITHKLINE</v>
      </c>
      <c r="D104" s="35" t="str">
        <f>'Jan-15'!D104</f>
        <v>SWAI/058</v>
      </c>
      <c r="E104" s="35" t="str">
        <f>'Jan-15'!E104</f>
        <v xml:space="preserve">FEARON </v>
      </c>
      <c r="F104" s="84" t="str">
        <f>'[4]Chart of Accounts'!$H89</f>
        <v>Grant</v>
      </c>
      <c r="G104" s="85">
        <f>'Jan-15'!F104</f>
        <v>0</v>
      </c>
      <c r="H104" s="85">
        <f>'Feb-15'!F104</f>
        <v>0</v>
      </c>
      <c r="I104" s="85">
        <f>'Mar-15'!F104</f>
        <v>0</v>
      </c>
      <c r="J104" s="85">
        <f>'Apr-15'!F104</f>
        <v>0</v>
      </c>
      <c r="K104" s="85">
        <f>'May-15'!F104</f>
        <v>0</v>
      </c>
      <c r="L104" s="85">
        <f>'Jun-15'!F104</f>
        <v>0</v>
      </c>
      <c r="M104" s="85">
        <f>'Jul-15'!F104</f>
        <v>0</v>
      </c>
      <c r="N104" s="85">
        <f>'Aug-15'!F104</f>
        <v>0</v>
      </c>
      <c r="O104" s="85">
        <f>'Sep-15'!F104</f>
        <v>0</v>
      </c>
      <c r="P104" s="85">
        <f>'Oct-15'!F104</f>
        <v>0</v>
      </c>
      <c r="Q104" s="85">
        <f>'Nov-15'!F104</f>
        <v>0</v>
      </c>
      <c r="R104" s="85">
        <f>'Nov-15'!F104</f>
        <v>0</v>
      </c>
      <c r="S104" s="85">
        <f>'Jan-16'!F104</f>
        <v>0</v>
      </c>
      <c r="T104" s="85">
        <f>'Feb-16'!F104</f>
        <v>0</v>
      </c>
      <c r="U104" s="85">
        <f>'Mar-16'!F104</f>
        <v>0</v>
      </c>
      <c r="V104" s="85">
        <f t="shared" si="9"/>
        <v>0</v>
      </c>
      <c r="W104" s="85">
        <f t="shared" si="8"/>
        <v>0</v>
      </c>
      <c r="X104" s="8"/>
    </row>
    <row r="105" spans="2:24">
      <c r="B105" s="44" t="str">
        <f>'Jan-15'!B105</f>
        <v/>
      </c>
      <c r="C105" s="35" t="str">
        <f>'Jan-15'!C105</f>
        <v>EC FP7 CP</v>
      </c>
      <c r="D105" s="35" t="str">
        <f>'Jan-15'!D105</f>
        <v>SWAI/007</v>
      </c>
      <c r="E105" s="35" t="str">
        <f>'Jan-15'!E105</f>
        <v xml:space="preserve">GRIFFITHS </v>
      </c>
      <c r="F105" s="84" t="str">
        <f>'[4]Chart of Accounts'!$H90</f>
        <v>Grant</v>
      </c>
      <c r="G105" s="85">
        <f>'Jan-15'!F105</f>
        <v>0</v>
      </c>
      <c r="H105" s="85">
        <f>'Feb-15'!F105</f>
        <v>0</v>
      </c>
      <c r="I105" s="85">
        <f>'Mar-15'!F105</f>
        <v>0</v>
      </c>
      <c r="J105" s="85">
        <f>'Apr-15'!F105</f>
        <v>0</v>
      </c>
      <c r="K105" s="85">
        <f>'May-15'!F105</f>
        <v>0</v>
      </c>
      <c r="L105" s="85">
        <f>'Jun-15'!F105</f>
        <v>0</v>
      </c>
      <c r="M105" s="85">
        <f>'Jul-15'!F105</f>
        <v>0</v>
      </c>
      <c r="N105" s="85">
        <f>'Aug-15'!F105</f>
        <v>0</v>
      </c>
      <c r="O105" s="85">
        <f>'Sep-15'!F105</f>
        <v>0</v>
      </c>
      <c r="P105" s="85">
        <f>'Oct-15'!F105</f>
        <v>0</v>
      </c>
      <c r="Q105" s="85">
        <f>'Nov-15'!F105</f>
        <v>0</v>
      </c>
      <c r="R105" s="85">
        <f>'Nov-15'!F105</f>
        <v>0</v>
      </c>
      <c r="S105" s="85">
        <f>'Jan-16'!F105</f>
        <v>0</v>
      </c>
      <c r="T105" s="85">
        <f>'Feb-16'!F105</f>
        <v>0</v>
      </c>
      <c r="U105" s="85">
        <f>'Mar-16'!F105</f>
        <v>0</v>
      </c>
      <c r="V105" s="85">
        <f t="shared" si="9"/>
        <v>0</v>
      </c>
      <c r="W105" s="85">
        <f t="shared" si="8"/>
        <v>0</v>
      </c>
      <c r="X105" s="8"/>
    </row>
    <row r="106" spans="2:24">
      <c r="B106" s="44" t="str">
        <f>'Jan-15'!B106</f>
        <v/>
      </c>
      <c r="C106" s="35" t="str">
        <f>'Jan-15'!C106</f>
        <v>BRIAN CROSS MEMORIAL</v>
      </c>
      <c r="D106" s="35" t="str">
        <f>'Jan-15'!D106</f>
        <v>SWAI/008</v>
      </c>
      <c r="E106" s="35" t="str">
        <f>'Jan-15'!E106</f>
        <v xml:space="preserve">GRIFFITHS </v>
      </c>
      <c r="F106" s="84" t="str">
        <f>'[4]Chart of Accounts'!$H91</f>
        <v>Grant</v>
      </c>
      <c r="G106" s="85">
        <f>'Jan-15'!F106</f>
        <v>0</v>
      </c>
      <c r="H106" s="85">
        <f>'Feb-15'!F106</f>
        <v>0</v>
      </c>
      <c r="I106" s="85">
        <f>'Mar-15'!F106</f>
        <v>0</v>
      </c>
      <c r="J106" s="85">
        <f>'Apr-15'!F106</f>
        <v>0</v>
      </c>
      <c r="K106" s="85">
        <f>'May-15'!F106</f>
        <v>0</v>
      </c>
      <c r="L106" s="85">
        <f>'Jun-15'!F106</f>
        <v>0</v>
      </c>
      <c r="M106" s="85">
        <f>'Jul-15'!F106</f>
        <v>0</v>
      </c>
      <c r="N106" s="85">
        <f>'Aug-15'!F106</f>
        <v>0</v>
      </c>
      <c r="O106" s="85">
        <f>'Sep-15'!F106</f>
        <v>0</v>
      </c>
      <c r="P106" s="85">
        <f>'Oct-15'!F106</f>
        <v>0</v>
      </c>
      <c r="Q106" s="85">
        <f>'Nov-15'!F106</f>
        <v>0</v>
      </c>
      <c r="R106" s="85">
        <f>'Nov-15'!F106</f>
        <v>0</v>
      </c>
      <c r="S106" s="85">
        <f>'Jan-16'!F106</f>
        <v>0</v>
      </c>
      <c r="T106" s="85">
        <f>'Feb-16'!F106</f>
        <v>0</v>
      </c>
      <c r="U106" s="85">
        <f>'Mar-16'!F106</f>
        <v>0</v>
      </c>
      <c r="V106" s="85">
        <f t="shared" si="9"/>
        <v>0</v>
      </c>
      <c r="W106" s="85">
        <f t="shared" si="8"/>
        <v>0</v>
      </c>
      <c r="X106" s="8"/>
    </row>
    <row r="107" spans="2:24">
      <c r="B107" s="44" t="str">
        <f>'Jan-15'!B107</f>
        <v/>
      </c>
      <c r="C107" s="35" t="str">
        <f>'Jan-15'!C107</f>
        <v>ROYAL SOCIETY (Greg Hannon)</v>
      </c>
      <c r="D107" s="35" t="str">
        <f>'Jan-15'!D107</f>
        <v>SWAI/088</v>
      </c>
      <c r="E107" s="35" t="str">
        <f>'Jan-15'!E107</f>
        <v xml:space="preserve">HANNON </v>
      </c>
      <c r="F107" s="84" t="str">
        <f>'[4]Chart of Accounts'!$H92</f>
        <v>Grant</v>
      </c>
      <c r="G107" s="85">
        <f>'Jan-15'!F107</f>
        <v>0</v>
      </c>
      <c r="H107" s="85">
        <f>'Feb-15'!F107</f>
        <v>0</v>
      </c>
      <c r="I107" s="85">
        <f>'Mar-15'!F107</f>
        <v>0</v>
      </c>
      <c r="J107" s="85">
        <f>'Apr-15'!F107</f>
        <v>0</v>
      </c>
      <c r="K107" s="85">
        <f>'May-15'!F107</f>
        <v>0</v>
      </c>
      <c r="L107" s="85">
        <f>'Jun-15'!F107</f>
        <v>0</v>
      </c>
      <c r="M107" s="85">
        <f>'Jul-15'!F107</f>
        <v>0</v>
      </c>
      <c r="N107" s="85">
        <f>'Aug-15'!F107</f>
        <v>0</v>
      </c>
      <c r="O107" s="85">
        <f>'Sep-15'!F107</f>
        <v>0</v>
      </c>
      <c r="P107" s="85">
        <f>'Oct-15'!F107</f>
        <v>0</v>
      </c>
      <c r="Q107" s="85">
        <f>'Nov-15'!F107</f>
        <v>0</v>
      </c>
      <c r="R107" s="85">
        <f>'Nov-15'!F107</f>
        <v>0</v>
      </c>
      <c r="S107" s="85">
        <f>'Jan-16'!F107</f>
        <v>0</v>
      </c>
      <c r="T107" s="85">
        <f>'Feb-16'!F107</f>
        <v>0</v>
      </c>
      <c r="U107" s="85">
        <f>'Mar-16'!F107</f>
        <v>0</v>
      </c>
      <c r="V107" s="85">
        <f t="shared" si="9"/>
        <v>0</v>
      </c>
      <c r="W107" s="85">
        <f t="shared" si="8"/>
        <v>0</v>
      </c>
      <c r="X107" s="8"/>
    </row>
    <row r="108" spans="2:24">
      <c r="B108" s="44" t="str">
        <f>'Jan-15'!B108</f>
        <v/>
      </c>
      <c r="C108" s="35" t="str">
        <f>'Jan-15'!C108</f>
        <v>U.S. ARMY</v>
      </c>
      <c r="D108" s="35" t="str">
        <f>'Jan-15'!D108</f>
        <v>SWAI/103</v>
      </c>
      <c r="E108" s="35" t="str">
        <f>'Jan-15'!E108</f>
        <v xml:space="preserve">HANNON </v>
      </c>
      <c r="F108" s="84" t="str">
        <f>'[4]Chart of Accounts'!$H93</f>
        <v>Grant</v>
      </c>
      <c r="G108" s="85">
        <f>'Jan-15'!F108</f>
        <v>0</v>
      </c>
      <c r="H108" s="85">
        <f>'Feb-15'!F108</f>
        <v>0</v>
      </c>
      <c r="I108" s="85">
        <f>'Mar-15'!F108</f>
        <v>0</v>
      </c>
      <c r="J108" s="85">
        <f>'Apr-15'!F108</f>
        <v>0</v>
      </c>
      <c r="K108" s="85">
        <f>'May-15'!F108</f>
        <v>0</v>
      </c>
      <c r="L108" s="85">
        <f>'Jun-15'!F108</f>
        <v>0</v>
      </c>
      <c r="M108" s="85">
        <f>'Jul-15'!F108</f>
        <v>0</v>
      </c>
      <c r="N108" s="85">
        <f>'Aug-15'!F108</f>
        <v>0</v>
      </c>
      <c r="O108" s="85">
        <f>'Sep-15'!F108</f>
        <v>0</v>
      </c>
      <c r="P108" s="85">
        <f>'Oct-15'!F108</f>
        <v>0</v>
      </c>
      <c r="Q108" s="85">
        <f>'Nov-15'!F108</f>
        <v>0</v>
      </c>
      <c r="R108" s="85">
        <f>'Nov-15'!F108</f>
        <v>0</v>
      </c>
      <c r="S108" s="85">
        <f>'Jan-16'!F108</f>
        <v>0</v>
      </c>
      <c r="T108" s="85">
        <f>'Feb-16'!F108</f>
        <v>0</v>
      </c>
      <c r="U108" s="85">
        <f>'Mar-16'!F108</f>
        <v>0</v>
      </c>
      <c r="V108" s="85">
        <f t="shared" si="9"/>
        <v>0</v>
      </c>
      <c r="W108" s="85">
        <f t="shared" si="8"/>
        <v>0</v>
      </c>
      <c r="X108" s="8"/>
    </row>
    <row r="109" spans="2:24">
      <c r="B109" s="44" t="str">
        <f>'Jan-15'!B109</f>
        <v/>
      </c>
      <c r="C109" s="35" t="str">
        <f>'Jan-15'!C109</f>
        <v>PEW CHARITABLE TRUST</v>
      </c>
      <c r="D109" s="35" t="str">
        <f>'Jan-15'!D109</f>
        <v>SWAI/105</v>
      </c>
      <c r="E109" s="35" t="str">
        <f>'Jan-15'!E109</f>
        <v xml:space="preserve">HANNON </v>
      </c>
      <c r="F109" s="84" t="str">
        <f>'[4]Chart of Accounts'!$H94</f>
        <v>Grant</v>
      </c>
      <c r="G109" s="85">
        <f>'Jan-15'!F109</f>
        <v>0</v>
      </c>
      <c r="H109" s="85">
        <f>'Feb-15'!F109</f>
        <v>0</v>
      </c>
      <c r="I109" s="85">
        <f>'Mar-15'!F109</f>
        <v>0</v>
      </c>
      <c r="J109" s="85">
        <f>'Apr-15'!F109</f>
        <v>0</v>
      </c>
      <c r="K109" s="85">
        <f>'May-15'!F109</f>
        <v>0</v>
      </c>
      <c r="L109" s="85">
        <f>'Jun-15'!F109</f>
        <v>0</v>
      </c>
      <c r="M109" s="85">
        <f>'Jul-15'!F109</f>
        <v>0</v>
      </c>
      <c r="N109" s="85">
        <f>'Aug-15'!F109</f>
        <v>0</v>
      </c>
      <c r="O109" s="85">
        <f>'Sep-15'!F109</f>
        <v>0</v>
      </c>
      <c r="P109" s="85">
        <f>'Oct-15'!F109</f>
        <v>0</v>
      </c>
      <c r="Q109" s="85">
        <f>'Nov-15'!F109</f>
        <v>0</v>
      </c>
      <c r="R109" s="85">
        <f>'Nov-15'!F109</f>
        <v>0</v>
      </c>
      <c r="S109" s="85">
        <f>'Jan-16'!F109</f>
        <v>0</v>
      </c>
      <c r="T109" s="85">
        <f>'Feb-16'!F109</f>
        <v>0</v>
      </c>
      <c r="U109" s="85">
        <f>'Mar-16'!F109</f>
        <v>0</v>
      </c>
      <c r="V109" s="85">
        <f t="shared" si="9"/>
        <v>0</v>
      </c>
      <c r="W109" s="85">
        <f t="shared" si="8"/>
        <v>0</v>
      </c>
      <c r="X109" s="8"/>
    </row>
    <row r="110" spans="2:24">
      <c r="B110" s="44" t="str">
        <f>'Jan-15'!B110</f>
        <v/>
      </c>
      <c r="C110" s="35" t="str">
        <f>'Jan-15'!C110</f>
        <v>CR-UK</v>
      </c>
      <c r="D110" s="35" t="str">
        <f>'Jan-15'!D110</f>
        <v>SWAH/025</v>
      </c>
      <c r="E110" s="35" t="str">
        <f>'Jan-15'!E110</f>
        <v xml:space="preserve">JODRELL </v>
      </c>
      <c r="F110" s="84" t="str">
        <f>'[4]Chart of Accounts'!$H95</f>
        <v>Grant</v>
      </c>
      <c r="G110" s="85">
        <f>'Jan-15'!F110</f>
        <v>0</v>
      </c>
      <c r="H110" s="85">
        <f>'Feb-15'!F110</f>
        <v>0</v>
      </c>
      <c r="I110" s="85">
        <f>'Mar-15'!F110</f>
        <v>0</v>
      </c>
      <c r="J110" s="85">
        <f>'Apr-15'!F110</f>
        <v>0</v>
      </c>
      <c r="K110" s="85">
        <f>'May-15'!F110</f>
        <v>0</v>
      </c>
      <c r="L110" s="85">
        <f>'Jun-15'!F110</f>
        <v>0</v>
      </c>
      <c r="M110" s="85">
        <f>'Jul-15'!F110</f>
        <v>0</v>
      </c>
      <c r="N110" s="85">
        <f>'Aug-15'!F110</f>
        <v>0</v>
      </c>
      <c r="O110" s="85">
        <f>'Sep-15'!F110</f>
        <v>0</v>
      </c>
      <c r="P110" s="85">
        <f>'Oct-15'!F110</f>
        <v>0</v>
      </c>
      <c r="Q110" s="85">
        <f>'Nov-15'!F110</f>
        <v>0</v>
      </c>
      <c r="R110" s="85">
        <f>'Nov-15'!F110</f>
        <v>0</v>
      </c>
      <c r="S110" s="85">
        <f>'Jan-16'!F110</f>
        <v>0</v>
      </c>
      <c r="T110" s="85">
        <f>'Feb-16'!F110</f>
        <v>0</v>
      </c>
      <c r="U110" s="85">
        <f>'Mar-16'!F110</f>
        <v>0</v>
      </c>
      <c r="V110" s="85">
        <f t="shared" si="9"/>
        <v>0</v>
      </c>
      <c r="W110" s="85">
        <f t="shared" si="8"/>
        <v>0</v>
      </c>
      <c r="X110" s="8"/>
    </row>
    <row r="111" spans="2:24">
      <c r="B111" s="44" t="str">
        <f>'Jan-15'!B111</f>
        <v/>
      </c>
      <c r="C111" s="35" t="str">
        <f>'Jan-15'!C111</f>
        <v>JOHNS HOPKINS (SU2C)</v>
      </c>
      <c r="D111" s="35" t="str">
        <f>'Jan-15'!D111</f>
        <v>SWAI/075</v>
      </c>
      <c r="E111" s="35" t="str">
        <f>'Jan-15'!E111</f>
        <v xml:space="preserve">JODRELL </v>
      </c>
      <c r="F111" s="84" t="str">
        <f>'[4]Chart of Accounts'!$H96</f>
        <v>Grant</v>
      </c>
      <c r="G111" s="85">
        <f>'Jan-15'!F111</f>
        <v>0</v>
      </c>
      <c r="H111" s="85">
        <f>'Feb-15'!F111</f>
        <v>0</v>
      </c>
      <c r="I111" s="85">
        <f>'Mar-15'!F111</f>
        <v>0</v>
      </c>
      <c r="J111" s="85">
        <f>'Apr-15'!F111</f>
        <v>0</v>
      </c>
      <c r="K111" s="85">
        <f>'May-15'!F111</f>
        <v>0</v>
      </c>
      <c r="L111" s="85">
        <f>'Jun-15'!F111</f>
        <v>0</v>
      </c>
      <c r="M111" s="85">
        <f>'Jul-15'!F111</f>
        <v>0</v>
      </c>
      <c r="N111" s="85">
        <f>'Aug-15'!F111</f>
        <v>0</v>
      </c>
      <c r="O111" s="85">
        <f>'Sep-15'!F111</f>
        <v>0</v>
      </c>
      <c r="P111" s="85">
        <f>'Oct-15'!F111</f>
        <v>0</v>
      </c>
      <c r="Q111" s="85">
        <f>'Nov-15'!F111</f>
        <v>0</v>
      </c>
      <c r="R111" s="85">
        <f>'Nov-15'!F111</f>
        <v>0</v>
      </c>
      <c r="S111" s="85">
        <f>'Jan-16'!F111</f>
        <v>0</v>
      </c>
      <c r="T111" s="85">
        <f>'Feb-16'!F111</f>
        <v>0</v>
      </c>
      <c r="U111" s="85">
        <f>'Mar-16'!F111</f>
        <v>0</v>
      </c>
      <c r="V111" s="85">
        <f t="shared" si="9"/>
        <v>0</v>
      </c>
      <c r="W111" s="85">
        <f t="shared" si="8"/>
        <v>0</v>
      </c>
      <c r="X111" s="8"/>
    </row>
    <row r="112" spans="2:24">
      <c r="B112" s="44" t="str">
        <f>'Jan-15'!B112</f>
        <v/>
      </c>
      <c r="C112" s="35" t="str">
        <f>'Jan-15'!C112</f>
        <v>ASTRAZENECA</v>
      </c>
      <c r="D112" s="35" t="str">
        <f>'Jan-15'!D112</f>
        <v>SWAI/047</v>
      </c>
      <c r="E112" s="35" t="str">
        <f>'Jan-15'!E112</f>
        <v xml:space="preserve">JODRELL </v>
      </c>
      <c r="F112" s="84" t="str">
        <f>'[4]Chart of Accounts'!$H97</f>
        <v>Grant</v>
      </c>
      <c r="G112" s="85">
        <f>'Jan-15'!F112</f>
        <v>0</v>
      </c>
      <c r="H112" s="85">
        <f>'Feb-15'!F112</f>
        <v>130.22</v>
      </c>
      <c r="I112" s="85">
        <f>'Mar-15'!F112</f>
        <v>0</v>
      </c>
      <c r="J112" s="85">
        <f>'Apr-15'!F112</f>
        <v>306.39999999999998</v>
      </c>
      <c r="K112" s="85">
        <f>'May-15'!F112</f>
        <v>0</v>
      </c>
      <c r="L112" s="85">
        <f>'Jun-15'!F112</f>
        <v>0</v>
      </c>
      <c r="M112" s="85">
        <f>'Jul-15'!F112</f>
        <v>0</v>
      </c>
      <c r="N112" s="85">
        <f>'Aug-15'!F112</f>
        <v>0</v>
      </c>
      <c r="O112" s="85">
        <f>'Sep-15'!F112</f>
        <v>0</v>
      </c>
      <c r="P112" s="85">
        <f>'Oct-15'!F112</f>
        <v>0</v>
      </c>
      <c r="Q112" s="85">
        <f>'Nov-15'!F112</f>
        <v>0</v>
      </c>
      <c r="R112" s="85">
        <f>'Nov-15'!F112</f>
        <v>0</v>
      </c>
      <c r="S112" s="85">
        <f>'Jan-16'!F112</f>
        <v>0</v>
      </c>
      <c r="T112" s="85">
        <f>'Feb-16'!F112</f>
        <v>0</v>
      </c>
      <c r="U112" s="85">
        <f>'Mar-16'!F112</f>
        <v>0</v>
      </c>
      <c r="V112" s="85">
        <f t="shared" si="9"/>
        <v>130.22</v>
      </c>
      <c r="W112" s="85">
        <f t="shared" si="8"/>
        <v>306.39999999999998</v>
      </c>
      <c r="X112" s="8"/>
    </row>
    <row r="113" spans="2:24">
      <c r="B113" s="44" t="str">
        <f>'Jan-15'!B113</f>
        <v/>
      </c>
      <c r="C113" s="35" t="str">
        <f>'Jan-15'!C113</f>
        <v>ASTRAZENECA</v>
      </c>
      <c r="D113" s="35" t="str">
        <f>'Jan-15'!D113</f>
        <v>SWAI/085</v>
      </c>
      <c r="E113" s="35" t="str">
        <f>'Jan-15'!E113</f>
        <v xml:space="preserve">JODRELL </v>
      </c>
      <c r="F113" s="84" t="str">
        <f>'[4]Chart of Accounts'!$H98</f>
        <v>Grant</v>
      </c>
      <c r="G113" s="85">
        <f>'Jan-15'!F113</f>
        <v>0</v>
      </c>
      <c r="H113" s="85">
        <f>'Feb-15'!F113</f>
        <v>0</v>
      </c>
      <c r="I113" s="85">
        <f>'Mar-15'!F113</f>
        <v>0</v>
      </c>
      <c r="J113" s="85">
        <f>'Apr-15'!F113</f>
        <v>0</v>
      </c>
      <c r="K113" s="85">
        <f>'May-15'!F113</f>
        <v>0</v>
      </c>
      <c r="L113" s="85">
        <f>'Jun-15'!F113</f>
        <v>0</v>
      </c>
      <c r="M113" s="85">
        <f>'Jul-15'!F113</f>
        <v>0</v>
      </c>
      <c r="N113" s="85">
        <f>'Aug-15'!F113</f>
        <v>0</v>
      </c>
      <c r="O113" s="85">
        <f>'Sep-15'!F113</f>
        <v>0</v>
      </c>
      <c r="P113" s="85">
        <f>'Oct-15'!F113</f>
        <v>0</v>
      </c>
      <c r="Q113" s="85">
        <f>'Nov-15'!F113</f>
        <v>0</v>
      </c>
      <c r="R113" s="85">
        <f>'Nov-15'!F113</f>
        <v>0</v>
      </c>
      <c r="S113" s="85">
        <f>'Jan-16'!F113</f>
        <v>0</v>
      </c>
      <c r="T113" s="85">
        <f>'Feb-16'!F113</f>
        <v>0</v>
      </c>
      <c r="U113" s="85">
        <f>'Mar-16'!F113</f>
        <v>0</v>
      </c>
      <c r="V113" s="85">
        <f t="shared" si="9"/>
        <v>0</v>
      </c>
      <c r="W113" s="85">
        <f t="shared" si="8"/>
        <v>0</v>
      </c>
      <c r="X113" s="8"/>
    </row>
    <row r="114" spans="2:24">
      <c r="B114" s="44" t="str">
        <f>'Jan-15'!B114</f>
        <v/>
      </c>
      <c r="C114" s="35" t="str">
        <f>'Jan-15'!C114</f>
        <v>ACT (Sanjeev Kumar)</v>
      </c>
      <c r="D114" s="35" t="str">
        <f>'Jan-15'!D114</f>
        <v>SWAI/102</v>
      </c>
      <c r="E114" s="35" t="str">
        <f>'Jan-15'!E114</f>
        <v xml:space="preserve">JODRELL </v>
      </c>
      <c r="F114" s="84" t="str">
        <f>'[4]Chart of Accounts'!$H99</f>
        <v>Grant</v>
      </c>
      <c r="G114" s="85">
        <f>'Jan-15'!F114</f>
        <v>0</v>
      </c>
      <c r="H114" s="85">
        <f>'Feb-15'!F114</f>
        <v>0</v>
      </c>
      <c r="I114" s="85">
        <f>'Mar-15'!F114</f>
        <v>0</v>
      </c>
      <c r="J114" s="85">
        <f>'Apr-15'!F114</f>
        <v>0</v>
      </c>
      <c r="K114" s="85">
        <f>'May-15'!F114</f>
        <v>0</v>
      </c>
      <c r="L114" s="85">
        <f>'Jun-15'!F114</f>
        <v>0</v>
      </c>
      <c r="M114" s="85">
        <f>'Jul-15'!F114</f>
        <v>0</v>
      </c>
      <c r="N114" s="85">
        <f>'Aug-15'!F114</f>
        <v>0</v>
      </c>
      <c r="O114" s="85">
        <f>'Sep-15'!F114</f>
        <v>0</v>
      </c>
      <c r="P114" s="85">
        <f>'Oct-15'!F114</f>
        <v>0</v>
      </c>
      <c r="Q114" s="85">
        <f>'Nov-15'!F114</f>
        <v>0</v>
      </c>
      <c r="R114" s="85">
        <f>'Nov-15'!F114</f>
        <v>0</v>
      </c>
      <c r="S114" s="85">
        <f>'Jan-16'!F114</f>
        <v>0</v>
      </c>
      <c r="T114" s="85">
        <f>'Feb-16'!F114</f>
        <v>0</v>
      </c>
      <c r="U114" s="85">
        <f>'Mar-16'!F114</f>
        <v>0</v>
      </c>
      <c r="V114" s="85">
        <f t="shared" si="9"/>
        <v>0</v>
      </c>
      <c r="W114" s="85">
        <f t="shared" si="8"/>
        <v>0</v>
      </c>
      <c r="X114" s="8"/>
    </row>
    <row r="115" spans="2:24">
      <c r="B115" s="44" t="str">
        <f>'Jan-15'!B115</f>
        <v/>
      </c>
      <c r="C115" s="35" t="str">
        <f>'Jan-15'!C115</f>
        <v>ASTRAZENECA</v>
      </c>
      <c r="D115" s="35" t="str">
        <f>'Jan-15'!D115</f>
        <v>SWAI/048</v>
      </c>
      <c r="E115" s="35" t="str">
        <f>'Jan-15'!E115</f>
        <v xml:space="preserve">JODRELL </v>
      </c>
      <c r="F115" s="84" t="str">
        <f>'[4]Chart of Accounts'!$H100</f>
        <v>Grant</v>
      </c>
      <c r="G115" s="85">
        <f>'Jan-15'!F115</f>
        <v>0</v>
      </c>
      <c r="H115" s="85">
        <f>'Feb-15'!F115</f>
        <v>0</v>
      </c>
      <c r="I115" s="85">
        <f>'Mar-15'!F115</f>
        <v>0</v>
      </c>
      <c r="J115" s="85">
        <f>'Apr-15'!F115</f>
        <v>0</v>
      </c>
      <c r="K115" s="85">
        <f>'May-15'!F115</f>
        <v>0</v>
      </c>
      <c r="L115" s="85">
        <f>'Jun-15'!F115</f>
        <v>0</v>
      </c>
      <c r="M115" s="85">
        <f>'Jul-15'!F115</f>
        <v>22.98</v>
      </c>
      <c r="N115" s="85">
        <f>'Aug-15'!F115</f>
        <v>0</v>
      </c>
      <c r="O115" s="85">
        <f>'Sep-15'!F115</f>
        <v>0</v>
      </c>
      <c r="P115" s="85">
        <f>'Oct-15'!F115</f>
        <v>0</v>
      </c>
      <c r="Q115" s="85">
        <f>'Nov-15'!F115</f>
        <v>0</v>
      </c>
      <c r="R115" s="85">
        <f>'Nov-15'!F115</f>
        <v>0</v>
      </c>
      <c r="S115" s="85">
        <f>'Jan-16'!F115</f>
        <v>0</v>
      </c>
      <c r="T115" s="85">
        <f>'Feb-16'!F115</f>
        <v>0</v>
      </c>
      <c r="U115" s="85">
        <f>'Mar-16'!F115</f>
        <v>0</v>
      </c>
      <c r="V115" s="85">
        <f t="shared" si="9"/>
        <v>0</v>
      </c>
      <c r="W115" s="85">
        <f t="shared" si="8"/>
        <v>22.98</v>
      </c>
      <c r="X115" s="8"/>
    </row>
    <row r="116" spans="2:24">
      <c r="B116" s="44" t="str">
        <f>'Jan-15'!B116</f>
        <v/>
      </c>
      <c r="C116" s="35" t="str">
        <f>'Jan-15'!C116</f>
        <v>BREAST CANCER CAMPAIGN</v>
      </c>
      <c r="D116" s="35" t="str">
        <f>'Jan-15'!D116</f>
        <v>SWAI/027</v>
      </c>
      <c r="E116" s="35" t="str">
        <f>'Jan-15'!E116</f>
        <v xml:space="preserve">MARKOWETZ </v>
      </c>
      <c r="F116" s="84" t="str">
        <f>'[4]Chart of Accounts'!$H101</f>
        <v>Grant</v>
      </c>
      <c r="G116" s="85">
        <f>'Jan-15'!F116</f>
        <v>0</v>
      </c>
      <c r="H116" s="85">
        <f>'Feb-15'!F116</f>
        <v>0</v>
      </c>
      <c r="I116" s="85">
        <f>'Mar-15'!F116</f>
        <v>15.32</v>
      </c>
      <c r="J116" s="85">
        <f>'Apr-15'!F116</f>
        <v>0</v>
      </c>
      <c r="K116" s="85">
        <f>'May-15'!F116</f>
        <v>0</v>
      </c>
      <c r="L116" s="85">
        <f>'Jun-15'!F116</f>
        <v>0</v>
      </c>
      <c r="M116" s="85">
        <f>'Jul-15'!F116</f>
        <v>0</v>
      </c>
      <c r="N116" s="85">
        <f>'Aug-15'!F116</f>
        <v>0</v>
      </c>
      <c r="O116" s="85">
        <f>'Sep-15'!F116</f>
        <v>0</v>
      </c>
      <c r="P116" s="85">
        <f>'Oct-15'!F116</f>
        <v>0</v>
      </c>
      <c r="Q116" s="85">
        <f>'Nov-15'!F116</f>
        <v>0</v>
      </c>
      <c r="R116" s="85">
        <f>'Nov-15'!F116</f>
        <v>0</v>
      </c>
      <c r="S116" s="85">
        <f>'Jan-16'!F116</f>
        <v>0</v>
      </c>
      <c r="T116" s="85">
        <f>'Feb-16'!F116</f>
        <v>0</v>
      </c>
      <c r="U116" s="85">
        <f>'Mar-16'!F116</f>
        <v>0</v>
      </c>
      <c r="V116" s="85">
        <f t="shared" si="9"/>
        <v>15.32</v>
      </c>
      <c r="W116" s="85">
        <f t="shared" si="8"/>
        <v>0</v>
      </c>
      <c r="X116" s="8"/>
    </row>
    <row r="117" spans="2:24">
      <c r="B117" s="44" t="str">
        <f>'Jan-15'!B117</f>
        <v/>
      </c>
      <c r="C117" s="35" t="str">
        <f>'Jan-15'!C117</f>
        <v>WELLCOME TRUST (Joseph Harvey)</v>
      </c>
      <c r="D117" s="35" t="str">
        <f>'Jan-15'!D117</f>
        <v>SWAI/082</v>
      </c>
      <c r="E117" s="35" t="str">
        <f>'Jan-15'!E117</f>
        <v xml:space="preserve">MARKOWETZ </v>
      </c>
      <c r="F117" s="84" t="str">
        <f>'[4]Chart of Accounts'!$H102</f>
        <v>Grant</v>
      </c>
      <c r="G117" s="85">
        <f>'Jan-15'!F117</f>
        <v>0</v>
      </c>
      <c r="H117" s="85">
        <f>'Feb-15'!F117</f>
        <v>0</v>
      </c>
      <c r="I117" s="85">
        <f>'Mar-15'!F117</f>
        <v>0</v>
      </c>
      <c r="J117" s="85">
        <f>'Apr-15'!F117</f>
        <v>0</v>
      </c>
      <c r="K117" s="85">
        <f>'May-15'!F117</f>
        <v>0</v>
      </c>
      <c r="L117" s="85">
        <f>'Jun-15'!F117</f>
        <v>0</v>
      </c>
      <c r="M117" s="85">
        <f>'Jul-15'!F117</f>
        <v>0</v>
      </c>
      <c r="N117" s="85">
        <f>'Aug-15'!F117</f>
        <v>0</v>
      </c>
      <c r="O117" s="85">
        <f>'Sep-15'!F117</f>
        <v>0</v>
      </c>
      <c r="P117" s="85">
        <f>'Oct-15'!F117</f>
        <v>0</v>
      </c>
      <c r="Q117" s="85">
        <f>'Nov-15'!F117</f>
        <v>0</v>
      </c>
      <c r="R117" s="85">
        <f>'Nov-15'!F117</f>
        <v>0</v>
      </c>
      <c r="S117" s="85">
        <f>'Jan-16'!F117</f>
        <v>0</v>
      </c>
      <c r="T117" s="85">
        <f>'Feb-16'!F117</f>
        <v>0</v>
      </c>
      <c r="U117" s="85">
        <f>'Mar-16'!F117</f>
        <v>0</v>
      </c>
      <c r="V117" s="85">
        <f t="shared" si="9"/>
        <v>0</v>
      </c>
      <c r="W117" s="85">
        <f t="shared" si="8"/>
        <v>0</v>
      </c>
      <c r="X117" s="8"/>
    </row>
    <row r="118" spans="2:24">
      <c r="B118" s="44" t="str">
        <f>'Jan-15'!B118</f>
        <v/>
      </c>
      <c r="C118" s="35" t="str">
        <f>'Jan-15'!C118</f>
        <v>CR-UK (Matthew Hoare)</v>
      </c>
      <c r="D118" s="35" t="str">
        <f>'Jan-15'!D118</f>
        <v>SWAH/032</v>
      </c>
      <c r="E118" s="35" t="str">
        <f>'Jan-15'!E118</f>
        <v xml:space="preserve">NARITA </v>
      </c>
      <c r="F118" s="84" t="str">
        <f>'[4]Chart of Accounts'!$H103</f>
        <v>Grant</v>
      </c>
      <c r="G118" s="85">
        <f>'Jan-15'!F118</f>
        <v>0</v>
      </c>
      <c r="H118" s="85">
        <f>'Feb-15'!F118</f>
        <v>0</v>
      </c>
      <c r="I118" s="85">
        <f>'Mar-15'!F118</f>
        <v>0</v>
      </c>
      <c r="J118" s="85">
        <f>'Apr-15'!F118</f>
        <v>0</v>
      </c>
      <c r="K118" s="85">
        <f>'May-15'!F118</f>
        <v>0</v>
      </c>
      <c r="L118" s="85">
        <f>'Jun-15'!F118</f>
        <v>0</v>
      </c>
      <c r="M118" s="85">
        <f>'Jul-15'!F118</f>
        <v>0</v>
      </c>
      <c r="N118" s="85">
        <f>'Aug-15'!F118</f>
        <v>0</v>
      </c>
      <c r="O118" s="85">
        <f>'Sep-15'!F118</f>
        <v>0</v>
      </c>
      <c r="P118" s="85">
        <f>'Oct-15'!F118</f>
        <v>0</v>
      </c>
      <c r="Q118" s="85">
        <f>'Nov-15'!F118</f>
        <v>0</v>
      </c>
      <c r="R118" s="85">
        <f>'Nov-15'!F118</f>
        <v>0</v>
      </c>
      <c r="S118" s="85">
        <f>'Jan-16'!F118</f>
        <v>0</v>
      </c>
      <c r="T118" s="85">
        <f>'Feb-16'!F118</f>
        <v>0</v>
      </c>
      <c r="U118" s="85">
        <f>'Mar-16'!F118</f>
        <v>0</v>
      </c>
      <c r="V118" s="85">
        <f t="shared" si="9"/>
        <v>0</v>
      </c>
      <c r="W118" s="85">
        <f t="shared" si="8"/>
        <v>0</v>
      </c>
      <c r="X118" s="8"/>
    </row>
    <row r="119" spans="2:24">
      <c r="B119" s="44" t="str">
        <f>'Jan-15'!B119</f>
        <v/>
      </c>
      <c r="C119" s="35" t="str">
        <f>'Jan-15'!C119</f>
        <v>MRC</v>
      </c>
      <c r="D119" s="35" t="str">
        <f>'Jan-15'!D119</f>
        <v>SWAI/086</v>
      </c>
      <c r="E119" s="35" t="str">
        <f>'Jan-15'!E119</f>
        <v xml:space="preserve">NARITA </v>
      </c>
      <c r="F119" s="84" t="str">
        <f>'[4]Chart of Accounts'!$H104</f>
        <v>Grant</v>
      </c>
      <c r="G119" s="85">
        <f>'Jan-15'!F119</f>
        <v>0</v>
      </c>
      <c r="H119" s="85">
        <f>'Feb-15'!F119</f>
        <v>0</v>
      </c>
      <c r="I119" s="85">
        <f>'Mar-15'!F119</f>
        <v>0</v>
      </c>
      <c r="J119" s="85">
        <f>'Apr-15'!F119</f>
        <v>0</v>
      </c>
      <c r="K119" s="85">
        <f>'May-15'!F119</f>
        <v>0</v>
      </c>
      <c r="L119" s="85">
        <f>'Jun-15'!F119</f>
        <v>0</v>
      </c>
      <c r="M119" s="85">
        <f>'Jul-15'!F119</f>
        <v>0</v>
      </c>
      <c r="N119" s="85">
        <f>'Aug-15'!F119</f>
        <v>0</v>
      </c>
      <c r="O119" s="85">
        <f>'Sep-15'!F119</f>
        <v>0</v>
      </c>
      <c r="P119" s="85">
        <f>'Oct-15'!F119</f>
        <v>0</v>
      </c>
      <c r="Q119" s="85">
        <f>'Nov-15'!F119</f>
        <v>0</v>
      </c>
      <c r="R119" s="85">
        <f>'Nov-15'!F119</f>
        <v>0</v>
      </c>
      <c r="S119" s="85">
        <f>'Jan-16'!F119</f>
        <v>0</v>
      </c>
      <c r="T119" s="85">
        <f>'Feb-16'!F119</f>
        <v>0</v>
      </c>
      <c r="U119" s="85">
        <f>'Mar-16'!F119</f>
        <v>0</v>
      </c>
      <c r="V119" s="85">
        <f t="shared" si="9"/>
        <v>0</v>
      </c>
      <c r="W119" s="85">
        <f t="shared" si="8"/>
        <v>0</v>
      </c>
      <c r="X119" s="8"/>
    </row>
    <row r="120" spans="2:24">
      <c r="B120" s="44" t="str">
        <f>'Jan-15'!B120</f>
        <v/>
      </c>
      <c r="C120" s="35" t="str">
        <f>'Jan-15'!C120</f>
        <v>EC FP7 - Consolidator Grant</v>
      </c>
      <c r="D120" s="35" t="str">
        <f>'Jan-15'!D120</f>
        <v>SWAI/064</v>
      </c>
      <c r="E120" s="35" t="str">
        <f>'Jan-15'!E120</f>
        <v xml:space="preserve">ODOM </v>
      </c>
      <c r="F120" s="84" t="str">
        <f>'[4]Chart of Accounts'!$H105</f>
        <v>Grant</v>
      </c>
      <c r="G120" s="85">
        <f>'Jan-15'!F120</f>
        <v>0</v>
      </c>
      <c r="H120" s="85">
        <f>'Feb-15'!F120</f>
        <v>0</v>
      </c>
      <c r="I120" s="85">
        <f>'Mar-15'!F120</f>
        <v>0</v>
      </c>
      <c r="J120" s="85">
        <f>'Apr-15'!F120</f>
        <v>0</v>
      </c>
      <c r="K120" s="85">
        <f>'May-15'!F120</f>
        <v>0</v>
      </c>
      <c r="L120" s="85">
        <f>'Jun-15'!F120</f>
        <v>0</v>
      </c>
      <c r="M120" s="85">
        <f>'Jul-15'!F120</f>
        <v>0</v>
      </c>
      <c r="N120" s="85">
        <f>'Aug-15'!F120</f>
        <v>0</v>
      </c>
      <c r="O120" s="85">
        <f>'Sep-15'!F120</f>
        <v>0</v>
      </c>
      <c r="P120" s="85">
        <f>'Oct-15'!F120</f>
        <v>0</v>
      </c>
      <c r="Q120" s="85">
        <f>'Nov-15'!F120</f>
        <v>0</v>
      </c>
      <c r="R120" s="85">
        <f>'Nov-15'!F120</f>
        <v>0</v>
      </c>
      <c r="S120" s="85">
        <f>'Jan-16'!F120</f>
        <v>0</v>
      </c>
      <c r="T120" s="85">
        <f>'Feb-16'!F120</f>
        <v>0</v>
      </c>
      <c r="U120" s="85">
        <f>'Mar-16'!F120</f>
        <v>0</v>
      </c>
      <c r="V120" s="85">
        <f t="shared" si="9"/>
        <v>0</v>
      </c>
      <c r="W120" s="85">
        <f t="shared" si="8"/>
        <v>0</v>
      </c>
      <c r="X120" s="8"/>
    </row>
    <row r="121" spans="2:24">
      <c r="B121" s="44" t="str">
        <f>'Jan-15'!B121</f>
        <v/>
      </c>
      <c r="C121" s="35" t="str">
        <f>'Jan-15'!C121</f>
        <v>WELLCOME TRUST (Sarah Aitken)</v>
      </c>
      <c r="D121" s="35" t="str">
        <f>'Jan-15'!D121</f>
        <v>SWAI/078</v>
      </c>
      <c r="E121" s="35" t="str">
        <f>'Jan-15'!E121</f>
        <v xml:space="preserve">ODOM </v>
      </c>
      <c r="F121" s="84" t="str">
        <f>'[4]Chart of Accounts'!$H106</f>
        <v>Grant</v>
      </c>
      <c r="G121" s="85">
        <f>'Jan-15'!F121</f>
        <v>0</v>
      </c>
      <c r="H121" s="85">
        <f>'Feb-15'!F121</f>
        <v>0</v>
      </c>
      <c r="I121" s="85">
        <f>'Mar-15'!F121</f>
        <v>0</v>
      </c>
      <c r="J121" s="85">
        <f>'Apr-15'!F121</f>
        <v>0</v>
      </c>
      <c r="K121" s="85">
        <f>'May-15'!F121</f>
        <v>38.299999999999997</v>
      </c>
      <c r="L121" s="85">
        <f>'Jun-15'!F121</f>
        <v>0</v>
      </c>
      <c r="M121" s="85">
        <f>'Jul-15'!F121</f>
        <v>0</v>
      </c>
      <c r="N121" s="85">
        <f>'Aug-15'!F121</f>
        <v>0</v>
      </c>
      <c r="O121" s="85">
        <f>'Sep-15'!F121</f>
        <v>0</v>
      </c>
      <c r="P121" s="85">
        <f>'Oct-15'!F121</f>
        <v>0</v>
      </c>
      <c r="Q121" s="85">
        <f>'Nov-15'!F121</f>
        <v>0</v>
      </c>
      <c r="R121" s="85">
        <f>'Nov-15'!F121</f>
        <v>0</v>
      </c>
      <c r="S121" s="85">
        <f>'Jan-16'!F121</f>
        <v>0</v>
      </c>
      <c r="T121" s="85">
        <f>'Feb-16'!F121</f>
        <v>0</v>
      </c>
      <c r="U121" s="85">
        <f>'Mar-16'!F121</f>
        <v>0</v>
      </c>
      <c r="V121" s="85">
        <f t="shared" si="9"/>
        <v>0</v>
      </c>
      <c r="W121" s="85">
        <f t="shared" si="8"/>
        <v>38.299999999999997</v>
      </c>
      <c r="X121" s="8"/>
    </row>
    <row r="122" spans="2:24">
      <c r="B122" s="44" t="str">
        <f>'Jan-15'!B122</f>
        <v/>
      </c>
      <c r="C122" s="35" t="str">
        <f>'Jan-15'!C122</f>
        <v>EC H2020 MSC (Ericca Stamper)</v>
      </c>
      <c r="D122" s="35" t="str">
        <f>'Jan-15'!D122</f>
        <v>SWAI/095</v>
      </c>
      <c r="E122" s="35" t="str">
        <f>'Jan-15'!E122</f>
        <v xml:space="preserve">ODOM </v>
      </c>
      <c r="F122" s="84" t="str">
        <f>'[4]Chart of Accounts'!$H107</f>
        <v>Grant</v>
      </c>
      <c r="G122" s="85">
        <f>'Jan-15'!F122</f>
        <v>0</v>
      </c>
      <c r="H122" s="85">
        <f>'Feb-15'!F122</f>
        <v>0</v>
      </c>
      <c r="I122" s="85">
        <f>'Mar-15'!F122</f>
        <v>0</v>
      </c>
      <c r="J122" s="85">
        <f>'Apr-15'!F122</f>
        <v>0</v>
      </c>
      <c r="K122" s="85">
        <f>'May-15'!F122</f>
        <v>0</v>
      </c>
      <c r="L122" s="85">
        <f>'Jun-15'!F122</f>
        <v>0</v>
      </c>
      <c r="M122" s="85">
        <f>'Jul-15'!F122</f>
        <v>0</v>
      </c>
      <c r="N122" s="85">
        <f>'Aug-15'!F122</f>
        <v>0</v>
      </c>
      <c r="O122" s="85">
        <f>'Sep-15'!F122</f>
        <v>0</v>
      </c>
      <c r="P122" s="85">
        <f>'Oct-15'!F122</f>
        <v>0</v>
      </c>
      <c r="Q122" s="85">
        <f>'Nov-15'!F122</f>
        <v>0</v>
      </c>
      <c r="R122" s="85">
        <f>'Nov-15'!F122</f>
        <v>0</v>
      </c>
      <c r="S122" s="85">
        <f>'Jan-16'!F122</f>
        <v>0</v>
      </c>
      <c r="T122" s="85">
        <f>'Feb-16'!F122</f>
        <v>0</v>
      </c>
      <c r="U122" s="85">
        <f>'Mar-16'!F122</f>
        <v>0</v>
      </c>
      <c r="V122" s="85">
        <f t="shared" si="9"/>
        <v>0</v>
      </c>
      <c r="W122" s="85">
        <f t="shared" si="8"/>
        <v>0</v>
      </c>
      <c r="X122" s="8"/>
    </row>
    <row r="123" spans="2:24">
      <c r="B123" s="44" t="str">
        <f>'Jan-15'!B123</f>
        <v/>
      </c>
      <c r="C123" s="35" t="str">
        <f>'Jan-15'!C123</f>
        <v>CR-UK (Keval Patel)</v>
      </c>
      <c r="D123" s="35" t="str">
        <f>'Jan-15'!D123</f>
        <v>SWAH/030</v>
      </c>
      <c r="E123" s="35" t="str">
        <f>'Jan-15'!E123</f>
        <v xml:space="preserve">ROSENFELD </v>
      </c>
      <c r="F123" s="84" t="str">
        <f>'[4]Chart of Accounts'!$H108</f>
        <v>Grant</v>
      </c>
      <c r="G123" s="85">
        <f>'Jan-15'!F123</f>
        <v>0</v>
      </c>
      <c r="H123" s="85">
        <f>'Feb-15'!F123</f>
        <v>0</v>
      </c>
      <c r="I123" s="85">
        <f>'Mar-15'!F123</f>
        <v>0</v>
      </c>
      <c r="J123" s="85">
        <f>'Apr-15'!F123</f>
        <v>0</v>
      </c>
      <c r="K123" s="85">
        <f>'May-15'!F123</f>
        <v>0</v>
      </c>
      <c r="L123" s="85">
        <f>'Jun-15'!F123</f>
        <v>0</v>
      </c>
      <c r="M123" s="85">
        <f>'Jul-15'!F123</f>
        <v>0</v>
      </c>
      <c r="N123" s="85">
        <f>'Aug-15'!F123</f>
        <v>0</v>
      </c>
      <c r="O123" s="85">
        <f>'Sep-15'!F123</f>
        <v>0</v>
      </c>
      <c r="P123" s="85">
        <f>'Oct-15'!F123</f>
        <v>0</v>
      </c>
      <c r="Q123" s="85">
        <f>'Nov-15'!F123</f>
        <v>0</v>
      </c>
      <c r="R123" s="85">
        <f>'Nov-15'!F123</f>
        <v>0</v>
      </c>
      <c r="S123" s="85">
        <f>'Jan-16'!F123</f>
        <v>0</v>
      </c>
      <c r="T123" s="85">
        <f>'Feb-16'!F123</f>
        <v>0</v>
      </c>
      <c r="U123" s="85">
        <f>'Mar-16'!F123</f>
        <v>0</v>
      </c>
      <c r="V123" s="85">
        <f t="shared" si="9"/>
        <v>0</v>
      </c>
      <c r="W123" s="85">
        <f t="shared" si="8"/>
        <v>0</v>
      </c>
      <c r="X123" s="8"/>
    </row>
    <row r="124" spans="2:24">
      <c r="B124" s="44" t="str">
        <f>'Jan-15'!B124</f>
        <v/>
      </c>
      <c r="C124" s="35" t="str">
        <f>'Jan-15'!C124</f>
        <v>ASTRAZENECA</v>
      </c>
      <c r="D124" s="35" t="str">
        <f>'Jan-15'!D124</f>
        <v>SWAI/049</v>
      </c>
      <c r="E124" s="35" t="str">
        <f>'Jan-15'!E124</f>
        <v xml:space="preserve">ROSENFELD </v>
      </c>
      <c r="F124" s="84" t="str">
        <f>'[4]Chart of Accounts'!$H109</f>
        <v>Grant</v>
      </c>
      <c r="G124" s="85">
        <f>'Jan-15'!F124</f>
        <v>0</v>
      </c>
      <c r="H124" s="85">
        <f>'Feb-15'!F124</f>
        <v>0</v>
      </c>
      <c r="I124" s="85">
        <f>'Mar-15'!F124</f>
        <v>0</v>
      </c>
      <c r="J124" s="85">
        <f>'Apr-15'!F124</f>
        <v>0</v>
      </c>
      <c r="K124" s="85">
        <f>'May-15'!F124</f>
        <v>0</v>
      </c>
      <c r="L124" s="85">
        <f>'Jun-15'!F124</f>
        <v>0</v>
      </c>
      <c r="M124" s="85">
        <f>'Jul-15'!F124</f>
        <v>0</v>
      </c>
      <c r="N124" s="85">
        <f>'Aug-15'!F124</f>
        <v>0</v>
      </c>
      <c r="O124" s="85">
        <f>'Sep-15'!F124</f>
        <v>0</v>
      </c>
      <c r="P124" s="85">
        <f>'Oct-15'!F124</f>
        <v>0</v>
      </c>
      <c r="Q124" s="85">
        <f>'Nov-15'!F124</f>
        <v>0</v>
      </c>
      <c r="R124" s="85">
        <f>'Nov-15'!F124</f>
        <v>0</v>
      </c>
      <c r="S124" s="85">
        <f>'Jan-16'!F124</f>
        <v>0</v>
      </c>
      <c r="T124" s="85">
        <f>'Feb-16'!F124</f>
        <v>0</v>
      </c>
      <c r="U124" s="85">
        <f>'Mar-16'!F124</f>
        <v>0</v>
      </c>
      <c r="V124" s="85">
        <f t="shared" si="9"/>
        <v>0</v>
      </c>
      <c r="W124" s="85">
        <f t="shared" si="8"/>
        <v>0</v>
      </c>
      <c r="X124" s="8"/>
    </row>
    <row r="125" spans="2:24">
      <c r="B125" s="44" t="str">
        <f>'Jan-15'!B125</f>
        <v/>
      </c>
      <c r="C125" s="35" t="str">
        <f>'Jan-15'!C125</f>
        <v>EC FP7 ERC SIRG</v>
      </c>
      <c r="D125" s="35" t="str">
        <f>'Jan-15'!D125</f>
        <v>SWAI/050</v>
      </c>
      <c r="E125" s="35" t="str">
        <f>'Jan-15'!E125</f>
        <v xml:space="preserve">ROSENFELD </v>
      </c>
      <c r="F125" s="84" t="str">
        <f>'[4]Chart of Accounts'!$H110</f>
        <v>Grant</v>
      </c>
      <c r="G125" s="85">
        <f>'Jan-15'!F125</f>
        <v>0</v>
      </c>
      <c r="H125" s="85">
        <f>'Feb-15'!F125</f>
        <v>0</v>
      </c>
      <c r="I125" s="85">
        <f>'Mar-15'!F125</f>
        <v>0</v>
      </c>
      <c r="J125" s="85">
        <f>'Apr-15'!F125</f>
        <v>0</v>
      </c>
      <c r="K125" s="85">
        <f>'May-15'!F125</f>
        <v>0</v>
      </c>
      <c r="L125" s="85">
        <f>'Jun-15'!F125</f>
        <v>0</v>
      </c>
      <c r="M125" s="85">
        <f>'Jul-15'!F125</f>
        <v>0</v>
      </c>
      <c r="N125" s="85">
        <f>'Aug-15'!F125</f>
        <v>0</v>
      </c>
      <c r="O125" s="85">
        <f>'Sep-15'!F125</f>
        <v>0</v>
      </c>
      <c r="P125" s="85">
        <f>'Oct-15'!F125</f>
        <v>0</v>
      </c>
      <c r="Q125" s="85">
        <f>'Nov-15'!F125</f>
        <v>0</v>
      </c>
      <c r="R125" s="85">
        <f>'Nov-15'!F125</f>
        <v>0</v>
      </c>
      <c r="S125" s="85">
        <f>'Jan-16'!F125</f>
        <v>0</v>
      </c>
      <c r="T125" s="85">
        <f>'Feb-16'!F125</f>
        <v>0</v>
      </c>
      <c r="U125" s="85">
        <f>'Mar-16'!F125</f>
        <v>0</v>
      </c>
      <c r="V125" s="85">
        <f t="shared" si="9"/>
        <v>0</v>
      </c>
      <c r="W125" s="85">
        <f t="shared" si="8"/>
        <v>0</v>
      </c>
      <c r="X125" s="8"/>
    </row>
    <row r="126" spans="2:24">
      <c r="B126" s="44" t="str">
        <f>'Jan-15'!B126</f>
        <v/>
      </c>
      <c r="C126" s="35" t="str">
        <f>'Jan-15'!C126</f>
        <v>RCS (Keval Patel)</v>
      </c>
      <c r="D126" s="35" t="str">
        <f>'Jan-15'!D126</f>
        <v>SWAI/051</v>
      </c>
      <c r="E126" s="35" t="str">
        <f>'Jan-15'!E126</f>
        <v xml:space="preserve">ROSENFELD </v>
      </c>
      <c r="F126" s="84" t="str">
        <f>'[4]Chart of Accounts'!$H111</f>
        <v>Grant</v>
      </c>
      <c r="G126" s="85">
        <f>'Jan-15'!F126</f>
        <v>0</v>
      </c>
      <c r="H126" s="85">
        <f>'Feb-15'!F126</f>
        <v>0</v>
      </c>
      <c r="I126" s="85">
        <f>'Mar-15'!F126</f>
        <v>0</v>
      </c>
      <c r="J126" s="85">
        <f>'Apr-15'!F126</f>
        <v>0</v>
      </c>
      <c r="K126" s="85">
        <f>'May-15'!F126</f>
        <v>0</v>
      </c>
      <c r="L126" s="85">
        <f>'Jun-15'!F126</f>
        <v>0</v>
      </c>
      <c r="M126" s="85">
        <f>'Jul-15'!F126</f>
        <v>0</v>
      </c>
      <c r="N126" s="85">
        <f>'Aug-15'!F126</f>
        <v>0</v>
      </c>
      <c r="O126" s="85">
        <f>'Sep-15'!F126</f>
        <v>0</v>
      </c>
      <c r="P126" s="85">
        <f>'Oct-15'!F126</f>
        <v>0</v>
      </c>
      <c r="Q126" s="85">
        <f>'Nov-15'!F126</f>
        <v>0</v>
      </c>
      <c r="R126" s="85">
        <f>'Nov-15'!F126</f>
        <v>0</v>
      </c>
      <c r="S126" s="85">
        <f>'Jan-16'!F126</f>
        <v>0</v>
      </c>
      <c r="T126" s="85">
        <f>'Feb-16'!F126</f>
        <v>0</v>
      </c>
      <c r="U126" s="85">
        <f>'Mar-16'!F126</f>
        <v>0</v>
      </c>
      <c r="V126" s="85">
        <f t="shared" si="9"/>
        <v>0</v>
      </c>
      <c r="W126" s="85">
        <f t="shared" si="8"/>
        <v>0</v>
      </c>
      <c r="X126" s="8"/>
    </row>
    <row r="127" spans="2:24">
      <c r="B127" s="44" t="str">
        <f>'Jan-15'!B127</f>
        <v/>
      </c>
      <c r="C127" s="35" t="str">
        <f>'Jan-15'!C127</f>
        <v>RCS (Suzie Murphy)</v>
      </c>
      <c r="D127" s="35" t="str">
        <f>'Jan-15'!D127</f>
        <v>SWAI/073</v>
      </c>
      <c r="E127" s="35" t="str">
        <f>'Jan-15'!E127</f>
        <v xml:space="preserve">ROSENFELD </v>
      </c>
      <c r="F127" s="84" t="str">
        <f>'[4]Chart of Accounts'!$H112</f>
        <v>Grant</v>
      </c>
      <c r="G127" s="85">
        <f>'Jan-15'!F127</f>
        <v>0</v>
      </c>
      <c r="H127" s="85">
        <f>'Feb-15'!F127</f>
        <v>0</v>
      </c>
      <c r="I127" s="85">
        <f>'Mar-15'!F127</f>
        <v>0</v>
      </c>
      <c r="J127" s="85">
        <f>'Apr-15'!F127</f>
        <v>0</v>
      </c>
      <c r="K127" s="85">
        <f>'May-15'!F127</f>
        <v>0</v>
      </c>
      <c r="L127" s="85">
        <f>'Jun-15'!F127</f>
        <v>0</v>
      </c>
      <c r="M127" s="85">
        <f>'Jul-15'!F127</f>
        <v>0</v>
      </c>
      <c r="N127" s="85">
        <f>'Aug-15'!F127</f>
        <v>0</v>
      </c>
      <c r="O127" s="85">
        <f>'Sep-15'!F127</f>
        <v>0</v>
      </c>
      <c r="P127" s="85">
        <f>'Oct-15'!F127</f>
        <v>0</v>
      </c>
      <c r="Q127" s="85">
        <f>'Nov-15'!F127</f>
        <v>0</v>
      </c>
      <c r="R127" s="85">
        <f>'Nov-15'!F127</f>
        <v>0</v>
      </c>
      <c r="S127" s="85">
        <f>'Jan-16'!F127</f>
        <v>0</v>
      </c>
      <c r="T127" s="85">
        <f>'Feb-16'!F127</f>
        <v>0</v>
      </c>
      <c r="U127" s="85">
        <f>'Mar-16'!F127</f>
        <v>0</v>
      </c>
      <c r="V127" s="85">
        <f t="shared" si="9"/>
        <v>0</v>
      </c>
      <c r="W127" s="85">
        <f t="shared" si="8"/>
        <v>0</v>
      </c>
      <c r="X127" s="8"/>
    </row>
    <row r="128" spans="2:24">
      <c r="B128" s="44" t="str">
        <f>'Jan-15'!B128</f>
        <v/>
      </c>
      <c r="C128" s="35" t="str">
        <f>'Jan-15'!C128</f>
        <v>JOHNS HOPKINS (SU2C)</v>
      </c>
      <c r="D128" s="35" t="str">
        <f>'Jan-15'!D128</f>
        <v>SWAI/084</v>
      </c>
      <c r="E128" s="35" t="str">
        <f>'Jan-15'!E128</f>
        <v xml:space="preserve">ROSENFELD </v>
      </c>
      <c r="F128" s="84" t="str">
        <f>'[4]Chart of Accounts'!$H113</f>
        <v>Grant</v>
      </c>
      <c r="G128" s="85">
        <f>'Jan-15'!F128</f>
        <v>0</v>
      </c>
      <c r="H128" s="85">
        <f>'Feb-15'!F128</f>
        <v>0</v>
      </c>
      <c r="I128" s="85">
        <f>'Mar-15'!F128</f>
        <v>0</v>
      </c>
      <c r="J128" s="85">
        <f>'Apr-15'!F128</f>
        <v>0</v>
      </c>
      <c r="K128" s="85">
        <f>'May-15'!F128</f>
        <v>0</v>
      </c>
      <c r="L128" s="85">
        <f>'Jun-15'!F128</f>
        <v>0</v>
      </c>
      <c r="M128" s="85">
        <f>'Jul-15'!F128</f>
        <v>0</v>
      </c>
      <c r="N128" s="85">
        <f>'Aug-15'!F128</f>
        <v>0</v>
      </c>
      <c r="O128" s="85">
        <f>'Sep-15'!F128</f>
        <v>0</v>
      </c>
      <c r="P128" s="85">
        <f>'Oct-15'!F128</f>
        <v>0</v>
      </c>
      <c r="Q128" s="85">
        <f>'Nov-15'!F128</f>
        <v>0</v>
      </c>
      <c r="R128" s="85">
        <f>'Nov-15'!F128</f>
        <v>0</v>
      </c>
      <c r="S128" s="85">
        <f>'Jan-16'!F128</f>
        <v>0</v>
      </c>
      <c r="T128" s="85">
        <f>'Feb-16'!F128</f>
        <v>0</v>
      </c>
      <c r="U128" s="85">
        <f>'Mar-16'!F128</f>
        <v>0</v>
      </c>
      <c r="V128" s="85">
        <f t="shared" si="9"/>
        <v>0</v>
      </c>
      <c r="W128" s="85">
        <f t="shared" si="8"/>
        <v>0</v>
      </c>
      <c r="X128" s="8"/>
    </row>
    <row r="129" spans="2:24">
      <c r="B129" s="44" t="str">
        <f>'Jan-15'!B129</f>
        <v/>
      </c>
      <c r="C129" s="35" t="str">
        <f>'Jan-15'!C129</f>
        <v>ICR (fb CR-UK)</v>
      </c>
      <c r="D129" s="35" t="str">
        <f>'Jan-15'!D129</f>
        <v>SWAH/034</v>
      </c>
      <c r="E129" s="35" t="str">
        <f>'Jan-15'!E129</f>
        <v xml:space="preserve">TAVARÉ </v>
      </c>
      <c r="F129" s="84" t="str">
        <f>'[4]Chart of Accounts'!$H114</f>
        <v>Grant</v>
      </c>
      <c r="G129" s="85">
        <f>'Jan-15'!F129</f>
        <v>0</v>
      </c>
      <c r="H129" s="85">
        <f>'Feb-15'!F129</f>
        <v>0</v>
      </c>
      <c r="I129" s="85">
        <f>'Mar-15'!F129</f>
        <v>0</v>
      </c>
      <c r="J129" s="85">
        <f>'Apr-15'!F129</f>
        <v>0</v>
      </c>
      <c r="K129" s="85">
        <f>'May-15'!F129</f>
        <v>0</v>
      </c>
      <c r="L129" s="85">
        <f>'Jun-15'!F129</f>
        <v>0</v>
      </c>
      <c r="M129" s="85">
        <f>'Jul-15'!F129</f>
        <v>0</v>
      </c>
      <c r="N129" s="85">
        <f>'Aug-15'!F129</f>
        <v>0</v>
      </c>
      <c r="O129" s="85">
        <f>'Sep-15'!F129</f>
        <v>0</v>
      </c>
      <c r="P129" s="85">
        <f>'Oct-15'!F129</f>
        <v>0</v>
      </c>
      <c r="Q129" s="85">
        <f>'Nov-15'!F129</f>
        <v>0</v>
      </c>
      <c r="R129" s="85">
        <f>'Nov-15'!F129</f>
        <v>0</v>
      </c>
      <c r="S129" s="85">
        <f>'Jan-16'!F129</f>
        <v>0</v>
      </c>
      <c r="T129" s="85">
        <f>'Feb-16'!F129</f>
        <v>0</v>
      </c>
      <c r="U129" s="85">
        <f>'Mar-16'!F129</f>
        <v>0</v>
      </c>
      <c r="V129" s="85">
        <f t="shared" si="9"/>
        <v>0</v>
      </c>
      <c r="W129" s="85">
        <f t="shared" si="8"/>
        <v>0</v>
      </c>
      <c r="X129" s="8"/>
    </row>
    <row r="130" spans="2:24">
      <c r="B130" s="44" t="str">
        <f>'Jan-15'!B130</f>
        <v/>
      </c>
      <c r="C130" s="35" t="str">
        <f>'Jan-15'!C130</f>
        <v>CR-UK (Greg Hannon)</v>
      </c>
      <c r="D130" s="35" t="str">
        <f>'Jan-15'!D130</f>
        <v>SWAH/033</v>
      </c>
      <c r="E130" s="35" t="str">
        <f>'Jan-15'!E130</f>
        <v xml:space="preserve">TAVARÉ </v>
      </c>
      <c r="F130" s="84" t="str">
        <f>'[4]Chart of Accounts'!$H115</f>
        <v>Grant</v>
      </c>
      <c r="G130" s="85">
        <f>'Jan-15'!F130</f>
        <v>0</v>
      </c>
      <c r="H130" s="85">
        <f>'Feb-15'!F130</f>
        <v>0</v>
      </c>
      <c r="I130" s="85">
        <f>'Mar-15'!F130</f>
        <v>0</v>
      </c>
      <c r="J130" s="85">
        <f>'Apr-15'!F130</f>
        <v>0</v>
      </c>
      <c r="K130" s="85">
        <f>'May-15'!F130</f>
        <v>0</v>
      </c>
      <c r="L130" s="85">
        <f>'Jun-15'!F130</f>
        <v>0</v>
      </c>
      <c r="M130" s="85">
        <f>'Jul-15'!F130</f>
        <v>0</v>
      </c>
      <c r="N130" s="85">
        <f>'Aug-15'!F130</f>
        <v>0</v>
      </c>
      <c r="O130" s="85">
        <f>'Sep-15'!F130</f>
        <v>0</v>
      </c>
      <c r="P130" s="85">
        <f>'Oct-15'!F130</f>
        <v>0</v>
      </c>
      <c r="Q130" s="85">
        <f>'Nov-15'!F130</f>
        <v>0</v>
      </c>
      <c r="R130" s="85">
        <f>'Nov-15'!F130</f>
        <v>0</v>
      </c>
      <c r="S130" s="85">
        <f>'Jan-16'!F130</f>
        <v>0</v>
      </c>
      <c r="T130" s="85">
        <f>'Feb-16'!F130</f>
        <v>0</v>
      </c>
      <c r="U130" s="85">
        <f>'Mar-16'!F130</f>
        <v>0</v>
      </c>
      <c r="V130" s="85">
        <f t="shared" si="9"/>
        <v>0</v>
      </c>
      <c r="W130" s="85">
        <f t="shared" si="8"/>
        <v>0</v>
      </c>
      <c r="X130" s="8"/>
    </row>
    <row r="131" spans="2:24">
      <c r="B131" s="44" t="str">
        <f>'Jan-15'!B131</f>
        <v/>
      </c>
      <c r="C131" s="35" t="str">
        <f>'Jan-15'!C131</f>
        <v>CR-UK (Greg Hannon)</v>
      </c>
      <c r="D131" s="35" t="str">
        <f>'Jan-15'!D131</f>
        <v>SWAH/036</v>
      </c>
      <c r="E131" s="35" t="str">
        <f>'Jan-15'!E131</f>
        <v xml:space="preserve">TAVARÉ </v>
      </c>
      <c r="F131" s="84" t="str">
        <f>'[4]Chart of Accounts'!$H116</f>
        <v>Grant</v>
      </c>
      <c r="G131" s="85">
        <f>'Jan-15'!F131</f>
        <v>0</v>
      </c>
      <c r="H131" s="85">
        <f>'Feb-15'!F131</f>
        <v>0</v>
      </c>
      <c r="I131" s="85">
        <f>'Mar-15'!F131</f>
        <v>0</v>
      </c>
      <c r="J131" s="85">
        <f>'Apr-15'!F131</f>
        <v>0</v>
      </c>
      <c r="K131" s="85">
        <f>'May-15'!F131</f>
        <v>0</v>
      </c>
      <c r="L131" s="85">
        <f>'Jun-15'!F131</f>
        <v>0</v>
      </c>
      <c r="M131" s="85">
        <f>'Jul-15'!F131</f>
        <v>0</v>
      </c>
      <c r="N131" s="85">
        <f>'Aug-15'!F131</f>
        <v>0</v>
      </c>
      <c r="O131" s="85">
        <f>'Sep-15'!F131</f>
        <v>0</v>
      </c>
      <c r="P131" s="85">
        <f>'Oct-15'!F131</f>
        <v>0</v>
      </c>
      <c r="Q131" s="85">
        <f>'Nov-15'!F131</f>
        <v>0</v>
      </c>
      <c r="R131" s="85">
        <f>'Nov-15'!F131</f>
        <v>0</v>
      </c>
      <c r="S131" s="85">
        <f>'Jan-16'!F131</f>
        <v>0</v>
      </c>
      <c r="T131" s="85">
        <f>'Feb-16'!F131</f>
        <v>0</v>
      </c>
      <c r="U131" s="85">
        <f>'Mar-16'!F131</f>
        <v>0</v>
      </c>
      <c r="V131" s="85">
        <f t="shared" si="9"/>
        <v>0</v>
      </c>
      <c r="W131" s="85">
        <f t="shared" si="8"/>
        <v>0</v>
      </c>
      <c r="X131" s="8"/>
    </row>
    <row r="132" spans="2:24">
      <c r="B132" s="44" t="str">
        <f>'Jan-15'!B132</f>
        <v/>
      </c>
      <c r="C132" s="35" t="str">
        <f>'Jan-15'!C132</f>
        <v>CR-UK (3rd Floor Dev)</v>
      </c>
      <c r="D132" s="35" t="str">
        <f>'Jan-15'!D132</f>
        <v>SWAH/039</v>
      </c>
      <c r="E132" s="35" t="str">
        <f>'Jan-15'!E132</f>
        <v xml:space="preserve">TAVARÉ </v>
      </c>
      <c r="F132" s="84" t="str">
        <f>'[4]Chart of Accounts'!$H117</f>
        <v>Grant</v>
      </c>
      <c r="G132" s="85">
        <f>'Jan-15'!F132</f>
        <v>0</v>
      </c>
      <c r="H132" s="85">
        <f>'Feb-15'!F132</f>
        <v>0</v>
      </c>
      <c r="I132" s="85">
        <f>'Mar-15'!F132</f>
        <v>0</v>
      </c>
      <c r="J132" s="85">
        <f>'Apr-15'!F132</f>
        <v>0</v>
      </c>
      <c r="K132" s="85">
        <f>'May-15'!F132</f>
        <v>0</v>
      </c>
      <c r="L132" s="85">
        <f>'Jun-15'!F132</f>
        <v>0</v>
      </c>
      <c r="M132" s="85">
        <f>'Jul-15'!F132</f>
        <v>0</v>
      </c>
      <c r="N132" s="85">
        <f>'Aug-15'!F132</f>
        <v>0</v>
      </c>
      <c r="O132" s="85">
        <f>'Sep-15'!F132</f>
        <v>0</v>
      </c>
      <c r="P132" s="85">
        <f>'Oct-15'!F132</f>
        <v>0</v>
      </c>
      <c r="Q132" s="85">
        <f>'Nov-15'!F132</f>
        <v>0</v>
      </c>
      <c r="R132" s="85">
        <f>'Nov-15'!F132</f>
        <v>0</v>
      </c>
      <c r="S132" s="85">
        <f>'Jan-16'!F132</f>
        <v>0</v>
      </c>
      <c r="T132" s="85">
        <f>'Feb-16'!F132</f>
        <v>0</v>
      </c>
      <c r="U132" s="85">
        <f>'Mar-16'!F132</f>
        <v>0</v>
      </c>
      <c r="V132" s="85">
        <f t="shared" si="9"/>
        <v>0</v>
      </c>
      <c r="W132" s="85">
        <f t="shared" si="8"/>
        <v>0</v>
      </c>
      <c r="X132" s="8"/>
    </row>
    <row r="133" spans="2:24">
      <c r="B133" s="44" t="str">
        <f>'Jan-15'!B133</f>
        <v/>
      </c>
      <c r="C133" s="35" t="str">
        <f>'Jan-15'!C133</f>
        <v>EC FP7 CP</v>
      </c>
      <c r="D133" s="35" t="str">
        <f>'Jan-15'!D133</f>
        <v>SWAI/031</v>
      </c>
      <c r="E133" s="35" t="str">
        <f>'Jan-15'!E133</f>
        <v xml:space="preserve">TAVARÉ </v>
      </c>
      <c r="F133" s="84" t="str">
        <f>'[4]Chart of Accounts'!$H118</f>
        <v>Grant</v>
      </c>
      <c r="G133" s="85">
        <f>'Jan-15'!F133</f>
        <v>0</v>
      </c>
      <c r="H133" s="85">
        <f>'Feb-15'!F133</f>
        <v>0</v>
      </c>
      <c r="I133" s="85">
        <f>'Mar-15'!F133</f>
        <v>0</v>
      </c>
      <c r="J133" s="85">
        <f>'Apr-15'!F133</f>
        <v>0</v>
      </c>
      <c r="K133" s="85">
        <f>'May-15'!F133</f>
        <v>0</v>
      </c>
      <c r="L133" s="85">
        <f>'Jun-15'!F133</f>
        <v>0</v>
      </c>
      <c r="M133" s="85">
        <f>'Jul-15'!F133</f>
        <v>0</v>
      </c>
      <c r="N133" s="85">
        <f>'Aug-15'!F133</f>
        <v>0</v>
      </c>
      <c r="O133" s="85">
        <f>'Sep-15'!F133</f>
        <v>0</v>
      </c>
      <c r="P133" s="85">
        <f>'Oct-15'!F133</f>
        <v>0</v>
      </c>
      <c r="Q133" s="85">
        <f>'Nov-15'!F133</f>
        <v>0</v>
      </c>
      <c r="R133" s="85">
        <f>'Nov-15'!F133</f>
        <v>0</v>
      </c>
      <c r="S133" s="85">
        <f>'Jan-16'!F133</f>
        <v>0</v>
      </c>
      <c r="T133" s="85">
        <f>'Feb-16'!F133</f>
        <v>0</v>
      </c>
      <c r="U133" s="85">
        <f>'Mar-16'!F133</f>
        <v>0</v>
      </c>
      <c r="V133" s="85">
        <f t="shared" si="9"/>
        <v>0</v>
      </c>
      <c r="W133" s="85">
        <f t="shared" si="8"/>
        <v>0</v>
      </c>
      <c r="X133" s="8"/>
    </row>
    <row r="134" spans="2:24">
      <c r="B134" s="44" t="str">
        <f>'Jan-15'!B134</f>
        <v/>
      </c>
      <c r="C134" s="35" t="str">
        <f>'Jan-15'!C134</f>
        <v>THE ROYAL SOCIETY (Sach Mukherjee)</v>
      </c>
      <c r="D134" s="35" t="str">
        <f>'Jan-15'!D134</f>
        <v>SWAI/066</v>
      </c>
      <c r="E134" s="35" t="str">
        <f>'Jan-15'!E134</f>
        <v xml:space="preserve">TAVARÉ </v>
      </c>
      <c r="F134" s="84" t="str">
        <f>'[4]Chart of Accounts'!$H119</f>
        <v>Grant</v>
      </c>
      <c r="G134" s="85">
        <f>'Jan-15'!F134</f>
        <v>0</v>
      </c>
      <c r="H134" s="85">
        <f>'Feb-15'!F134</f>
        <v>0</v>
      </c>
      <c r="I134" s="85">
        <f>'Mar-15'!F134</f>
        <v>0</v>
      </c>
      <c r="J134" s="85">
        <f>'Apr-15'!F134</f>
        <v>0</v>
      </c>
      <c r="K134" s="85">
        <f>'May-15'!F134</f>
        <v>0</v>
      </c>
      <c r="L134" s="85">
        <f>'Jun-15'!F134</f>
        <v>0</v>
      </c>
      <c r="M134" s="85">
        <f>'Jul-15'!F134</f>
        <v>0</v>
      </c>
      <c r="N134" s="85">
        <f>'Aug-15'!F134</f>
        <v>0</v>
      </c>
      <c r="O134" s="85">
        <f>'Sep-15'!F134</f>
        <v>0</v>
      </c>
      <c r="P134" s="85">
        <f>'Oct-15'!F134</f>
        <v>0</v>
      </c>
      <c r="Q134" s="85">
        <f>'Nov-15'!F134</f>
        <v>0</v>
      </c>
      <c r="R134" s="85">
        <f>'Nov-15'!F134</f>
        <v>0</v>
      </c>
      <c r="S134" s="85">
        <f>'Jan-16'!F134</f>
        <v>0</v>
      </c>
      <c r="T134" s="85">
        <f>'Feb-16'!F134</f>
        <v>0</v>
      </c>
      <c r="U134" s="85">
        <f>'Mar-16'!F134</f>
        <v>0</v>
      </c>
      <c r="V134" s="85">
        <f t="shared" si="9"/>
        <v>0</v>
      </c>
      <c r="W134" s="85">
        <f t="shared" si="8"/>
        <v>0</v>
      </c>
      <c r="X134" s="8"/>
    </row>
    <row r="135" spans="2:24">
      <c r="B135" s="44" t="str">
        <f>'Jan-15'!B135</f>
        <v/>
      </c>
      <c r="C135" s="35" t="str">
        <f>'Jan-15'!C135</f>
        <v>AMS (Alastair Lamb)</v>
      </c>
      <c r="D135" s="35" t="str">
        <f>'Jan-15'!D135</f>
        <v>SWAI/071</v>
      </c>
      <c r="E135" s="35" t="str">
        <f>'Jan-15'!E135</f>
        <v xml:space="preserve">TAVARÉ </v>
      </c>
      <c r="F135" s="84" t="str">
        <f>'[4]Chart of Accounts'!$H120</f>
        <v>Grant</v>
      </c>
      <c r="G135" s="85">
        <f>'Jan-15'!F135</f>
        <v>0</v>
      </c>
      <c r="H135" s="85">
        <f>'Feb-15'!F135</f>
        <v>0</v>
      </c>
      <c r="I135" s="85">
        <f>'Mar-15'!F135</f>
        <v>0</v>
      </c>
      <c r="J135" s="85">
        <f>'Apr-15'!F135</f>
        <v>0</v>
      </c>
      <c r="K135" s="85">
        <f>'May-15'!F135</f>
        <v>38.299999999999997</v>
      </c>
      <c r="L135" s="85">
        <f>'Jun-15'!F135</f>
        <v>0</v>
      </c>
      <c r="M135" s="85">
        <f>'Jul-15'!F135</f>
        <v>0</v>
      </c>
      <c r="N135" s="85">
        <f>'Aug-15'!F135</f>
        <v>0</v>
      </c>
      <c r="O135" s="85">
        <f>'Sep-15'!F135</f>
        <v>15.32</v>
      </c>
      <c r="P135" s="85">
        <f>'Oct-15'!F135</f>
        <v>0</v>
      </c>
      <c r="Q135" s="85">
        <f>'Nov-15'!F135</f>
        <v>0</v>
      </c>
      <c r="R135" s="85">
        <f>'Nov-15'!F135</f>
        <v>0</v>
      </c>
      <c r="S135" s="85">
        <f>'Jan-16'!F135</f>
        <v>0</v>
      </c>
      <c r="T135" s="85">
        <f>'Feb-16'!F135</f>
        <v>0</v>
      </c>
      <c r="U135" s="85">
        <f>'Mar-16'!F135</f>
        <v>0</v>
      </c>
      <c r="V135" s="85">
        <f t="shared" si="9"/>
        <v>0</v>
      </c>
      <c r="W135" s="85">
        <f t="shared" si="8"/>
        <v>53.62</v>
      </c>
      <c r="X135" s="8"/>
    </row>
    <row r="136" spans="2:24">
      <c r="B136" s="44" t="str">
        <f>'Jan-15'!B136</f>
        <v/>
      </c>
      <c r="C136" s="35" t="str">
        <f>'Jan-15'!C136</f>
        <v>WELLCOME TRUST (Sameer Abujudeh)</v>
      </c>
      <c r="D136" s="35" t="str">
        <f>'Jan-15'!D136</f>
        <v>SWAI/087</v>
      </c>
      <c r="E136" s="35" t="str">
        <f>'Jan-15'!E136</f>
        <v xml:space="preserve">TAVARÉ </v>
      </c>
      <c r="F136" s="84" t="str">
        <f>'[4]Chart of Accounts'!$H121</f>
        <v>Grant</v>
      </c>
      <c r="G136" s="85">
        <f>'Jan-15'!F136</f>
        <v>0</v>
      </c>
      <c r="H136" s="85">
        <f>'Feb-15'!F136</f>
        <v>0</v>
      </c>
      <c r="I136" s="85">
        <f>'Mar-15'!F136</f>
        <v>0</v>
      </c>
      <c r="J136" s="85">
        <f>'Apr-15'!F136</f>
        <v>0</v>
      </c>
      <c r="K136" s="85">
        <f>'May-15'!F136</f>
        <v>0</v>
      </c>
      <c r="L136" s="85">
        <f>'Jun-15'!F136</f>
        <v>0</v>
      </c>
      <c r="M136" s="85">
        <f>'Jul-15'!F136</f>
        <v>0</v>
      </c>
      <c r="N136" s="85">
        <f>'Aug-15'!F136</f>
        <v>0</v>
      </c>
      <c r="O136" s="85">
        <f>'Sep-15'!F136</f>
        <v>0</v>
      </c>
      <c r="P136" s="85">
        <f>'Oct-15'!F136</f>
        <v>0</v>
      </c>
      <c r="Q136" s="85">
        <f>'Nov-15'!F136</f>
        <v>0</v>
      </c>
      <c r="R136" s="85">
        <f>'Nov-15'!F136</f>
        <v>0</v>
      </c>
      <c r="S136" s="85">
        <f>'Jan-16'!F136</f>
        <v>0</v>
      </c>
      <c r="T136" s="85">
        <f>'Feb-16'!F136</f>
        <v>0</v>
      </c>
      <c r="U136" s="85">
        <f>'Mar-16'!F136</f>
        <v>0</v>
      </c>
      <c r="V136" s="85">
        <f t="shared" si="9"/>
        <v>0</v>
      </c>
      <c r="W136" s="85">
        <f t="shared" si="8"/>
        <v>0</v>
      </c>
      <c r="X136" s="8"/>
    </row>
    <row r="137" spans="2:24">
      <c r="B137" s="44" t="str">
        <f>'Jan-15'!B137</f>
        <v/>
      </c>
      <c r="C137" s="35" t="str">
        <f>'Jan-15'!C137</f>
        <v>CR-UK (CCC - 13-C Radiopharmacy Suite)</v>
      </c>
      <c r="D137" s="35" t="str">
        <f>'Jan-15'!D137</f>
        <v>SWAH/040</v>
      </c>
      <c r="E137" s="35" t="str">
        <f>'Jan-15'!E137</f>
        <v>WELLS</v>
      </c>
      <c r="F137" s="84" t="str">
        <f>'[4]Chart of Accounts'!$H122</f>
        <v>Grant</v>
      </c>
      <c r="G137" s="85">
        <f>'Jan-15'!F137</f>
        <v>0</v>
      </c>
      <c r="H137" s="85">
        <f>'Feb-15'!F137</f>
        <v>0</v>
      </c>
      <c r="I137" s="85">
        <f>'Mar-15'!F137</f>
        <v>0</v>
      </c>
      <c r="J137" s="85">
        <f>'Apr-15'!F137</f>
        <v>0</v>
      </c>
      <c r="K137" s="85">
        <f>'May-15'!F137</f>
        <v>0</v>
      </c>
      <c r="L137" s="85">
        <f>'Jun-15'!F137</f>
        <v>0</v>
      </c>
      <c r="M137" s="85">
        <f>'Jul-15'!F137</f>
        <v>0</v>
      </c>
      <c r="N137" s="85">
        <f>'Aug-15'!F137</f>
        <v>0</v>
      </c>
      <c r="O137" s="85">
        <f>'Sep-15'!F137</f>
        <v>0</v>
      </c>
      <c r="P137" s="85">
        <f>'Oct-15'!F137</f>
        <v>0</v>
      </c>
      <c r="Q137" s="85">
        <f>'Nov-15'!F137</f>
        <v>0</v>
      </c>
      <c r="R137" s="85">
        <f>'Nov-15'!F137</f>
        <v>0</v>
      </c>
      <c r="S137" s="85">
        <f>'Jan-16'!F137</f>
        <v>0</v>
      </c>
      <c r="T137" s="85">
        <f>'Feb-16'!F137</f>
        <v>0</v>
      </c>
      <c r="U137" s="85">
        <f>'Mar-16'!F137</f>
        <v>0</v>
      </c>
      <c r="V137" s="85">
        <f t="shared" si="9"/>
        <v>0</v>
      </c>
      <c r="W137" s="85">
        <f t="shared" si="8"/>
        <v>0</v>
      </c>
      <c r="X137" s="8"/>
    </row>
    <row r="138" spans="2:24">
      <c r="B138" s="44" t="str">
        <f>'Jan-15'!B138</f>
        <v/>
      </c>
      <c r="C138" s="35" t="str">
        <f>'Jan-15'!C138</f>
        <v>CR-UK (CCC K Edwards salary)</v>
      </c>
      <c r="D138" s="35" t="str">
        <f>'Jan-15'!D138</f>
        <v>SWAH/041</v>
      </c>
      <c r="E138" s="35" t="str">
        <f>'Jan-15'!E138</f>
        <v>WELLS</v>
      </c>
      <c r="F138" s="84" t="str">
        <f>'[4]Chart of Accounts'!$H123</f>
        <v>Grant</v>
      </c>
      <c r="G138" s="85">
        <f>'Jan-15'!F138</f>
        <v>0</v>
      </c>
      <c r="H138" s="85">
        <f>'Feb-15'!F138</f>
        <v>0</v>
      </c>
      <c r="I138" s="85">
        <f>'Mar-15'!F138</f>
        <v>0</v>
      </c>
      <c r="J138" s="85">
        <f>'Apr-15'!F138</f>
        <v>0</v>
      </c>
      <c r="K138" s="85">
        <f>'May-15'!F138</f>
        <v>0</v>
      </c>
      <c r="L138" s="85">
        <f>'Jun-15'!F138</f>
        <v>0</v>
      </c>
      <c r="M138" s="85">
        <f>'Jul-15'!F138</f>
        <v>0</v>
      </c>
      <c r="N138" s="85">
        <f>'Aug-15'!F138</f>
        <v>0</v>
      </c>
      <c r="O138" s="85">
        <f>'Sep-15'!F138</f>
        <v>0</v>
      </c>
      <c r="P138" s="85">
        <f>'Oct-15'!F138</f>
        <v>0</v>
      </c>
      <c r="Q138" s="85">
        <f>'Nov-15'!F138</f>
        <v>0</v>
      </c>
      <c r="R138" s="85">
        <f>'Nov-15'!F138</f>
        <v>0</v>
      </c>
      <c r="S138" s="85">
        <f>'Jan-16'!F138</f>
        <v>0</v>
      </c>
      <c r="T138" s="85">
        <f>'Feb-16'!F138</f>
        <v>0</v>
      </c>
      <c r="U138" s="85">
        <f>'Mar-16'!F138</f>
        <v>0</v>
      </c>
      <c r="V138" s="85">
        <f t="shared" si="9"/>
        <v>0</v>
      </c>
      <c r="W138" s="85">
        <f t="shared" si="8"/>
        <v>0</v>
      </c>
      <c r="X138" s="8"/>
    </row>
    <row r="139" spans="2:24">
      <c r="B139" s="44" t="str">
        <f>'Jan-15'!B139</f>
        <v/>
      </c>
      <c r="C139" s="35" t="str">
        <f>'Jan-15'!C139</f>
        <v>CRT (Shanti Rayagiri)</v>
      </c>
      <c r="D139" s="35" t="str">
        <f>'Jan-15'!D139</f>
        <v>SWAH/038</v>
      </c>
      <c r="E139" s="35" t="str">
        <f>'Jan-15'!E139</f>
        <v>WHITAKER [BIOMARKER]</v>
      </c>
      <c r="F139" s="84" t="str">
        <f>'[4]Chart of Accounts'!$H124</f>
        <v>Grant</v>
      </c>
      <c r="G139" s="85">
        <f>'Jan-15'!F139</f>
        <v>0</v>
      </c>
      <c r="H139" s="85">
        <f>'Feb-15'!F139</f>
        <v>0</v>
      </c>
      <c r="I139" s="85">
        <f>'Mar-15'!F139</f>
        <v>0</v>
      </c>
      <c r="J139" s="85">
        <f>'Apr-15'!F139</f>
        <v>0</v>
      </c>
      <c r="K139" s="85">
        <f>'May-15'!F139</f>
        <v>0</v>
      </c>
      <c r="L139" s="85">
        <f>'Jun-15'!F139</f>
        <v>0</v>
      </c>
      <c r="M139" s="85">
        <f>'Jul-15'!F139</f>
        <v>0</v>
      </c>
      <c r="N139" s="85">
        <f>'Aug-15'!F139</f>
        <v>0</v>
      </c>
      <c r="O139" s="85">
        <f>'Sep-15'!F139</f>
        <v>0</v>
      </c>
      <c r="P139" s="85">
        <f>'Oct-15'!F139</f>
        <v>0</v>
      </c>
      <c r="Q139" s="85">
        <f>'Nov-15'!F139</f>
        <v>0</v>
      </c>
      <c r="R139" s="85">
        <f>'Nov-15'!F139</f>
        <v>0</v>
      </c>
      <c r="S139" s="85">
        <f>'Jan-16'!F139</f>
        <v>0</v>
      </c>
      <c r="T139" s="85">
        <f>'Feb-16'!F139</f>
        <v>0</v>
      </c>
      <c r="U139" s="85">
        <f>'Mar-16'!F139</f>
        <v>0</v>
      </c>
      <c r="V139" s="85">
        <f t="shared" si="9"/>
        <v>0</v>
      </c>
      <c r="W139" s="85">
        <f t="shared" si="8"/>
        <v>0</v>
      </c>
      <c r="X139" s="8"/>
    </row>
    <row r="140" spans="2:24">
      <c r="B140" s="44" t="str">
        <f>'Jan-15'!B140</f>
        <v/>
      </c>
      <c r="C140" s="35" t="str">
        <f>'Jan-15'!C140</f>
        <v>AMMF</v>
      </c>
      <c r="D140" s="35" t="str">
        <f>'Jan-15'!D140</f>
        <v>SWAI/011</v>
      </c>
      <c r="E140" s="35" t="str">
        <f>'Jan-15'!E140</f>
        <v>WHITAKER [BIOMARKER]</v>
      </c>
      <c r="F140" s="84" t="str">
        <f>'[4]Chart of Accounts'!$H125</f>
        <v>Grant</v>
      </c>
      <c r="G140" s="85">
        <f>'Jan-15'!F140</f>
        <v>0</v>
      </c>
      <c r="H140" s="85">
        <f>'Feb-15'!F140</f>
        <v>0</v>
      </c>
      <c r="I140" s="85">
        <f>'Mar-15'!F140</f>
        <v>0</v>
      </c>
      <c r="J140" s="85">
        <f>'Apr-15'!F140</f>
        <v>0</v>
      </c>
      <c r="K140" s="85">
        <f>'May-15'!F140</f>
        <v>0</v>
      </c>
      <c r="L140" s="85">
        <f>'Jun-15'!F140</f>
        <v>0</v>
      </c>
      <c r="M140" s="85">
        <f>'Jul-15'!F140</f>
        <v>0</v>
      </c>
      <c r="N140" s="85">
        <f>'Aug-15'!F140</f>
        <v>0</v>
      </c>
      <c r="O140" s="85">
        <f>'Sep-15'!F140</f>
        <v>0</v>
      </c>
      <c r="P140" s="85">
        <f>'Oct-15'!F140</f>
        <v>0</v>
      </c>
      <c r="Q140" s="85">
        <f>'Nov-15'!F140</f>
        <v>0</v>
      </c>
      <c r="R140" s="85">
        <f>'Nov-15'!F140</f>
        <v>0</v>
      </c>
      <c r="S140" s="85">
        <f>'Jan-16'!F140</f>
        <v>0</v>
      </c>
      <c r="T140" s="85">
        <f>'Feb-16'!F140</f>
        <v>0</v>
      </c>
      <c r="U140" s="85">
        <f>'Mar-16'!F140</f>
        <v>0</v>
      </c>
      <c r="V140" s="85">
        <f t="shared" si="9"/>
        <v>0</v>
      </c>
      <c r="W140" s="85">
        <f t="shared" si="8"/>
        <v>0</v>
      </c>
      <c r="X140" s="8"/>
    </row>
    <row r="141" spans="2:24">
      <c r="B141" s="44" t="str">
        <f>'Jan-15'!B141</f>
        <v/>
      </c>
      <c r="C141" s="35" t="str">
        <f>'Jan-15'!C141</f>
        <v>THE PROSTATE CANCER CHARITY</v>
      </c>
      <c r="D141" s="35" t="str">
        <f>'Jan-15'!D141</f>
        <v>SWAI/028</v>
      </c>
      <c r="E141" s="35" t="str">
        <f>'Jan-15'!E141</f>
        <v>WHITAKER [BIOMARKER]</v>
      </c>
      <c r="F141" s="84" t="str">
        <f>'[4]Chart of Accounts'!$H126</f>
        <v>Grant</v>
      </c>
      <c r="G141" s="85">
        <f>'Jan-15'!F141</f>
        <v>0</v>
      </c>
      <c r="H141" s="85">
        <f>'Feb-15'!F141</f>
        <v>0</v>
      </c>
      <c r="I141" s="85">
        <f>'Mar-15'!F141</f>
        <v>0</v>
      </c>
      <c r="J141" s="85">
        <f>'Apr-15'!F141</f>
        <v>0</v>
      </c>
      <c r="K141" s="85">
        <f>'May-15'!F141</f>
        <v>0</v>
      </c>
      <c r="L141" s="85">
        <f>'Jun-15'!F141</f>
        <v>0</v>
      </c>
      <c r="M141" s="85">
        <f>'Jul-15'!F141</f>
        <v>0</v>
      </c>
      <c r="N141" s="85">
        <f>'Aug-15'!F141</f>
        <v>0</v>
      </c>
      <c r="O141" s="85">
        <f>'Sep-15'!F141</f>
        <v>0</v>
      </c>
      <c r="P141" s="85">
        <f>'Oct-15'!F141</f>
        <v>0</v>
      </c>
      <c r="Q141" s="85">
        <f>'Nov-15'!F141</f>
        <v>0</v>
      </c>
      <c r="R141" s="85">
        <f>'Nov-15'!F141</f>
        <v>0</v>
      </c>
      <c r="S141" s="85">
        <f>'Jan-16'!F141</f>
        <v>0</v>
      </c>
      <c r="T141" s="85">
        <f>'Feb-16'!F141</f>
        <v>0</v>
      </c>
      <c r="U141" s="85">
        <f>'Mar-16'!F141</f>
        <v>0</v>
      </c>
      <c r="V141" s="85">
        <f t="shared" si="9"/>
        <v>0</v>
      </c>
      <c r="W141" s="85">
        <f t="shared" si="8"/>
        <v>0</v>
      </c>
      <c r="X141" s="8"/>
    </row>
    <row r="142" spans="2:24">
      <c r="B142" s="44" t="str">
        <f>'Jan-15'!B142</f>
        <v/>
      </c>
      <c r="C142" s="35" t="str">
        <f>'Jan-15'!C142</f>
        <v>UEA FB MOVEMBER</v>
      </c>
      <c r="D142" s="35" t="str">
        <f>'Jan-15'!D142</f>
        <v>SWAI/056</v>
      </c>
      <c r="E142" s="35" t="str">
        <f>'Jan-15'!E142</f>
        <v>WHITAKER [BIOMARKER]</v>
      </c>
      <c r="F142" s="84" t="str">
        <f>'[4]Chart of Accounts'!$H127</f>
        <v>Grant</v>
      </c>
      <c r="G142" s="85">
        <f>'Jan-15'!F142</f>
        <v>0</v>
      </c>
      <c r="H142" s="85">
        <f>'Feb-15'!F142</f>
        <v>0</v>
      </c>
      <c r="I142" s="85">
        <f>'Mar-15'!F142</f>
        <v>0</v>
      </c>
      <c r="J142" s="85">
        <f>'Apr-15'!F142</f>
        <v>0</v>
      </c>
      <c r="K142" s="85">
        <f>'May-15'!F142</f>
        <v>0</v>
      </c>
      <c r="L142" s="85">
        <f>'Jun-15'!F142</f>
        <v>0</v>
      </c>
      <c r="M142" s="85">
        <f>'Jul-15'!F142</f>
        <v>0</v>
      </c>
      <c r="N142" s="85">
        <f>'Aug-15'!F142</f>
        <v>0</v>
      </c>
      <c r="O142" s="85">
        <f>'Sep-15'!F142</f>
        <v>0</v>
      </c>
      <c r="P142" s="85">
        <f>'Oct-15'!F142</f>
        <v>0</v>
      </c>
      <c r="Q142" s="85">
        <f>'Nov-15'!F142</f>
        <v>0</v>
      </c>
      <c r="R142" s="85">
        <f>'Nov-15'!F142</f>
        <v>0</v>
      </c>
      <c r="S142" s="85">
        <f>'Jan-16'!F142</f>
        <v>0</v>
      </c>
      <c r="T142" s="85">
        <f>'Feb-16'!F142</f>
        <v>0</v>
      </c>
      <c r="U142" s="85">
        <f>'Mar-16'!F142</f>
        <v>0</v>
      </c>
      <c r="V142" s="85">
        <f t="shared" si="9"/>
        <v>0</v>
      </c>
      <c r="W142" s="85">
        <f t="shared" si="8"/>
        <v>0</v>
      </c>
      <c r="X142" s="8"/>
    </row>
    <row r="143" spans="2:24">
      <c r="B143" s="44" t="str">
        <f>'Jan-15'!B143</f>
        <v/>
      </c>
      <c r="C143" s="35" t="str">
        <f>'Jan-15'!C143</f>
        <v xml:space="preserve">THE UROLOGY FOUNDATION </v>
      </c>
      <c r="D143" s="35" t="str">
        <f>'Jan-15'!D143</f>
        <v>SWAI/063</v>
      </c>
      <c r="E143" s="35" t="str">
        <f>'Jan-15'!E143</f>
        <v>WHITAKER [BIOMARKER]</v>
      </c>
      <c r="F143" s="84" t="str">
        <f>'[4]Chart of Accounts'!$H128</f>
        <v>Grant</v>
      </c>
      <c r="G143" s="85">
        <f>'Jan-15'!F143</f>
        <v>0</v>
      </c>
      <c r="H143" s="85">
        <f>'Feb-15'!F143</f>
        <v>0</v>
      </c>
      <c r="I143" s="85">
        <f>'Mar-15'!F143</f>
        <v>0</v>
      </c>
      <c r="J143" s="85">
        <f>'Apr-15'!F143</f>
        <v>0</v>
      </c>
      <c r="K143" s="85">
        <f>'May-15'!F143</f>
        <v>0</v>
      </c>
      <c r="L143" s="85">
        <f>'Jun-15'!F143</f>
        <v>0</v>
      </c>
      <c r="M143" s="85">
        <f>'Jul-15'!F143</f>
        <v>0</v>
      </c>
      <c r="N143" s="85">
        <f>'Aug-15'!F143</f>
        <v>0</v>
      </c>
      <c r="O143" s="85">
        <f>'Sep-15'!F143</f>
        <v>0</v>
      </c>
      <c r="P143" s="85">
        <f>'Oct-15'!F143</f>
        <v>0</v>
      </c>
      <c r="Q143" s="85">
        <f>'Nov-15'!F143</f>
        <v>0</v>
      </c>
      <c r="R143" s="85">
        <f>'Nov-15'!F143</f>
        <v>0</v>
      </c>
      <c r="S143" s="85">
        <f>'Jan-16'!F143</f>
        <v>0</v>
      </c>
      <c r="T143" s="85">
        <f>'Feb-16'!F143</f>
        <v>0</v>
      </c>
      <c r="U143" s="85">
        <f>'Mar-16'!F143</f>
        <v>0</v>
      </c>
      <c r="V143" s="85">
        <f t="shared" si="9"/>
        <v>0</v>
      </c>
      <c r="W143" s="85">
        <f t="shared" si="8"/>
        <v>0</v>
      </c>
      <c r="X143" s="8"/>
    </row>
    <row r="144" spans="2:24">
      <c r="B144" s="44" t="str">
        <f>'Jan-15'!B144</f>
        <v/>
      </c>
      <c r="C144" s="35" t="str">
        <f>'Jan-15'!C144</f>
        <v>CR-UK (Athena Matakidou)</v>
      </c>
      <c r="D144" s="35" t="str">
        <f>'Jan-15'!D144</f>
        <v>SWAH/001</v>
      </c>
      <c r="E144" s="35" t="str">
        <f>'Jan-15'!E144</f>
        <v xml:space="preserve">WINTON </v>
      </c>
      <c r="F144" s="84" t="str">
        <f>'[4]Chart of Accounts'!$H129</f>
        <v>Grant</v>
      </c>
      <c r="G144" s="85">
        <f>'Jan-15'!F144</f>
        <v>0</v>
      </c>
      <c r="H144" s="85">
        <f>'Feb-15'!F144</f>
        <v>0</v>
      </c>
      <c r="I144" s="85">
        <f>'Mar-15'!F144</f>
        <v>0</v>
      </c>
      <c r="J144" s="85">
        <f>'Apr-15'!F144</f>
        <v>0</v>
      </c>
      <c r="K144" s="85">
        <f>'May-15'!F144</f>
        <v>0</v>
      </c>
      <c r="L144" s="85">
        <f>'Jun-15'!F144</f>
        <v>0</v>
      </c>
      <c r="M144" s="85">
        <f>'Jul-15'!F144</f>
        <v>0</v>
      </c>
      <c r="N144" s="85">
        <f>'Aug-15'!F144</f>
        <v>0</v>
      </c>
      <c r="O144" s="85">
        <f>'Sep-15'!F144</f>
        <v>0</v>
      </c>
      <c r="P144" s="85">
        <f>'Oct-15'!F144</f>
        <v>0</v>
      </c>
      <c r="Q144" s="85">
        <f>'Nov-15'!F144</f>
        <v>0</v>
      </c>
      <c r="R144" s="85">
        <f>'Nov-15'!F144</f>
        <v>0</v>
      </c>
      <c r="S144" s="85">
        <f>'Jan-16'!F144</f>
        <v>0</v>
      </c>
      <c r="T144" s="85">
        <f>'Feb-16'!F144</f>
        <v>0</v>
      </c>
      <c r="U144" s="85">
        <f>'Mar-16'!F144</f>
        <v>0</v>
      </c>
      <c r="V144" s="85">
        <f t="shared" si="9"/>
        <v>0</v>
      </c>
      <c r="W144" s="85">
        <f t="shared" si="8"/>
        <v>0</v>
      </c>
      <c r="X144" s="8"/>
    </row>
    <row r="145" spans="2:24">
      <c r="B145" s="44" t="str">
        <f>'Jan-15'!B145</f>
        <v/>
      </c>
      <c r="C145" s="35" t="str">
        <f>'Jan-15'!C145</f>
        <v>CR-UK (Simon Buczacki)</v>
      </c>
      <c r="D145" s="35" t="str">
        <f>'Jan-15'!D145</f>
        <v>SWAH/024</v>
      </c>
      <c r="E145" s="35" t="str">
        <f>'Jan-15'!E145</f>
        <v xml:space="preserve">WINTON </v>
      </c>
      <c r="F145" s="84" t="str">
        <f>'[4]Chart of Accounts'!$H130</f>
        <v>Grant</v>
      </c>
      <c r="G145" s="85">
        <f>'Jan-15'!F145</f>
        <v>0</v>
      </c>
      <c r="H145" s="85">
        <f>'Feb-15'!F145</f>
        <v>0</v>
      </c>
      <c r="I145" s="85">
        <f>'Mar-15'!F145</f>
        <v>0</v>
      </c>
      <c r="J145" s="85">
        <f>'Apr-15'!F145</f>
        <v>0</v>
      </c>
      <c r="K145" s="85">
        <f>'May-15'!F145</f>
        <v>68.94</v>
      </c>
      <c r="L145" s="85">
        <f>'Jun-15'!F145</f>
        <v>0</v>
      </c>
      <c r="M145" s="85">
        <f>'Jul-15'!F145</f>
        <v>145.54</v>
      </c>
      <c r="N145" s="85">
        <f>'Aug-15'!F145</f>
        <v>0</v>
      </c>
      <c r="O145" s="85">
        <f>'Sep-15'!F145</f>
        <v>15.32</v>
      </c>
      <c r="P145" s="85">
        <f>'Oct-15'!F145</f>
        <v>0</v>
      </c>
      <c r="Q145" s="85">
        <f>'Nov-15'!F145</f>
        <v>0</v>
      </c>
      <c r="R145" s="85">
        <f>'Nov-15'!F145</f>
        <v>0</v>
      </c>
      <c r="S145" s="85">
        <f>'Jan-16'!F145</f>
        <v>0</v>
      </c>
      <c r="T145" s="85">
        <f>'Feb-16'!F145</f>
        <v>0</v>
      </c>
      <c r="U145" s="85">
        <f>'Mar-16'!F145</f>
        <v>0</v>
      </c>
      <c r="V145" s="85">
        <f t="shared" si="9"/>
        <v>0</v>
      </c>
      <c r="W145" s="85">
        <f t="shared" si="8"/>
        <v>229.79999999999998</v>
      </c>
      <c r="X145" s="8"/>
    </row>
    <row r="146" spans="2:24">
      <c r="B146" s="44" t="str">
        <f>'Jan-15'!B146</f>
        <v/>
      </c>
      <c r="C146" s="35" t="str">
        <f>'Jan-15'!C146</f>
        <v>WELLCOME TRUST</v>
      </c>
      <c r="D146" s="35" t="str">
        <f>'Jan-15'!D146</f>
        <v>SWAI/069</v>
      </c>
      <c r="E146" s="35" t="str">
        <f>'Jan-15'!E146</f>
        <v xml:space="preserve">WINTON </v>
      </c>
      <c r="F146" s="84" t="str">
        <f>'[4]Chart of Accounts'!$H131</f>
        <v>Grant</v>
      </c>
      <c r="G146" s="85">
        <f>'Jan-15'!F146</f>
        <v>0</v>
      </c>
      <c r="H146" s="85">
        <f>'Feb-15'!F146</f>
        <v>0</v>
      </c>
      <c r="I146" s="85">
        <f>'Mar-15'!F146</f>
        <v>0</v>
      </c>
      <c r="J146" s="85">
        <f>'Apr-15'!F146</f>
        <v>0</v>
      </c>
      <c r="K146" s="85">
        <f>'May-15'!F146</f>
        <v>0</v>
      </c>
      <c r="L146" s="85">
        <f>'Jun-15'!F146</f>
        <v>0</v>
      </c>
      <c r="M146" s="85">
        <f>'Jul-15'!F146</f>
        <v>0</v>
      </c>
      <c r="N146" s="85">
        <f>'Aug-15'!F146</f>
        <v>0</v>
      </c>
      <c r="O146" s="85">
        <f>'Sep-15'!F146</f>
        <v>0</v>
      </c>
      <c r="P146" s="85">
        <f>'Oct-15'!F146</f>
        <v>0</v>
      </c>
      <c r="Q146" s="85">
        <f>'Nov-15'!F146</f>
        <v>0</v>
      </c>
      <c r="R146" s="85">
        <f>'Nov-15'!F146</f>
        <v>0</v>
      </c>
      <c r="S146" s="85">
        <f>'Jan-16'!F146</f>
        <v>0</v>
      </c>
      <c r="T146" s="85">
        <f>'Feb-16'!F146</f>
        <v>0</v>
      </c>
      <c r="U146" s="85">
        <f>'Mar-16'!F146</f>
        <v>0</v>
      </c>
      <c r="V146" s="85">
        <f t="shared" si="9"/>
        <v>0</v>
      </c>
      <c r="W146" s="85">
        <f t="shared" si="8"/>
        <v>0</v>
      </c>
      <c r="X146" s="8"/>
    </row>
    <row r="147" spans="2:24">
      <c r="B147" s="44" t="str">
        <f>'Jan-15'!B147</f>
        <v/>
      </c>
      <c r="C147" s="35" t="str">
        <f>'Jan-15'!C147</f>
        <v xml:space="preserve">SENTINEL ONCOLOGY LTD </v>
      </c>
      <c r="D147" s="35" t="str">
        <f>'Jan-15'!D147</f>
        <v>SWAI/062</v>
      </c>
      <c r="E147" s="35" t="str">
        <f>'Jan-15'!E147</f>
        <v xml:space="preserve">JODRELL </v>
      </c>
      <c r="F147" s="84" t="str">
        <f>'[4]Chart of Accounts'!$H132</f>
        <v>Grant</v>
      </c>
      <c r="G147" s="85">
        <f>'Jan-15'!F147</f>
        <v>0</v>
      </c>
      <c r="H147" s="85">
        <f>'Feb-15'!F147</f>
        <v>0</v>
      </c>
      <c r="I147" s="85">
        <f>'Mar-15'!F147</f>
        <v>0</v>
      </c>
      <c r="J147" s="85">
        <f>'Apr-15'!F147</f>
        <v>0</v>
      </c>
      <c r="K147" s="85">
        <f>'May-15'!F147</f>
        <v>0</v>
      </c>
      <c r="L147" s="85">
        <f>'Jun-15'!F147</f>
        <v>0</v>
      </c>
      <c r="M147" s="85">
        <f>'Jul-15'!F147</f>
        <v>0</v>
      </c>
      <c r="N147" s="85">
        <f>'Aug-15'!F147</f>
        <v>0</v>
      </c>
      <c r="O147" s="85">
        <f>'Sep-15'!F147</f>
        <v>0</v>
      </c>
      <c r="P147" s="85">
        <f>'Oct-15'!F147</f>
        <v>0</v>
      </c>
      <c r="Q147" s="85">
        <f>'Nov-15'!F147</f>
        <v>0</v>
      </c>
      <c r="R147" s="85">
        <f>'Nov-15'!F147</f>
        <v>0</v>
      </c>
      <c r="S147" s="85">
        <f>'Jan-16'!F147</f>
        <v>0</v>
      </c>
      <c r="T147" s="85">
        <f>'Feb-16'!F147</f>
        <v>0</v>
      </c>
      <c r="U147" s="85">
        <f>'Mar-16'!F147</f>
        <v>0</v>
      </c>
      <c r="V147" s="85">
        <f t="shared" si="9"/>
        <v>0</v>
      </c>
      <c r="W147" s="85">
        <f t="shared" ref="W147:W210" si="10">SUM(J147:U147)</f>
        <v>0</v>
      </c>
      <c r="X147" s="8"/>
    </row>
    <row r="148" spans="2:24">
      <c r="B148" s="44" t="str">
        <f>'Jan-15'!B148</f>
        <v/>
      </c>
      <c r="C148" s="35" t="str">
        <f>'Jan-15'!C148</f>
        <v>PROSTATE CANCER UK (Lamb)</v>
      </c>
      <c r="D148" s="35" t="str">
        <f>'Jan-15'!D148</f>
        <v>SWAI/107</v>
      </c>
      <c r="E148" s="35" t="str">
        <f>'Jan-15'!E148</f>
        <v xml:space="preserve">TAVARÉ </v>
      </c>
      <c r="F148" s="84" t="str">
        <f>'[4]Chart of Accounts'!$H133</f>
        <v>Grant</v>
      </c>
      <c r="G148" s="85">
        <f>'Jan-15'!F148</f>
        <v>0</v>
      </c>
      <c r="H148" s="85">
        <f>'Feb-15'!F148</f>
        <v>0</v>
      </c>
      <c r="I148" s="85">
        <f>'Mar-15'!F148</f>
        <v>0</v>
      </c>
      <c r="J148" s="85">
        <f>'Apr-15'!F148</f>
        <v>0</v>
      </c>
      <c r="K148" s="85">
        <f>'May-15'!F148</f>
        <v>0</v>
      </c>
      <c r="L148" s="85">
        <f>'Jun-15'!F148</f>
        <v>0</v>
      </c>
      <c r="M148" s="85">
        <f>'Jul-15'!F148</f>
        <v>0</v>
      </c>
      <c r="N148" s="85">
        <f>'Aug-15'!F148</f>
        <v>0</v>
      </c>
      <c r="O148" s="85">
        <f>'Sep-15'!F148</f>
        <v>0</v>
      </c>
      <c r="P148" s="85">
        <f>'Oct-15'!F148</f>
        <v>0</v>
      </c>
      <c r="Q148" s="85">
        <f>'Nov-15'!F148</f>
        <v>0</v>
      </c>
      <c r="R148" s="85">
        <f>'Nov-15'!F148</f>
        <v>0</v>
      </c>
      <c r="S148" s="85">
        <f>'Jan-16'!F148</f>
        <v>0</v>
      </c>
      <c r="T148" s="85">
        <f>'Feb-16'!F148</f>
        <v>0</v>
      </c>
      <c r="U148" s="85">
        <f>'Mar-16'!F148</f>
        <v>0</v>
      </c>
      <c r="V148" s="85">
        <f t="shared" ref="V148:V211" si="11">SUM(G148:I148)</f>
        <v>0</v>
      </c>
      <c r="W148" s="85">
        <f t="shared" si="10"/>
        <v>0</v>
      </c>
      <c r="X148" s="8"/>
    </row>
    <row r="149" spans="2:24">
      <c r="B149" s="44" t="str">
        <f>'Jan-15'!B149</f>
        <v/>
      </c>
      <c r="C149" s="35" t="str">
        <f>'Jan-15'!C149</f>
        <v>Blank</v>
      </c>
      <c r="D149" s="35">
        <f>'Jan-15'!D149</f>
        <v>0</v>
      </c>
      <c r="E149" s="35">
        <f>'Jan-15'!E149</f>
        <v>0</v>
      </c>
      <c r="F149" s="84">
        <f>'[4]Chart of Accounts'!$H134</f>
        <v>0</v>
      </c>
      <c r="G149" s="85">
        <f>'Jan-15'!F149</f>
        <v>0</v>
      </c>
      <c r="H149" s="85">
        <f>'Feb-15'!F149</f>
        <v>0</v>
      </c>
      <c r="I149" s="85">
        <f>'Mar-15'!F149</f>
        <v>0</v>
      </c>
      <c r="J149" s="85">
        <f>'Apr-15'!F149</f>
        <v>0</v>
      </c>
      <c r="K149" s="85">
        <f>'May-15'!F149</f>
        <v>0</v>
      </c>
      <c r="L149" s="85">
        <f>'Jun-15'!F149</f>
        <v>0</v>
      </c>
      <c r="M149" s="85">
        <f>'Jul-15'!F149</f>
        <v>0</v>
      </c>
      <c r="N149" s="85">
        <f>'Aug-15'!F149</f>
        <v>0</v>
      </c>
      <c r="O149" s="85">
        <f>'Sep-15'!F149</f>
        <v>0</v>
      </c>
      <c r="P149" s="85">
        <f>'Oct-15'!F149</f>
        <v>0</v>
      </c>
      <c r="Q149" s="85">
        <f>'Nov-15'!F149</f>
        <v>0</v>
      </c>
      <c r="R149" s="85">
        <f>'Nov-15'!F149</f>
        <v>0</v>
      </c>
      <c r="S149" s="85">
        <f>'Jan-16'!F149</f>
        <v>0</v>
      </c>
      <c r="T149" s="85">
        <f>'Feb-16'!F149</f>
        <v>0</v>
      </c>
      <c r="U149" s="85">
        <f>'Mar-16'!F149</f>
        <v>0</v>
      </c>
      <c r="V149" s="85">
        <f t="shared" si="11"/>
        <v>0</v>
      </c>
      <c r="W149" s="85">
        <f t="shared" si="10"/>
        <v>0</v>
      </c>
      <c r="X149" s="8"/>
    </row>
    <row r="150" spans="2:24">
      <c r="B150" s="44" t="str">
        <f>'Jan-15'!B150</f>
        <v/>
      </c>
      <c r="C150" s="35" t="str">
        <f>'Jan-15'!C150</f>
        <v>Blank</v>
      </c>
      <c r="D150" s="35">
        <f>'Jan-15'!D150</f>
        <v>0</v>
      </c>
      <c r="E150" s="35">
        <f>'Jan-15'!E150</f>
        <v>0</v>
      </c>
      <c r="F150" s="84">
        <f>'[4]Chart of Accounts'!$H135</f>
        <v>0</v>
      </c>
      <c r="G150" s="85">
        <f>'Jan-15'!F150</f>
        <v>0</v>
      </c>
      <c r="H150" s="85">
        <f>'Feb-15'!F150</f>
        <v>0</v>
      </c>
      <c r="I150" s="85">
        <f>'Mar-15'!F150</f>
        <v>0</v>
      </c>
      <c r="J150" s="85">
        <f>'Apr-15'!F150</f>
        <v>0</v>
      </c>
      <c r="K150" s="85">
        <f>'May-15'!F150</f>
        <v>0</v>
      </c>
      <c r="L150" s="85">
        <f>'Jun-15'!F150</f>
        <v>0</v>
      </c>
      <c r="M150" s="85">
        <f>'Jul-15'!F150</f>
        <v>0</v>
      </c>
      <c r="N150" s="85">
        <f>'Aug-15'!F150</f>
        <v>0</v>
      </c>
      <c r="O150" s="85">
        <f>'Sep-15'!F150</f>
        <v>0</v>
      </c>
      <c r="P150" s="85">
        <f>'Oct-15'!F150</f>
        <v>0</v>
      </c>
      <c r="Q150" s="85">
        <f>'Nov-15'!F150</f>
        <v>0</v>
      </c>
      <c r="R150" s="85">
        <f>'Nov-15'!F150</f>
        <v>0</v>
      </c>
      <c r="S150" s="85">
        <f>'Jan-16'!F150</f>
        <v>0</v>
      </c>
      <c r="T150" s="85">
        <f>'Feb-16'!F150</f>
        <v>0</v>
      </c>
      <c r="U150" s="85">
        <f>'Mar-16'!F150</f>
        <v>0</v>
      </c>
      <c r="V150" s="85">
        <f t="shared" si="11"/>
        <v>0</v>
      </c>
      <c r="W150" s="85">
        <f t="shared" si="10"/>
        <v>0</v>
      </c>
      <c r="X150" s="8"/>
    </row>
    <row r="151" spans="2:24">
      <c r="B151" s="44" t="str">
        <f>'Jan-15'!B151</f>
        <v/>
      </c>
      <c r="C151" s="35" t="str">
        <f>'Jan-15'!C151</f>
        <v>Blank</v>
      </c>
      <c r="D151" s="35">
        <f>'Jan-15'!D151</f>
        <v>0</v>
      </c>
      <c r="E151" s="35">
        <f>'Jan-15'!E151</f>
        <v>0</v>
      </c>
      <c r="F151" s="84">
        <f>'[4]Chart of Accounts'!$H136</f>
        <v>0</v>
      </c>
      <c r="G151" s="85">
        <f>'Jan-15'!F151</f>
        <v>0</v>
      </c>
      <c r="H151" s="85">
        <f>'Feb-15'!F151</f>
        <v>0</v>
      </c>
      <c r="I151" s="85">
        <f>'Mar-15'!F151</f>
        <v>0</v>
      </c>
      <c r="J151" s="85">
        <f>'Apr-15'!F151</f>
        <v>0</v>
      </c>
      <c r="K151" s="85">
        <f>'May-15'!F151</f>
        <v>0</v>
      </c>
      <c r="L151" s="85">
        <f>'Jun-15'!F151</f>
        <v>0</v>
      </c>
      <c r="M151" s="85">
        <f>'Jul-15'!F151</f>
        <v>0</v>
      </c>
      <c r="N151" s="85">
        <f>'Aug-15'!F151</f>
        <v>0</v>
      </c>
      <c r="O151" s="85">
        <f>'Sep-15'!F151</f>
        <v>0</v>
      </c>
      <c r="P151" s="85">
        <f>'Oct-15'!F151</f>
        <v>0</v>
      </c>
      <c r="Q151" s="85">
        <f>'Nov-15'!F151</f>
        <v>0</v>
      </c>
      <c r="R151" s="85">
        <f>'Nov-15'!F151</f>
        <v>0</v>
      </c>
      <c r="S151" s="85">
        <f>'Jan-16'!F151</f>
        <v>0</v>
      </c>
      <c r="T151" s="85">
        <f>'Feb-16'!F151</f>
        <v>0</v>
      </c>
      <c r="U151" s="85">
        <f>'Mar-16'!F151</f>
        <v>0</v>
      </c>
      <c r="V151" s="85">
        <f t="shared" si="11"/>
        <v>0</v>
      </c>
      <c r="W151" s="85">
        <f t="shared" si="10"/>
        <v>0</v>
      </c>
      <c r="X151" s="8"/>
    </row>
    <row r="152" spans="2:24">
      <c r="B152" s="44" t="str">
        <f>'Jan-15'!B152</f>
        <v/>
      </c>
      <c r="C152" s="35" t="str">
        <f>'Jan-15'!C152</f>
        <v>Blank</v>
      </c>
      <c r="D152" s="35">
        <f>'Jan-15'!D152</f>
        <v>0</v>
      </c>
      <c r="E152" s="35">
        <f>'Jan-15'!E152</f>
        <v>0</v>
      </c>
      <c r="F152" s="84">
        <f>'[4]Chart of Accounts'!$H137</f>
        <v>0</v>
      </c>
      <c r="G152" s="85">
        <f>'Jan-15'!F152</f>
        <v>0</v>
      </c>
      <c r="H152" s="85">
        <f>'Feb-15'!F152</f>
        <v>0</v>
      </c>
      <c r="I152" s="85">
        <f>'Mar-15'!F152</f>
        <v>0</v>
      </c>
      <c r="J152" s="85">
        <f>'Apr-15'!F152</f>
        <v>0</v>
      </c>
      <c r="K152" s="85">
        <f>'May-15'!F152</f>
        <v>0</v>
      </c>
      <c r="L152" s="85">
        <f>'Jun-15'!F152</f>
        <v>0</v>
      </c>
      <c r="M152" s="85">
        <f>'Jul-15'!F152</f>
        <v>0</v>
      </c>
      <c r="N152" s="85">
        <f>'Aug-15'!F152</f>
        <v>0</v>
      </c>
      <c r="O152" s="85">
        <f>'Sep-15'!F152</f>
        <v>0</v>
      </c>
      <c r="P152" s="85">
        <f>'Oct-15'!F152</f>
        <v>0</v>
      </c>
      <c r="Q152" s="85">
        <f>'Nov-15'!F152</f>
        <v>0</v>
      </c>
      <c r="R152" s="85">
        <f>'Nov-15'!F152</f>
        <v>0</v>
      </c>
      <c r="S152" s="85">
        <f>'Jan-16'!F152</f>
        <v>0</v>
      </c>
      <c r="T152" s="85">
        <f>'Feb-16'!F152</f>
        <v>0</v>
      </c>
      <c r="U152" s="85">
        <f>'Mar-16'!F152</f>
        <v>0</v>
      </c>
      <c r="V152" s="85">
        <f t="shared" si="11"/>
        <v>0</v>
      </c>
      <c r="W152" s="85">
        <f t="shared" si="10"/>
        <v>0</v>
      </c>
      <c r="X152" s="8"/>
    </row>
    <row r="153" spans="2:24">
      <c r="B153" s="44" t="str">
        <f>'Jan-15'!B153</f>
        <v/>
      </c>
      <c r="C153" s="35" t="str">
        <f>'Jan-15'!C153</f>
        <v>Blank</v>
      </c>
      <c r="D153" s="35">
        <f>'Jan-15'!D153</f>
        <v>0</v>
      </c>
      <c r="E153" s="35">
        <f>'Jan-15'!E153</f>
        <v>0</v>
      </c>
      <c r="F153" s="84">
        <f>'[4]Chart of Accounts'!$H138</f>
        <v>0</v>
      </c>
      <c r="G153" s="85">
        <f>'Jan-15'!F153</f>
        <v>0</v>
      </c>
      <c r="H153" s="85">
        <f>'Feb-15'!F153</f>
        <v>0</v>
      </c>
      <c r="I153" s="85">
        <f>'Mar-15'!F153</f>
        <v>0</v>
      </c>
      <c r="J153" s="85">
        <f>'Apr-15'!F153</f>
        <v>0</v>
      </c>
      <c r="K153" s="85">
        <f>'May-15'!F153</f>
        <v>0</v>
      </c>
      <c r="L153" s="85">
        <f>'Jun-15'!F153</f>
        <v>0</v>
      </c>
      <c r="M153" s="85">
        <f>'Jul-15'!F153</f>
        <v>0</v>
      </c>
      <c r="N153" s="85">
        <f>'Aug-15'!F153</f>
        <v>0</v>
      </c>
      <c r="O153" s="85">
        <f>'Sep-15'!F153</f>
        <v>0</v>
      </c>
      <c r="P153" s="85">
        <f>'Oct-15'!F153</f>
        <v>0</v>
      </c>
      <c r="Q153" s="85">
        <f>'Nov-15'!F153</f>
        <v>0</v>
      </c>
      <c r="R153" s="85">
        <f>'Nov-15'!F153</f>
        <v>0</v>
      </c>
      <c r="S153" s="85">
        <f>'Jan-16'!F153</f>
        <v>0</v>
      </c>
      <c r="T153" s="85">
        <f>'Feb-16'!F153</f>
        <v>0</v>
      </c>
      <c r="U153" s="85">
        <f>'Mar-16'!F153</f>
        <v>0</v>
      </c>
      <c r="V153" s="85">
        <f t="shared" si="11"/>
        <v>0</v>
      </c>
      <c r="W153" s="85">
        <f t="shared" si="10"/>
        <v>0</v>
      </c>
      <c r="X153" s="8"/>
    </row>
    <row r="154" spans="2:24">
      <c r="B154" s="44" t="str">
        <f>'Jan-15'!B154</f>
        <v/>
      </c>
      <c r="C154" s="35" t="str">
        <f>'Jan-15'!C154</f>
        <v>Blank</v>
      </c>
      <c r="D154" s="35">
        <f>'Jan-15'!D154</f>
        <v>0</v>
      </c>
      <c r="E154" s="35">
        <f>'Jan-15'!E154</f>
        <v>0</v>
      </c>
      <c r="F154" s="84">
        <f>'[4]Chart of Accounts'!$H139</f>
        <v>0</v>
      </c>
      <c r="G154" s="85">
        <f>'Jan-15'!F154</f>
        <v>0</v>
      </c>
      <c r="H154" s="85">
        <f>'Feb-15'!F154</f>
        <v>0</v>
      </c>
      <c r="I154" s="85">
        <f>'Mar-15'!F154</f>
        <v>0</v>
      </c>
      <c r="J154" s="85">
        <f>'Apr-15'!F154</f>
        <v>0</v>
      </c>
      <c r="K154" s="85">
        <f>'May-15'!F154</f>
        <v>0</v>
      </c>
      <c r="L154" s="85">
        <f>'Jun-15'!F154</f>
        <v>0</v>
      </c>
      <c r="M154" s="85">
        <f>'Jul-15'!F154</f>
        <v>0</v>
      </c>
      <c r="N154" s="85">
        <f>'Aug-15'!F154</f>
        <v>0</v>
      </c>
      <c r="O154" s="85">
        <f>'Sep-15'!F154</f>
        <v>0</v>
      </c>
      <c r="P154" s="85">
        <f>'Oct-15'!F154</f>
        <v>0</v>
      </c>
      <c r="Q154" s="85">
        <f>'Nov-15'!F154</f>
        <v>0</v>
      </c>
      <c r="R154" s="85">
        <f>'Nov-15'!F154</f>
        <v>0</v>
      </c>
      <c r="S154" s="85">
        <f>'Jan-16'!F154</f>
        <v>0</v>
      </c>
      <c r="T154" s="85">
        <f>'Feb-16'!F154</f>
        <v>0</v>
      </c>
      <c r="U154" s="85">
        <f>'Mar-16'!F154</f>
        <v>0</v>
      </c>
      <c r="V154" s="85">
        <f t="shared" si="11"/>
        <v>0</v>
      </c>
      <c r="W154" s="85">
        <f t="shared" si="10"/>
        <v>0</v>
      </c>
      <c r="X154" s="8"/>
    </row>
    <row r="155" spans="2:24">
      <c r="B155" s="44" t="str">
        <f>'Jan-15'!B155</f>
        <v/>
      </c>
      <c r="C155" s="35" t="str">
        <f>'Jan-15'!C155</f>
        <v>Blank</v>
      </c>
      <c r="D155" s="35">
        <f>'Jan-15'!D155</f>
        <v>0</v>
      </c>
      <c r="E155" s="35">
        <f>'Jan-15'!E155</f>
        <v>0</v>
      </c>
      <c r="F155" s="84">
        <f>'[4]Chart of Accounts'!$H140</f>
        <v>0</v>
      </c>
      <c r="G155" s="85">
        <f>'Jan-15'!F155</f>
        <v>0</v>
      </c>
      <c r="H155" s="85">
        <f>'Feb-15'!F155</f>
        <v>0</v>
      </c>
      <c r="I155" s="85">
        <f>'Mar-15'!F155</f>
        <v>0</v>
      </c>
      <c r="J155" s="85">
        <f>'Apr-15'!F155</f>
        <v>0</v>
      </c>
      <c r="K155" s="85">
        <f>'May-15'!F155</f>
        <v>0</v>
      </c>
      <c r="L155" s="85">
        <f>'Jun-15'!F155</f>
        <v>0</v>
      </c>
      <c r="M155" s="85">
        <f>'Jul-15'!F155</f>
        <v>0</v>
      </c>
      <c r="N155" s="85">
        <f>'Aug-15'!F155</f>
        <v>0</v>
      </c>
      <c r="O155" s="85">
        <f>'Sep-15'!F155</f>
        <v>0</v>
      </c>
      <c r="P155" s="85">
        <f>'Oct-15'!F155</f>
        <v>0</v>
      </c>
      <c r="Q155" s="85">
        <f>'Nov-15'!F155</f>
        <v>0</v>
      </c>
      <c r="R155" s="85">
        <f>'Nov-15'!F155</f>
        <v>0</v>
      </c>
      <c r="S155" s="85">
        <f>'Jan-16'!F155</f>
        <v>0</v>
      </c>
      <c r="T155" s="85">
        <f>'Feb-16'!F155</f>
        <v>0</v>
      </c>
      <c r="U155" s="85">
        <f>'Mar-16'!F155</f>
        <v>0</v>
      </c>
      <c r="V155" s="85">
        <f t="shared" si="11"/>
        <v>0</v>
      </c>
      <c r="W155" s="85">
        <f t="shared" si="10"/>
        <v>0</v>
      </c>
      <c r="X155" s="8"/>
    </row>
    <row r="156" spans="2:24">
      <c r="B156" s="44" t="str">
        <f>'Jan-15'!B156</f>
        <v/>
      </c>
      <c r="C156" s="35" t="str">
        <f>'Jan-15'!C156</f>
        <v>Blank</v>
      </c>
      <c r="D156" s="35">
        <f>'Jan-15'!D156</f>
        <v>0</v>
      </c>
      <c r="E156" s="35">
        <f>'Jan-15'!E156</f>
        <v>0</v>
      </c>
      <c r="F156" s="84">
        <f>'[4]Chart of Accounts'!$H141</f>
        <v>0</v>
      </c>
      <c r="G156" s="85">
        <f>'Jan-15'!F156</f>
        <v>0</v>
      </c>
      <c r="H156" s="85">
        <f>'Feb-15'!F156</f>
        <v>0</v>
      </c>
      <c r="I156" s="85">
        <f>'Mar-15'!F156</f>
        <v>0</v>
      </c>
      <c r="J156" s="85">
        <f>'Apr-15'!F156</f>
        <v>0</v>
      </c>
      <c r="K156" s="85">
        <f>'May-15'!F156</f>
        <v>0</v>
      </c>
      <c r="L156" s="85">
        <f>'Jun-15'!F156</f>
        <v>0</v>
      </c>
      <c r="M156" s="85">
        <f>'Jul-15'!F156</f>
        <v>0</v>
      </c>
      <c r="N156" s="85">
        <f>'Aug-15'!F156</f>
        <v>0</v>
      </c>
      <c r="O156" s="85">
        <f>'Sep-15'!F156</f>
        <v>0</v>
      </c>
      <c r="P156" s="85">
        <f>'Oct-15'!F156</f>
        <v>0</v>
      </c>
      <c r="Q156" s="85">
        <f>'Nov-15'!F156</f>
        <v>0</v>
      </c>
      <c r="R156" s="85">
        <f>'Nov-15'!F156</f>
        <v>0</v>
      </c>
      <c r="S156" s="85">
        <f>'Jan-16'!F156</f>
        <v>0</v>
      </c>
      <c r="T156" s="85">
        <f>'Feb-16'!F156</f>
        <v>0</v>
      </c>
      <c r="U156" s="85">
        <f>'Mar-16'!F156</f>
        <v>0</v>
      </c>
      <c r="V156" s="85">
        <f t="shared" si="11"/>
        <v>0</v>
      </c>
      <c r="W156" s="85">
        <f t="shared" si="10"/>
        <v>0</v>
      </c>
      <c r="X156" s="8"/>
    </row>
    <row r="157" spans="2:24">
      <c r="B157" s="44" t="str">
        <f>'Jan-15'!B157</f>
        <v/>
      </c>
      <c r="C157" s="35" t="str">
        <f>'Jan-15'!C157</f>
        <v>Blank</v>
      </c>
      <c r="D157" s="35">
        <f>'Jan-15'!D157</f>
        <v>0</v>
      </c>
      <c r="E157" s="35">
        <f>'Jan-15'!E157</f>
        <v>0</v>
      </c>
      <c r="F157" s="84">
        <f>'[4]Chart of Accounts'!$H142</f>
        <v>0</v>
      </c>
      <c r="G157" s="85">
        <f>'Jan-15'!F157</f>
        <v>0</v>
      </c>
      <c r="H157" s="85">
        <f>'Feb-15'!F157</f>
        <v>0</v>
      </c>
      <c r="I157" s="85">
        <f>'Mar-15'!F157</f>
        <v>0</v>
      </c>
      <c r="J157" s="85">
        <f>'Apr-15'!F157</f>
        <v>0</v>
      </c>
      <c r="K157" s="85">
        <f>'May-15'!F157</f>
        <v>0</v>
      </c>
      <c r="L157" s="85">
        <f>'Jun-15'!F157</f>
        <v>0</v>
      </c>
      <c r="M157" s="85">
        <f>'Jul-15'!F157</f>
        <v>0</v>
      </c>
      <c r="N157" s="85">
        <f>'Aug-15'!F157</f>
        <v>0</v>
      </c>
      <c r="O157" s="85">
        <f>'Sep-15'!F157</f>
        <v>0</v>
      </c>
      <c r="P157" s="85">
        <f>'Oct-15'!F157</f>
        <v>0</v>
      </c>
      <c r="Q157" s="85">
        <f>'Nov-15'!F157</f>
        <v>0</v>
      </c>
      <c r="R157" s="85">
        <f>'Nov-15'!F157</f>
        <v>0</v>
      </c>
      <c r="S157" s="85">
        <f>'Jan-16'!F157</f>
        <v>0</v>
      </c>
      <c r="T157" s="85">
        <f>'Feb-16'!F157</f>
        <v>0</v>
      </c>
      <c r="U157" s="85">
        <f>'Mar-16'!F157</f>
        <v>0</v>
      </c>
      <c r="V157" s="85">
        <f t="shared" si="11"/>
        <v>0</v>
      </c>
      <c r="W157" s="85">
        <f t="shared" si="10"/>
        <v>0</v>
      </c>
      <c r="X157" s="8"/>
    </row>
    <row r="158" spans="2:24">
      <c r="B158" s="44" t="str">
        <f>'Jan-15'!B158</f>
        <v/>
      </c>
      <c r="C158" s="35" t="str">
        <f>'Jan-15'!C158</f>
        <v>Blank</v>
      </c>
      <c r="D158" s="35">
        <f>'Jan-15'!D158</f>
        <v>0</v>
      </c>
      <c r="E158" s="35">
        <f>'Jan-15'!E158</f>
        <v>0</v>
      </c>
      <c r="F158" s="84">
        <f>'[4]Chart of Accounts'!$H143</f>
        <v>0</v>
      </c>
      <c r="G158" s="85">
        <f>'Jan-15'!F158</f>
        <v>0</v>
      </c>
      <c r="H158" s="85">
        <f>'Feb-15'!F158</f>
        <v>0</v>
      </c>
      <c r="I158" s="85">
        <f>'Mar-15'!F158</f>
        <v>0</v>
      </c>
      <c r="J158" s="85">
        <f>'Apr-15'!F158</f>
        <v>0</v>
      </c>
      <c r="K158" s="85">
        <f>'May-15'!F158</f>
        <v>0</v>
      </c>
      <c r="L158" s="85">
        <f>'Jun-15'!F158</f>
        <v>0</v>
      </c>
      <c r="M158" s="85">
        <f>'Jul-15'!F158</f>
        <v>0</v>
      </c>
      <c r="N158" s="85">
        <f>'Aug-15'!F158</f>
        <v>0</v>
      </c>
      <c r="O158" s="85">
        <f>'Sep-15'!F158</f>
        <v>0</v>
      </c>
      <c r="P158" s="85">
        <f>'Oct-15'!F158</f>
        <v>0</v>
      </c>
      <c r="Q158" s="85">
        <f>'Nov-15'!F158</f>
        <v>0</v>
      </c>
      <c r="R158" s="85">
        <f>'Nov-15'!F158</f>
        <v>0</v>
      </c>
      <c r="S158" s="85">
        <f>'Jan-16'!F158</f>
        <v>0</v>
      </c>
      <c r="T158" s="85">
        <f>'Feb-16'!F158</f>
        <v>0</v>
      </c>
      <c r="U158" s="85">
        <f>'Mar-16'!F158</f>
        <v>0</v>
      </c>
      <c r="V158" s="85">
        <f t="shared" si="11"/>
        <v>0</v>
      </c>
      <c r="W158" s="85">
        <f t="shared" si="10"/>
        <v>0</v>
      </c>
      <c r="X158" s="8"/>
    </row>
    <row r="159" spans="2:24">
      <c r="B159" s="44" t="str">
        <f>'Jan-15'!B159</f>
        <v>External Sources of Income</v>
      </c>
      <c r="C159" s="35"/>
      <c r="D159" s="35"/>
      <c r="E159" s="35"/>
      <c r="F159" s="84">
        <f>'[4]Chart of Accounts'!$H144</f>
        <v>0</v>
      </c>
      <c r="G159" s="85">
        <f>'Jan-15'!F159</f>
        <v>0</v>
      </c>
      <c r="H159" s="85">
        <f>'Feb-15'!F159</f>
        <v>0</v>
      </c>
      <c r="I159" s="85">
        <f>'Mar-15'!F159</f>
        <v>0</v>
      </c>
      <c r="J159" s="85">
        <f>'Apr-15'!F159</f>
        <v>0</v>
      </c>
      <c r="K159" s="85">
        <f>'May-15'!F159</f>
        <v>0</v>
      </c>
      <c r="L159" s="85">
        <f>'Jun-15'!F159</f>
        <v>0</v>
      </c>
      <c r="M159" s="85">
        <f>'Jul-15'!F159</f>
        <v>0</v>
      </c>
      <c r="N159" s="85">
        <f>'Aug-15'!F159</f>
        <v>0</v>
      </c>
      <c r="O159" s="85">
        <f>'Sep-15'!F159</f>
        <v>0</v>
      </c>
      <c r="P159" s="85">
        <f>'Oct-15'!F159</f>
        <v>0</v>
      </c>
      <c r="Q159" s="85">
        <f>'Nov-15'!F159</f>
        <v>0</v>
      </c>
      <c r="R159" s="85">
        <f>'Nov-15'!F159</f>
        <v>0</v>
      </c>
      <c r="S159" s="85">
        <f>'Jan-16'!F159</f>
        <v>0</v>
      </c>
      <c r="T159" s="85">
        <f>'Feb-16'!F159</f>
        <v>0</v>
      </c>
      <c r="U159" s="85">
        <f>'Mar-16'!F159</f>
        <v>0</v>
      </c>
      <c r="V159" s="85">
        <f t="shared" si="11"/>
        <v>0</v>
      </c>
      <c r="W159" s="85">
        <f t="shared" si="10"/>
        <v>0</v>
      </c>
      <c r="X159" s="8"/>
    </row>
    <row r="160" spans="2:24">
      <c r="B160" s="44" t="str">
        <f>'Jan-15'!B160</f>
        <v/>
      </c>
      <c r="C160" s="35" t="str">
        <f>'Jan-15'!C160</f>
        <v>AstraZeneca Staff based in CI</v>
      </c>
      <c r="D160" s="35" t="str">
        <f>'Jan-15'!D160</f>
        <v>Grant</v>
      </c>
      <c r="E160" s="35" t="str">
        <f>'Jan-15'!E160</f>
        <v>X - External</v>
      </c>
      <c r="F160" s="84" t="str">
        <f>'[4]Chart of Accounts'!$H145</f>
        <v>X - External</v>
      </c>
      <c r="G160" s="85">
        <f>'Jan-15'!F160</f>
        <v>0</v>
      </c>
      <c r="H160" s="85">
        <f>'Feb-15'!F160</f>
        <v>0</v>
      </c>
      <c r="I160" s="85">
        <f>'Mar-15'!F160</f>
        <v>0</v>
      </c>
      <c r="J160" s="85">
        <f>'Apr-15'!F160</f>
        <v>0</v>
      </c>
      <c r="K160" s="85">
        <f>'May-15'!F160</f>
        <v>0</v>
      </c>
      <c r="L160" s="85">
        <f>'Jun-15'!F160</f>
        <v>0</v>
      </c>
      <c r="M160" s="85">
        <f>'Jul-15'!F160</f>
        <v>0</v>
      </c>
      <c r="N160" s="85">
        <f>'Aug-15'!F160</f>
        <v>0</v>
      </c>
      <c r="O160" s="85">
        <f>'Sep-15'!F160</f>
        <v>0</v>
      </c>
      <c r="P160" s="85">
        <f>'Oct-15'!F160</f>
        <v>0</v>
      </c>
      <c r="Q160" s="85">
        <f>'Nov-15'!F160</f>
        <v>0</v>
      </c>
      <c r="R160" s="85">
        <f>'Nov-15'!F160</f>
        <v>0</v>
      </c>
      <c r="S160" s="85">
        <f>'Jan-16'!F160</f>
        <v>0</v>
      </c>
      <c r="T160" s="85">
        <f>'Feb-16'!F160</f>
        <v>0</v>
      </c>
      <c r="U160" s="85">
        <f>'Mar-16'!F160</f>
        <v>0</v>
      </c>
      <c r="V160" s="85">
        <f t="shared" si="11"/>
        <v>0</v>
      </c>
      <c r="W160" s="85">
        <f t="shared" si="10"/>
        <v>0</v>
      </c>
      <c r="X160" s="8"/>
    </row>
    <row r="161" spans="2:24">
      <c r="B161" s="44" t="str">
        <f>'Jan-15'!B161</f>
        <v/>
      </c>
      <c r="C161" s="35" t="str">
        <f>'Jan-15'!C161</f>
        <v>Benaich Nathan</v>
      </c>
      <c r="D161" s="35" t="str">
        <f>'Jan-15'!D161</f>
        <v>Grant</v>
      </c>
      <c r="E161" s="35" t="str">
        <f>'Jan-15'!E161</f>
        <v>X - External</v>
      </c>
      <c r="F161" s="84" t="str">
        <f>'[4]Chart of Accounts'!$H146</f>
        <v>X - External</v>
      </c>
      <c r="G161" s="85">
        <f>'Jan-15'!F161</f>
        <v>0</v>
      </c>
      <c r="H161" s="85">
        <f>'Feb-15'!F161</f>
        <v>0</v>
      </c>
      <c r="I161" s="85">
        <f>'Mar-15'!F161</f>
        <v>0</v>
      </c>
      <c r="J161" s="85">
        <f>'Apr-15'!F161</f>
        <v>0</v>
      </c>
      <c r="K161" s="85">
        <f>'May-15'!F161</f>
        <v>0</v>
      </c>
      <c r="L161" s="85">
        <f>'Jun-15'!F161</f>
        <v>0</v>
      </c>
      <c r="M161" s="85">
        <f>'Jul-15'!F161</f>
        <v>0</v>
      </c>
      <c r="N161" s="85">
        <f>'Aug-15'!F161</f>
        <v>0</v>
      </c>
      <c r="O161" s="85">
        <f>'Sep-15'!F161</f>
        <v>0</v>
      </c>
      <c r="P161" s="85">
        <f>'Oct-15'!F161</f>
        <v>0</v>
      </c>
      <c r="Q161" s="85">
        <f>'Nov-15'!F161</f>
        <v>0</v>
      </c>
      <c r="R161" s="85">
        <f>'Nov-15'!F161</f>
        <v>0</v>
      </c>
      <c r="S161" s="85">
        <f>'Jan-16'!F161</f>
        <v>0</v>
      </c>
      <c r="T161" s="85">
        <f>'Feb-16'!F161</f>
        <v>0</v>
      </c>
      <c r="U161" s="85">
        <f>'Mar-16'!F161</f>
        <v>0</v>
      </c>
      <c r="V161" s="85">
        <f t="shared" si="11"/>
        <v>0</v>
      </c>
      <c r="W161" s="85">
        <f t="shared" si="10"/>
        <v>0</v>
      </c>
      <c r="X161" s="8"/>
    </row>
    <row r="162" spans="2:24">
      <c r="B162" s="44" t="str">
        <f>'Jan-15'!B162</f>
        <v/>
      </c>
      <c r="C162" s="35" t="str">
        <f>'Jan-15'!C162</f>
        <v>Boulenour</v>
      </c>
      <c r="D162" s="35" t="str">
        <f>'Jan-15'!D162</f>
        <v>Grant</v>
      </c>
      <c r="E162" s="35" t="str">
        <f>'Jan-15'!E162</f>
        <v>X - External</v>
      </c>
      <c r="F162" s="84" t="str">
        <f>'[4]Chart of Accounts'!$H147</f>
        <v>X - External</v>
      </c>
      <c r="G162" s="85">
        <f>'Jan-15'!F162</f>
        <v>0</v>
      </c>
      <c r="H162" s="85">
        <f>'Feb-15'!F162</f>
        <v>0</v>
      </c>
      <c r="I162" s="85">
        <f>'Mar-15'!F162</f>
        <v>0</v>
      </c>
      <c r="J162" s="85">
        <f>'Apr-15'!F162</f>
        <v>0</v>
      </c>
      <c r="K162" s="85">
        <f>'May-15'!F162</f>
        <v>0</v>
      </c>
      <c r="L162" s="85">
        <f>'Jun-15'!F162</f>
        <v>0</v>
      </c>
      <c r="M162" s="85">
        <f>'Jul-15'!F162</f>
        <v>0</v>
      </c>
      <c r="N162" s="85">
        <f>'Aug-15'!F162</f>
        <v>0</v>
      </c>
      <c r="O162" s="85">
        <f>'Sep-15'!F162</f>
        <v>0</v>
      </c>
      <c r="P162" s="85">
        <f>'Oct-15'!F162</f>
        <v>0</v>
      </c>
      <c r="Q162" s="85">
        <f>'Nov-15'!F162</f>
        <v>0</v>
      </c>
      <c r="R162" s="85">
        <f>'Nov-15'!F162</f>
        <v>0</v>
      </c>
      <c r="S162" s="85">
        <f>'Jan-16'!F162</f>
        <v>0</v>
      </c>
      <c r="T162" s="85">
        <f>'Feb-16'!F162</f>
        <v>0</v>
      </c>
      <c r="U162" s="85">
        <f>'Mar-16'!F162</f>
        <v>0</v>
      </c>
      <c r="V162" s="85">
        <f t="shared" si="11"/>
        <v>0</v>
      </c>
      <c r="W162" s="85">
        <f t="shared" si="10"/>
        <v>0</v>
      </c>
      <c r="X162" s="8"/>
    </row>
    <row r="163" spans="2:24">
      <c r="B163" s="44" t="str">
        <f>'Jan-15'!B163</f>
        <v/>
      </c>
      <c r="C163" s="35" t="str">
        <f>'Jan-15'!C163</f>
        <v>Brain Repair</v>
      </c>
      <c r="D163" s="35" t="str">
        <f>'Jan-15'!D163</f>
        <v>Grant</v>
      </c>
      <c r="E163" s="35" t="str">
        <f>'Jan-15'!E163</f>
        <v>X - External</v>
      </c>
      <c r="F163" s="84" t="str">
        <f>'[4]Chart of Accounts'!$H148</f>
        <v>X - External</v>
      </c>
      <c r="G163" s="85">
        <f>'Jan-15'!F163</f>
        <v>0</v>
      </c>
      <c r="H163" s="85">
        <f>'Feb-15'!F163</f>
        <v>0</v>
      </c>
      <c r="I163" s="85">
        <f>'Mar-15'!F163</f>
        <v>0</v>
      </c>
      <c r="J163" s="85">
        <f>'Apr-15'!F163</f>
        <v>0</v>
      </c>
      <c r="K163" s="85">
        <f>'May-15'!F163</f>
        <v>0</v>
      </c>
      <c r="L163" s="85">
        <f>'Jun-15'!F163</f>
        <v>0</v>
      </c>
      <c r="M163" s="85">
        <f>'Jul-15'!F163</f>
        <v>0</v>
      </c>
      <c r="N163" s="85">
        <f>'Aug-15'!F163</f>
        <v>0</v>
      </c>
      <c r="O163" s="85">
        <f>'Sep-15'!F163</f>
        <v>0</v>
      </c>
      <c r="P163" s="85">
        <f>'Oct-15'!F163</f>
        <v>0</v>
      </c>
      <c r="Q163" s="85">
        <f>'Nov-15'!F163</f>
        <v>0</v>
      </c>
      <c r="R163" s="85">
        <f>'Nov-15'!F163</f>
        <v>0</v>
      </c>
      <c r="S163" s="85">
        <f>'Jan-16'!F163</f>
        <v>0</v>
      </c>
      <c r="T163" s="85">
        <f>'Feb-16'!F163</f>
        <v>0</v>
      </c>
      <c r="U163" s="85">
        <f>'Mar-16'!F163</f>
        <v>0</v>
      </c>
      <c r="V163" s="85">
        <f t="shared" si="11"/>
        <v>0</v>
      </c>
      <c r="W163" s="85">
        <f t="shared" si="10"/>
        <v>0</v>
      </c>
      <c r="X163" s="8"/>
    </row>
    <row r="164" spans="2:24">
      <c r="B164" s="44" t="str">
        <f>'Jan-15'!B164</f>
        <v/>
      </c>
      <c r="C164" s="35" t="str">
        <f>'Jan-15'!C164</f>
        <v>Charnock-Jones</v>
      </c>
      <c r="D164" s="35" t="str">
        <f>'Jan-15'!D164</f>
        <v>Grant</v>
      </c>
      <c r="E164" s="35" t="str">
        <f>'Jan-15'!E164</f>
        <v>X - External</v>
      </c>
      <c r="F164" s="84" t="str">
        <f>'[4]Chart of Accounts'!$H149</f>
        <v>X - External</v>
      </c>
      <c r="G164" s="85">
        <f>'Jan-15'!F164</f>
        <v>0</v>
      </c>
      <c r="H164" s="85">
        <f>'Feb-15'!F164</f>
        <v>0</v>
      </c>
      <c r="I164" s="85">
        <f>'Mar-15'!F164</f>
        <v>0</v>
      </c>
      <c r="J164" s="85">
        <f>'Apr-15'!F164</f>
        <v>0</v>
      </c>
      <c r="K164" s="85">
        <f>'May-15'!F164</f>
        <v>0</v>
      </c>
      <c r="L164" s="85">
        <f>'Jun-15'!F164</f>
        <v>0</v>
      </c>
      <c r="M164" s="85">
        <f>'Jul-15'!F164</f>
        <v>0</v>
      </c>
      <c r="N164" s="85">
        <f>'Aug-15'!F164</f>
        <v>0</v>
      </c>
      <c r="O164" s="85">
        <f>'Sep-15'!F164</f>
        <v>0</v>
      </c>
      <c r="P164" s="85">
        <f>'Oct-15'!F164</f>
        <v>0</v>
      </c>
      <c r="Q164" s="85">
        <f>'Nov-15'!F164</f>
        <v>0</v>
      </c>
      <c r="R164" s="85">
        <f>'Nov-15'!F164</f>
        <v>0</v>
      </c>
      <c r="S164" s="85">
        <f>'Jan-16'!F164</f>
        <v>0</v>
      </c>
      <c r="T164" s="85">
        <f>'Feb-16'!F164</f>
        <v>0</v>
      </c>
      <c r="U164" s="85">
        <f>'Mar-16'!F164</f>
        <v>0</v>
      </c>
      <c r="V164" s="85">
        <f t="shared" si="11"/>
        <v>0</v>
      </c>
      <c r="W164" s="85">
        <f t="shared" si="10"/>
        <v>0</v>
      </c>
      <c r="X164" s="8"/>
    </row>
    <row r="165" spans="2:24">
      <c r="B165" s="44" t="str">
        <f>'Jan-15'!B165</f>
        <v/>
      </c>
      <c r="C165" s="35" t="str">
        <f>'Jan-15'!C165</f>
        <v>Citizen Science</v>
      </c>
      <c r="D165" s="35" t="str">
        <f>'Jan-15'!D165</f>
        <v>Grant</v>
      </c>
      <c r="E165" s="35" t="str">
        <f>'Jan-15'!E165</f>
        <v>X - External</v>
      </c>
      <c r="F165" s="84" t="str">
        <f>'[4]Chart of Accounts'!$H150</f>
        <v>X - External</v>
      </c>
      <c r="G165" s="85">
        <f>'Jan-15'!F165</f>
        <v>0</v>
      </c>
      <c r="H165" s="85">
        <f>'Feb-15'!F165</f>
        <v>0</v>
      </c>
      <c r="I165" s="85">
        <f>'Mar-15'!F165</f>
        <v>0</v>
      </c>
      <c r="J165" s="85">
        <f>'Apr-15'!F165</f>
        <v>0</v>
      </c>
      <c r="K165" s="85">
        <f>'May-15'!F165</f>
        <v>0</v>
      </c>
      <c r="L165" s="85">
        <f>'Jun-15'!F165</f>
        <v>0</v>
      </c>
      <c r="M165" s="85">
        <f>'Jul-15'!F165</f>
        <v>0</v>
      </c>
      <c r="N165" s="85">
        <f>'Aug-15'!F165</f>
        <v>0</v>
      </c>
      <c r="O165" s="85">
        <f>'Sep-15'!F165</f>
        <v>0</v>
      </c>
      <c r="P165" s="85">
        <f>'Oct-15'!F165</f>
        <v>0</v>
      </c>
      <c r="Q165" s="85">
        <f>'Nov-15'!F165</f>
        <v>0</v>
      </c>
      <c r="R165" s="85">
        <f>'Nov-15'!F165</f>
        <v>0</v>
      </c>
      <c r="S165" s="85">
        <f>'Jan-16'!F165</f>
        <v>0</v>
      </c>
      <c r="T165" s="85">
        <f>'Feb-16'!F165</f>
        <v>0</v>
      </c>
      <c r="U165" s="85">
        <f>'Mar-16'!F165</f>
        <v>0</v>
      </c>
      <c r="V165" s="85">
        <f t="shared" si="11"/>
        <v>0</v>
      </c>
      <c r="W165" s="85">
        <f t="shared" si="10"/>
        <v>0</v>
      </c>
      <c r="X165" s="8"/>
    </row>
    <row r="166" spans="2:24">
      <c r="B166" s="44" t="str">
        <f>'Jan-15'!B166</f>
        <v/>
      </c>
      <c r="C166" s="35" t="str">
        <f>'Jan-15'!C166</f>
        <v>CRT ZZ0005</v>
      </c>
      <c r="D166" s="35" t="str">
        <f>'Jan-15'!D166</f>
        <v>Grant</v>
      </c>
      <c r="E166" s="35" t="str">
        <f>'Jan-15'!E166</f>
        <v>X - External</v>
      </c>
      <c r="F166" s="84" t="str">
        <f>'[4]Chart of Accounts'!$H151</f>
        <v>X - External</v>
      </c>
      <c r="G166" s="85">
        <f>'Jan-15'!F166</f>
        <v>0</v>
      </c>
      <c r="H166" s="85">
        <f>'Feb-15'!F166</f>
        <v>0</v>
      </c>
      <c r="I166" s="85">
        <f>'Mar-15'!F166</f>
        <v>0</v>
      </c>
      <c r="J166" s="85">
        <f>'Apr-15'!F166</f>
        <v>0</v>
      </c>
      <c r="K166" s="85">
        <f>'May-15'!F166</f>
        <v>0</v>
      </c>
      <c r="L166" s="85">
        <f>'Jun-15'!F166</f>
        <v>0</v>
      </c>
      <c r="M166" s="85">
        <f>'Jul-15'!F166</f>
        <v>0</v>
      </c>
      <c r="N166" s="85">
        <f>'Aug-15'!F166</f>
        <v>0</v>
      </c>
      <c r="O166" s="85">
        <f>'Sep-15'!F166</f>
        <v>0</v>
      </c>
      <c r="P166" s="85">
        <f>'Oct-15'!F166</f>
        <v>0</v>
      </c>
      <c r="Q166" s="85">
        <f>'Nov-15'!F166</f>
        <v>0</v>
      </c>
      <c r="R166" s="85">
        <f>'Nov-15'!F166</f>
        <v>0</v>
      </c>
      <c r="S166" s="85">
        <f>'Jan-16'!F166</f>
        <v>0</v>
      </c>
      <c r="T166" s="85">
        <f>'Feb-16'!F166</f>
        <v>0</v>
      </c>
      <c r="U166" s="85">
        <f>'Mar-16'!F166</f>
        <v>0</v>
      </c>
      <c r="V166" s="85">
        <f t="shared" si="11"/>
        <v>0</v>
      </c>
      <c r="W166" s="85">
        <f t="shared" si="10"/>
        <v>0</v>
      </c>
      <c r="X166" s="8"/>
    </row>
    <row r="167" spans="2:24">
      <c r="B167" s="44" t="str">
        <f>'Jan-15'!B167</f>
        <v/>
      </c>
      <c r="C167" s="35" t="str">
        <f>'Jan-15'!C167</f>
        <v>D Chan (Jodrell Group)</v>
      </c>
      <c r="D167" s="35" t="str">
        <f>'Jan-15'!D167</f>
        <v>Grant</v>
      </c>
      <c r="E167" s="35" t="str">
        <f>'Jan-15'!E167</f>
        <v>X - External</v>
      </c>
      <c r="F167" s="84" t="str">
        <f>'[4]Chart of Accounts'!$H152</f>
        <v>X - External</v>
      </c>
      <c r="G167" s="85">
        <f>'Jan-15'!F167</f>
        <v>0</v>
      </c>
      <c r="H167" s="85">
        <f>'Feb-15'!F167</f>
        <v>0</v>
      </c>
      <c r="I167" s="85">
        <f>'Mar-15'!F167</f>
        <v>61.28</v>
      </c>
      <c r="J167" s="85">
        <f>'Apr-15'!F167</f>
        <v>7.66</v>
      </c>
      <c r="K167" s="85">
        <f>'May-15'!F167</f>
        <v>199.16</v>
      </c>
      <c r="L167" s="85">
        <f>'Jun-15'!F167</f>
        <v>0</v>
      </c>
      <c r="M167" s="85">
        <f>'Jul-15'!F167</f>
        <v>0</v>
      </c>
      <c r="N167" s="85">
        <f>'Aug-15'!F167</f>
        <v>0</v>
      </c>
      <c r="O167" s="85">
        <f>'Sep-15'!F167</f>
        <v>0</v>
      </c>
      <c r="P167" s="85">
        <f>'Oct-15'!F167</f>
        <v>0</v>
      </c>
      <c r="Q167" s="85">
        <f>'Nov-15'!F167</f>
        <v>0</v>
      </c>
      <c r="R167" s="85">
        <f>'Nov-15'!F167</f>
        <v>0</v>
      </c>
      <c r="S167" s="85">
        <f>'Jan-16'!F167</f>
        <v>0</v>
      </c>
      <c r="T167" s="85">
        <f>'Feb-16'!F167</f>
        <v>0</v>
      </c>
      <c r="U167" s="85">
        <f>'Mar-16'!F167</f>
        <v>0</v>
      </c>
      <c r="V167" s="85">
        <f t="shared" si="11"/>
        <v>61.28</v>
      </c>
      <c r="W167" s="85">
        <f t="shared" si="10"/>
        <v>206.82</v>
      </c>
      <c r="X167" s="8"/>
    </row>
    <row r="168" spans="2:24">
      <c r="B168" s="44" t="str">
        <f>'Jan-15'!B168</f>
        <v/>
      </c>
      <c r="C168" s="35" t="str">
        <f>'Jan-15'!C168</f>
        <v>D'Avino</v>
      </c>
      <c r="D168" s="35" t="str">
        <f>'Jan-15'!D168</f>
        <v>Grant</v>
      </c>
      <c r="E168" s="35" t="str">
        <f>'Jan-15'!E168</f>
        <v>X - External</v>
      </c>
      <c r="F168" s="84" t="str">
        <f>'[4]Chart of Accounts'!$H153</f>
        <v>X - External</v>
      </c>
      <c r="G168" s="85">
        <f>'Jan-15'!F168</f>
        <v>0</v>
      </c>
      <c r="H168" s="85">
        <f>'Feb-15'!F168</f>
        <v>0</v>
      </c>
      <c r="I168" s="85">
        <f>'Mar-15'!F168</f>
        <v>0</v>
      </c>
      <c r="J168" s="85">
        <f>'Apr-15'!F168</f>
        <v>0</v>
      </c>
      <c r="K168" s="85">
        <f>'May-15'!F168</f>
        <v>0</v>
      </c>
      <c r="L168" s="85">
        <f>'Jun-15'!F168</f>
        <v>0</v>
      </c>
      <c r="M168" s="85">
        <f>'Jul-15'!F168</f>
        <v>0</v>
      </c>
      <c r="N168" s="85">
        <f>'Aug-15'!F168</f>
        <v>0</v>
      </c>
      <c r="O168" s="85">
        <f>'Sep-15'!F168</f>
        <v>0</v>
      </c>
      <c r="P168" s="85">
        <f>'Oct-15'!F168</f>
        <v>0</v>
      </c>
      <c r="Q168" s="85">
        <f>'Nov-15'!F168</f>
        <v>0</v>
      </c>
      <c r="R168" s="85">
        <f>'Nov-15'!F168</f>
        <v>0</v>
      </c>
      <c r="S168" s="85">
        <f>'Jan-16'!F168</f>
        <v>0</v>
      </c>
      <c r="T168" s="85">
        <f>'Feb-16'!F168</f>
        <v>0</v>
      </c>
      <c r="U168" s="85">
        <f>'Mar-16'!F168</f>
        <v>0</v>
      </c>
      <c r="V168" s="85">
        <f t="shared" si="11"/>
        <v>0</v>
      </c>
      <c r="W168" s="85">
        <f t="shared" si="10"/>
        <v>0</v>
      </c>
      <c r="X168" s="8"/>
    </row>
    <row r="169" spans="2:24">
      <c r="B169" s="44" t="str">
        <f>'Jan-15'!B169</f>
        <v/>
      </c>
      <c r="C169" s="35" t="str">
        <f>'Jan-15'!C169</f>
        <v>Derek Chan</v>
      </c>
      <c r="D169" s="35" t="str">
        <f>'Jan-15'!D169</f>
        <v>Grant</v>
      </c>
      <c r="E169" s="35" t="str">
        <f>'Jan-15'!E169</f>
        <v>X - External</v>
      </c>
      <c r="F169" s="84" t="str">
        <f>'[4]Chart of Accounts'!$H154</f>
        <v>X - External</v>
      </c>
      <c r="G169" s="85">
        <f>'Jan-15'!F169</f>
        <v>0</v>
      </c>
      <c r="H169" s="85">
        <f>'Feb-15'!F169</f>
        <v>0</v>
      </c>
      <c r="I169" s="85">
        <f>'Mar-15'!F169</f>
        <v>0</v>
      </c>
      <c r="J169" s="85">
        <f>'Apr-15'!F169</f>
        <v>0</v>
      </c>
      <c r="K169" s="85">
        <f>'May-15'!F169</f>
        <v>0</v>
      </c>
      <c r="L169" s="85">
        <f>'Jun-15'!F169</f>
        <v>0</v>
      </c>
      <c r="M169" s="85">
        <f>'Jul-15'!F169</f>
        <v>0</v>
      </c>
      <c r="N169" s="85">
        <f>'Aug-15'!F169</f>
        <v>0</v>
      </c>
      <c r="O169" s="85">
        <f>'Sep-15'!F169</f>
        <v>0</v>
      </c>
      <c r="P169" s="85">
        <f>'Oct-15'!F169</f>
        <v>0</v>
      </c>
      <c r="Q169" s="85">
        <f>'Nov-15'!F169</f>
        <v>0</v>
      </c>
      <c r="R169" s="85">
        <f>'Nov-15'!F169</f>
        <v>0</v>
      </c>
      <c r="S169" s="85">
        <f>'Jan-16'!F169</f>
        <v>0</v>
      </c>
      <c r="T169" s="85">
        <f>'Feb-16'!F169</f>
        <v>0</v>
      </c>
      <c r="U169" s="85">
        <f>'Mar-16'!F169</f>
        <v>0</v>
      </c>
      <c r="V169" s="85">
        <f t="shared" si="11"/>
        <v>0</v>
      </c>
      <c r="W169" s="85">
        <f t="shared" si="10"/>
        <v>0</v>
      </c>
      <c r="X169" s="8"/>
    </row>
    <row r="170" spans="2:24">
      <c r="B170" s="44" t="str">
        <f>'Jan-15'!B170</f>
        <v/>
      </c>
      <c r="C170" s="35" t="str">
        <f>'Jan-15'!C170</f>
        <v>Edwards</v>
      </c>
      <c r="D170" s="35" t="str">
        <f>'Jan-15'!D170</f>
        <v>Grant</v>
      </c>
      <c r="E170" s="35" t="str">
        <f>'Jan-15'!E170</f>
        <v>X - External</v>
      </c>
      <c r="F170" s="84" t="str">
        <f>'[4]Chart of Accounts'!$H155</f>
        <v>X - External</v>
      </c>
      <c r="G170" s="85">
        <f>'Jan-15'!F170</f>
        <v>0</v>
      </c>
      <c r="H170" s="85">
        <f>'Feb-15'!F170</f>
        <v>0</v>
      </c>
      <c r="I170" s="85">
        <f>'Mar-15'!F170</f>
        <v>0</v>
      </c>
      <c r="J170" s="85">
        <f>'Apr-15'!F170</f>
        <v>0</v>
      </c>
      <c r="K170" s="85">
        <f>'May-15'!F170</f>
        <v>0</v>
      </c>
      <c r="L170" s="85">
        <f>'Jun-15'!F170</f>
        <v>0</v>
      </c>
      <c r="M170" s="85">
        <f>'Jul-15'!F170</f>
        <v>0</v>
      </c>
      <c r="N170" s="85">
        <f>'Aug-15'!F170</f>
        <v>0</v>
      </c>
      <c r="O170" s="85">
        <f>'Sep-15'!F170</f>
        <v>0</v>
      </c>
      <c r="P170" s="85">
        <f>'Oct-15'!F170</f>
        <v>0</v>
      </c>
      <c r="Q170" s="85">
        <f>'Nov-15'!F170</f>
        <v>0</v>
      </c>
      <c r="R170" s="85">
        <f>'Nov-15'!F170</f>
        <v>0</v>
      </c>
      <c r="S170" s="85">
        <f>'Jan-16'!F170</f>
        <v>0</v>
      </c>
      <c r="T170" s="85">
        <f>'Feb-16'!F170</f>
        <v>0</v>
      </c>
      <c r="U170" s="85">
        <f>'Mar-16'!F170</f>
        <v>0</v>
      </c>
      <c r="V170" s="85">
        <f t="shared" si="11"/>
        <v>0</v>
      </c>
      <c r="W170" s="85">
        <f t="shared" si="10"/>
        <v>0</v>
      </c>
      <c r="X170" s="8"/>
    </row>
    <row r="171" spans="2:24" ht="15" customHeight="1">
      <c r="B171" s="44" t="str">
        <f>'Jan-15'!B171</f>
        <v/>
      </c>
      <c r="C171" s="35" t="str">
        <f>'Jan-15'!C171</f>
        <v>Evan</v>
      </c>
      <c r="D171" s="35" t="str">
        <f>'Jan-15'!D171</f>
        <v>Grant</v>
      </c>
      <c r="E171" s="35" t="str">
        <f>'Jan-15'!E171</f>
        <v>X - External</v>
      </c>
      <c r="F171" s="84" t="str">
        <f>'[4]Chart of Accounts'!$H156</f>
        <v>X - External</v>
      </c>
      <c r="G171" s="85">
        <f>'Jan-15'!F171</f>
        <v>0</v>
      </c>
      <c r="H171" s="85">
        <f>'Feb-15'!F171</f>
        <v>0</v>
      </c>
      <c r="I171" s="85">
        <f>'Mar-15'!F171</f>
        <v>0</v>
      </c>
      <c r="J171" s="85">
        <f>'Apr-15'!F171</f>
        <v>0</v>
      </c>
      <c r="K171" s="85">
        <f>'May-15'!F171</f>
        <v>0</v>
      </c>
      <c r="L171" s="85">
        <f>'Jun-15'!F171</f>
        <v>390.66</v>
      </c>
      <c r="M171" s="85">
        <f>'Jul-15'!F171</f>
        <v>0</v>
      </c>
      <c r="N171" s="85">
        <f>'Aug-15'!F171</f>
        <v>0</v>
      </c>
      <c r="O171" s="85">
        <f>'Sep-15'!F171</f>
        <v>0</v>
      </c>
      <c r="P171" s="85">
        <f>'Oct-15'!F171</f>
        <v>0</v>
      </c>
      <c r="Q171" s="85">
        <f>'Nov-15'!F171</f>
        <v>0</v>
      </c>
      <c r="R171" s="85">
        <f>'Nov-15'!F171</f>
        <v>0</v>
      </c>
      <c r="S171" s="85">
        <f>'Jan-16'!F171</f>
        <v>0</v>
      </c>
      <c r="T171" s="85">
        <f>'Feb-16'!F171</f>
        <v>0</v>
      </c>
      <c r="U171" s="85">
        <f>'Mar-16'!F171</f>
        <v>0</v>
      </c>
      <c r="V171" s="85">
        <f t="shared" si="11"/>
        <v>0</v>
      </c>
      <c r="W171" s="85">
        <f t="shared" si="10"/>
        <v>390.66</v>
      </c>
      <c r="X171" s="8"/>
    </row>
    <row r="172" spans="2:24" ht="15" customHeight="1">
      <c r="B172" s="44" t="str">
        <f>'Jan-15'!B172</f>
        <v/>
      </c>
      <c r="C172" s="35" t="str">
        <f>'Jan-15'!C172</f>
        <v>Fitzgerald</v>
      </c>
      <c r="D172" s="35" t="str">
        <f>'Jan-15'!D172</f>
        <v>Grant</v>
      </c>
      <c r="E172" s="35" t="str">
        <f>'Jan-15'!E172</f>
        <v>X - External</v>
      </c>
      <c r="F172" s="84" t="str">
        <f>'[4]Chart of Accounts'!$H157</f>
        <v>X - External</v>
      </c>
      <c r="G172" s="85">
        <f>'Jan-15'!F172</f>
        <v>122.56</v>
      </c>
      <c r="H172" s="85">
        <f>'Feb-15'!F172</f>
        <v>413.64</v>
      </c>
      <c r="I172" s="85">
        <f>'Mar-15'!F172</f>
        <v>30.64</v>
      </c>
      <c r="J172" s="85">
        <f>'Apr-15'!F172</f>
        <v>30.64</v>
      </c>
      <c r="K172" s="85">
        <f>'May-15'!F172</f>
        <v>206.82</v>
      </c>
      <c r="L172" s="85">
        <f>'Jun-15'!F172</f>
        <v>0</v>
      </c>
      <c r="M172" s="85">
        <f>'Jul-15'!F172</f>
        <v>0</v>
      </c>
      <c r="N172" s="85">
        <f>'Aug-15'!F172</f>
        <v>107.24000000000001</v>
      </c>
      <c r="O172" s="85">
        <f>'Sep-15'!F172</f>
        <v>0</v>
      </c>
      <c r="P172" s="85">
        <f>'Oct-15'!F172</f>
        <v>0</v>
      </c>
      <c r="Q172" s="85">
        <f>'Nov-15'!F172</f>
        <v>0</v>
      </c>
      <c r="R172" s="85">
        <f>'Nov-15'!F172</f>
        <v>0</v>
      </c>
      <c r="S172" s="85">
        <f>'Jan-16'!F172</f>
        <v>0</v>
      </c>
      <c r="T172" s="85">
        <f>'Feb-16'!F172</f>
        <v>0</v>
      </c>
      <c r="U172" s="85">
        <f>'Mar-16'!F172</f>
        <v>0</v>
      </c>
      <c r="V172" s="85">
        <f t="shared" si="11"/>
        <v>566.84</v>
      </c>
      <c r="W172" s="85">
        <f t="shared" si="10"/>
        <v>344.7</v>
      </c>
      <c r="X172" s="8"/>
    </row>
    <row r="173" spans="2:24" ht="15" customHeight="1">
      <c r="B173" s="44" t="str">
        <f>'Jan-15'!B173</f>
        <v/>
      </c>
      <c r="C173" s="35" t="str">
        <f>'Jan-15'!C173</f>
        <v>RBAG/136 - Gottgens group CIMR</v>
      </c>
      <c r="D173" s="35" t="str">
        <f>'Jan-15'!D173</f>
        <v>Grant</v>
      </c>
      <c r="E173" s="35" t="str">
        <f>'Jan-15'!E173</f>
        <v>X - External</v>
      </c>
      <c r="F173" s="84" t="str">
        <f>'[4]Chart of Accounts'!$H158</f>
        <v>X - External</v>
      </c>
      <c r="G173" s="85">
        <f>'Jan-15'!F173</f>
        <v>0</v>
      </c>
      <c r="H173" s="85">
        <f>'Feb-15'!F173</f>
        <v>0</v>
      </c>
      <c r="I173" s="85">
        <f>'Mar-15'!F173</f>
        <v>0</v>
      </c>
      <c r="J173" s="85">
        <f>'Apr-15'!F173</f>
        <v>0</v>
      </c>
      <c r="K173" s="85">
        <f>'May-15'!F173</f>
        <v>0</v>
      </c>
      <c r="L173" s="85">
        <f>'Jun-15'!F173</f>
        <v>0</v>
      </c>
      <c r="M173" s="85">
        <f>'Jul-15'!F173</f>
        <v>0</v>
      </c>
      <c r="N173" s="85">
        <f>'Aug-15'!F173</f>
        <v>0</v>
      </c>
      <c r="O173" s="85">
        <f>'Sep-15'!F173</f>
        <v>0</v>
      </c>
      <c r="P173" s="85">
        <f>'Oct-15'!F173</f>
        <v>0</v>
      </c>
      <c r="Q173" s="85">
        <f>'Nov-15'!F173</f>
        <v>0</v>
      </c>
      <c r="R173" s="85">
        <f>'Nov-15'!F173</f>
        <v>0</v>
      </c>
      <c r="S173" s="85">
        <f>'Jan-16'!F173</f>
        <v>0</v>
      </c>
      <c r="T173" s="85">
        <f>'Feb-16'!F173</f>
        <v>0</v>
      </c>
      <c r="U173" s="85">
        <f>'Mar-16'!F173</f>
        <v>0</v>
      </c>
      <c r="V173" s="85">
        <f t="shared" si="11"/>
        <v>0</v>
      </c>
      <c r="W173" s="85">
        <f t="shared" si="10"/>
        <v>0</v>
      </c>
      <c r="X173" s="8"/>
    </row>
    <row r="174" spans="2:24" ht="15" customHeight="1">
      <c r="B174" s="44" t="str">
        <f>'Jan-15'!B174</f>
        <v/>
      </c>
      <c r="C174" s="35" t="str">
        <f>'Jan-15'!C174</f>
        <v>Gurdon Institute</v>
      </c>
      <c r="D174" s="35" t="str">
        <f>'Jan-15'!D174</f>
        <v>Grant</v>
      </c>
      <c r="E174" s="35" t="str">
        <f>'Jan-15'!E174</f>
        <v>X - External</v>
      </c>
      <c r="F174" s="84" t="str">
        <f>'[4]Chart of Accounts'!$H159</f>
        <v>X - External</v>
      </c>
      <c r="G174" s="85">
        <f>'Jan-15'!F174</f>
        <v>0</v>
      </c>
      <c r="H174" s="85">
        <f>'Feb-15'!F174</f>
        <v>0</v>
      </c>
      <c r="I174" s="85">
        <f>'Mar-15'!F174</f>
        <v>0</v>
      </c>
      <c r="J174" s="85">
        <f>'Apr-15'!F174</f>
        <v>0</v>
      </c>
      <c r="K174" s="85">
        <f>'May-15'!F174</f>
        <v>0</v>
      </c>
      <c r="L174" s="85">
        <f>'Jun-15'!F174</f>
        <v>0</v>
      </c>
      <c r="M174" s="85">
        <f>'Jul-15'!F174</f>
        <v>0</v>
      </c>
      <c r="N174" s="85">
        <f>'Aug-15'!F174</f>
        <v>0</v>
      </c>
      <c r="O174" s="85">
        <f>'Sep-15'!F174</f>
        <v>0</v>
      </c>
      <c r="P174" s="85">
        <f>'Oct-15'!F174</f>
        <v>0</v>
      </c>
      <c r="Q174" s="85">
        <f>'Nov-15'!F174</f>
        <v>0</v>
      </c>
      <c r="R174" s="85">
        <f>'Nov-15'!F174</f>
        <v>0</v>
      </c>
      <c r="S174" s="85">
        <f>'Jan-16'!F174</f>
        <v>0</v>
      </c>
      <c r="T174" s="85">
        <f>'Feb-16'!F174</f>
        <v>0</v>
      </c>
      <c r="U174" s="85">
        <f>'Mar-16'!F174</f>
        <v>0</v>
      </c>
      <c r="V174" s="85">
        <f t="shared" si="11"/>
        <v>0</v>
      </c>
      <c r="W174" s="85">
        <f t="shared" si="10"/>
        <v>0</v>
      </c>
      <c r="X174" s="8"/>
    </row>
    <row r="175" spans="2:24" ht="15" customHeight="1">
      <c r="B175" s="44" t="str">
        <f>'Jan-15'!B175</f>
        <v/>
      </c>
      <c r="C175" s="35" t="str">
        <f>'Jan-15'!C175</f>
        <v>Haematology</v>
      </c>
      <c r="D175" s="35" t="str">
        <f>'Jan-15'!D175</f>
        <v>Grant</v>
      </c>
      <c r="E175" s="35" t="str">
        <f>'Jan-15'!E175</f>
        <v>X - External</v>
      </c>
      <c r="F175" s="84" t="str">
        <f>'[4]Chart of Accounts'!$H160</f>
        <v>X - External</v>
      </c>
      <c r="G175" s="85">
        <f>'Jan-15'!F175</f>
        <v>0</v>
      </c>
      <c r="H175" s="85">
        <f>'Feb-15'!F175</f>
        <v>0</v>
      </c>
      <c r="I175" s="85">
        <f>'Mar-15'!F175</f>
        <v>0</v>
      </c>
      <c r="J175" s="85">
        <f>'Apr-15'!F175</f>
        <v>0</v>
      </c>
      <c r="K175" s="85">
        <f>'May-15'!F175</f>
        <v>0</v>
      </c>
      <c r="L175" s="85">
        <f>'Jun-15'!F175</f>
        <v>0</v>
      </c>
      <c r="M175" s="85">
        <f>'Jul-15'!F175</f>
        <v>0</v>
      </c>
      <c r="N175" s="85">
        <f>'Aug-15'!F175</f>
        <v>0</v>
      </c>
      <c r="O175" s="85">
        <f>'Sep-15'!F175</f>
        <v>0</v>
      </c>
      <c r="P175" s="85">
        <f>'Oct-15'!F175</f>
        <v>0</v>
      </c>
      <c r="Q175" s="85">
        <f>'Nov-15'!F175</f>
        <v>0</v>
      </c>
      <c r="R175" s="85">
        <f>'Nov-15'!F175</f>
        <v>0</v>
      </c>
      <c r="S175" s="85">
        <f>'Jan-16'!F175</f>
        <v>0</v>
      </c>
      <c r="T175" s="85">
        <f>'Feb-16'!F175</f>
        <v>0</v>
      </c>
      <c r="U175" s="85">
        <f>'Mar-16'!F175</f>
        <v>0</v>
      </c>
      <c r="V175" s="85">
        <f t="shared" si="11"/>
        <v>0</v>
      </c>
      <c r="W175" s="85">
        <f t="shared" si="10"/>
        <v>0</v>
      </c>
      <c r="X175" s="8"/>
    </row>
    <row r="176" spans="2:24" ht="15" customHeight="1">
      <c r="B176" s="44" t="str">
        <f>'Jan-15'!B176</f>
        <v/>
      </c>
      <c r="C176" s="35" t="str">
        <f>'Jan-15'!C176</f>
        <v>Ibrahim</v>
      </c>
      <c r="D176" s="35" t="str">
        <f>'Jan-15'!D176</f>
        <v>Grant</v>
      </c>
      <c r="E176" s="35" t="str">
        <f>'Jan-15'!E176</f>
        <v>X - External</v>
      </c>
      <c r="F176" s="84" t="str">
        <f>'[4]Chart of Accounts'!$H161</f>
        <v>X - External</v>
      </c>
      <c r="G176" s="85">
        <f>'Jan-15'!F176</f>
        <v>0</v>
      </c>
      <c r="H176" s="85">
        <f>'Feb-15'!F176</f>
        <v>0</v>
      </c>
      <c r="I176" s="85">
        <f>'Mar-15'!F176</f>
        <v>0</v>
      </c>
      <c r="J176" s="85">
        <f>'Apr-15'!F176</f>
        <v>0</v>
      </c>
      <c r="K176" s="85">
        <f>'May-15'!F176</f>
        <v>0</v>
      </c>
      <c r="L176" s="85">
        <f>'Jun-15'!F176</f>
        <v>0</v>
      </c>
      <c r="M176" s="85">
        <f>'Jul-15'!F176</f>
        <v>0</v>
      </c>
      <c r="N176" s="85">
        <f>'Aug-15'!F176</f>
        <v>0</v>
      </c>
      <c r="O176" s="85">
        <f>'Sep-15'!F176</f>
        <v>0</v>
      </c>
      <c r="P176" s="85">
        <f>'Oct-15'!F176</f>
        <v>0</v>
      </c>
      <c r="Q176" s="85">
        <f>'Nov-15'!F176</f>
        <v>0</v>
      </c>
      <c r="R176" s="85">
        <f>'Nov-15'!F176</f>
        <v>0</v>
      </c>
      <c r="S176" s="85">
        <f>'Jan-16'!F176</f>
        <v>0</v>
      </c>
      <c r="T176" s="85">
        <f>'Feb-16'!F176</f>
        <v>0</v>
      </c>
      <c r="U176" s="85">
        <f>'Mar-16'!F176</f>
        <v>0</v>
      </c>
      <c r="V176" s="85">
        <f t="shared" si="11"/>
        <v>0</v>
      </c>
      <c r="W176" s="85">
        <f t="shared" si="10"/>
        <v>0</v>
      </c>
      <c r="X176" s="8"/>
    </row>
    <row r="177" spans="2:24" ht="15" customHeight="1">
      <c r="B177" s="44" t="str">
        <f>'Jan-15'!B177</f>
        <v/>
      </c>
      <c r="C177" s="35" t="str">
        <f>'Jan-15'!C177</f>
        <v>IMS</v>
      </c>
      <c r="D177" s="35" t="str">
        <f>'Jan-15'!D177</f>
        <v>Grant</v>
      </c>
      <c r="E177" s="35" t="str">
        <f>'Jan-15'!E177</f>
        <v>X - External</v>
      </c>
      <c r="F177" s="84" t="str">
        <f>'[4]Chart of Accounts'!$H162</f>
        <v>X - External</v>
      </c>
      <c r="G177" s="85">
        <f>'Jan-15'!F177</f>
        <v>0</v>
      </c>
      <c r="H177" s="85">
        <f>'Feb-15'!F177</f>
        <v>0</v>
      </c>
      <c r="I177" s="85">
        <f>'Mar-15'!F177</f>
        <v>0</v>
      </c>
      <c r="J177" s="85">
        <f>'Apr-15'!F177</f>
        <v>0</v>
      </c>
      <c r="K177" s="85">
        <f>'May-15'!F177</f>
        <v>0</v>
      </c>
      <c r="L177" s="85">
        <f>'Jun-15'!F177</f>
        <v>0</v>
      </c>
      <c r="M177" s="85">
        <f>'Jul-15'!F177</f>
        <v>0</v>
      </c>
      <c r="N177" s="85">
        <f>'Aug-15'!F177</f>
        <v>0</v>
      </c>
      <c r="O177" s="85">
        <f>'Sep-15'!F177</f>
        <v>0</v>
      </c>
      <c r="P177" s="85">
        <f>'Oct-15'!F177</f>
        <v>0</v>
      </c>
      <c r="Q177" s="85">
        <f>'Nov-15'!F177</f>
        <v>0</v>
      </c>
      <c r="R177" s="85">
        <f>'Nov-15'!F177</f>
        <v>0</v>
      </c>
      <c r="S177" s="85">
        <f>'Jan-16'!F177</f>
        <v>0</v>
      </c>
      <c r="T177" s="85">
        <f>'Feb-16'!F177</f>
        <v>0</v>
      </c>
      <c r="U177" s="85">
        <f>'Mar-16'!F177</f>
        <v>0</v>
      </c>
      <c r="V177" s="85">
        <f t="shared" si="11"/>
        <v>0</v>
      </c>
      <c r="W177" s="85">
        <f t="shared" si="10"/>
        <v>0</v>
      </c>
      <c r="X177" s="8"/>
    </row>
    <row r="178" spans="2:24" ht="15" customHeight="1">
      <c r="B178" s="44" t="str">
        <f>'Jan-15'!B178</f>
        <v/>
      </c>
      <c r="C178" s="35" t="str">
        <f>'Jan-15'!C178</f>
        <v>Inivata Staff based in CI</v>
      </c>
      <c r="D178" s="35" t="str">
        <f>'Jan-15'!D178</f>
        <v>Grant</v>
      </c>
      <c r="E178" s="35" t="str">
        <f>'Jan-15'!E178</f>
        <v>X - External</v>
      </c>
      <c r="F178" s="84" t="str">
        <f>'[4]Chart of Accounts'!$H163</f>
        <v>X - External</v>
      </c>
      <c r="G178" s="85">
        <f>'Jan-15'!F178</f>
        <v>0</v>
      </c>
      <c r="H178" s="85">
        <f>'Feb-15'!F178</f>
        <v>0</v>
      </c>
      <c r="I178" s="85">
        <f>'Mar-15'!F178</f>
        <v>0</v>
      </c>
      <c r="J178" s="85">
        <f>'Apr-15'!F178</f>
        <v>0</v>
      </c>
      <c r="K178" s="85">
        <f>'May-15'!F178</f>
        <v>15.32</v>
      </c>
      <c r="L178" s="85">
        <f>'Jun-15'!F178</f>
        <v>0</v>
      </c>
      <c r="M178" s="85">
        <f>'Jul-15'!F178</f>
        <v>0</v>
      </c>
      <c r="N178" s="85">
        <f>'Aug-15'!F178</f>
        <v>0</v>
      </c>
      <c r="O178" s="85">
        <f>'Sep-15'!F178</f>
        <v>0</v>
      </c>
      <c r="P178" s="85">
        <f>'Oct-15'!F178</f>
        <v>0</v>
      </c>
      <c r="Q178" s="85">
        <f>'Nov-15'!F178</f>
        <v>0</v>
      </c>
      <c r="R178" s="85">
        <f>'Nov-15'!F178</f>
        <v>0</v>
      </c>
      <c r="S178" s="85">
        <f>'Jan-16'!F178</f>
        <v>0</v>
      </c>
      <c r="T178" s="85">
        <f>'Feb-16'!F178</f>
        <v>0</v>
      </c>
      <c r="U178" s="85">
        <f>'Mar-16'!F178</f>
        <v>0</v>
      </c>
      <c r="V178" s="85">
        <f t="shared" si="11"/>
        <v>0</v>
      </c>
      <c r="W178" s="85">
        <f t="shared" si="10"/>
        <v>15.32</v>
      </c>
      <c r="X178" s="8"/>
    </row>
    <row r="179" spans="2:24" ht="15" customHeight="1">
      <c r="B179" s="44" t="str">
        <f>'Jan-15'!B179</f>
        <v/>
      </c>
      <c r="C179" s="35" t="str">
        <f>'Jan-15'!C179</f>
        <v>Jackson</v>
      </c>
      <c r="D179" s="35" t="str">
        <f>'Jan-15'!D179</f>
        <v>Grant</v>
      </c>
      <c r="E179" s="35" t="str">
        <f>'Jan-15'!E179</f>
        <v>X - External</v>
      </c>
      <c r="F179" s="84" t="str">
        <f>'[4]Chart of Accounts'!$H164</f>
        <v>X - External</v>
      </c>
      <c r="G179" s="85">
        <f>'Jan-15'!F179</f>
        <v>0</v>
      </c>
      <c r="H179" s="85">
        <f>'Feb-15'!F179</f>
        <v>0</v>
      </c>
      <c r="I179" s="85">
        <f>'Mar-15'!F179</f>
        <v>0</v>
      </c>
      <c r="J179" s="85">
        <f>'Apr-15'!F179</f>
        <v>0</v>
      </c>
      <c r="K179" s="85">
        <f>'May-15'!F179</f>
        <v>0</v>
      </c>
      <c r="L179" s="85">
        <f>'Jun-15'!F179</f>
        <v>0</v>
      </c>
      <c r="M179" s="85">
        <f>'Jul-15'!F179</f>
        <v>0</v>
      </c>
      <c r="N179" s="85">
        <f>'Aug-15'!F179</f>
        <v>0</v>
      </c>
      <c r="O179" s="85">
        <f>'Sep-15'!F179</f>
        <v>0</v>
      </c>
      <c r="P179" s="85">
        <f>'Oct-15'!F179</f>
        <v>0</v>
      </c>
      <c r="Q179" s="85">
        <f>'Nov-15'!F179</f>
        <v>0</v>
      </c>
      <c r="R179" s="85">
        <f>'Nov-15'!F179</f>
        <v>0</v>
      </c>
      <c r="S179" s="85">
        <f>'Jan-16'!F179</f>
        <v>0</v>
      </c>
      <c r="T179" s="85">
        <f>'Feb-16'!F179</f>
        <v>0</v>
      </c>
      <c r="U179" s="85">
        <f>'Mar-16'!F179</f>
        <v>0</v>
      </c>
      <c r="V179" s="85">
        <f t="shared" si="11"/>
        <v>0</v>
      </c>
      <c r="W179" s="85">
        <f t="shared" si="10"/>
        <v>0</v>
      </c>
      <c r="X179" s="8"/>
    </row>
    <row r="180" spans="2:24" ht="15" customHeight="1">
      <c r="B180" s="44" t="str">
        <f>'Jan-15'!B180</f>
        <v/>
      </c>
      <c r="C180" s="35" t="str">
        <f>'Jan-15'!C180</f>
        <v>Jupp</v>
      </c>
      <c r="D180" s="35" t="str">
        <f>'Jan-15'!D180</f>
        <v>Grant</v>
      </c>
      <c r="E180" s="35" t="str">
        <f>'Jan-15'!E180</f>
        <v>X - External</v>
      </c>
      <c r="F180" s="84" t="str">
        <f>'[4]Chart of Accounts'!$H165</f>
        <v>X - External</v>
      </c>
      <c r="G180" s="85">
        <f>'Jan-15'!F180</f>
        <v>0</v>
      </c>
      <c r="H180" s="85">
        <f>'Feb-15'!F180</f>
        <v>0</v>
      </c>
      <c r="I180" s="85">
        <f>'Mar-15'!F180</f>
        <v>0</v>
      </c>
      <c r="J180" s="85">
        <f>'Apr-15'!F180</f>
        <v>0</v>
      </c>
      <c r="K180" s="85">
        <f>'May-15'!F180</f>
        <v>0</v>
      </c>
      <c r="L180" s="85">
        <f>'Jun-15'!F180</f>
        <v>0</v>
      </c>
      <c r="M180" s="85">
        <f>'Jul-15'!F180</f>
        <v>0</v>
      </c>
      <c r="N180" s="85">
        <f>'Aug-15'!F180</f>
        <v>0</v>
      </c>
      <c r="O180" s="85">
        <f>'Sep-15'!F180</f>
        <v>0</v>
      </c>
      <c r="P180" s="85">
        <f>'Oct-15'!F180</f>
        <v>0</v>
      </c>
      <c r="Q180" s="85">
        <f>'Nov-15'!F180</f>
        <v>0</v>
      </c>
      <c r="R180" s="85">
        <f>'Nov-15'!F180</f>
        <v>0</v>
      </c>
      <c r="S180" s="85">
        <f>'Jan-16'!F180</f>
        <v>0</v>
      </c>
      <c r="T180" s="85">
        <f>'Feb-16'!F180</f>
        <v>0</v>
      </c>
      <c r="U180" s="85">
        <f>'Mar-16'!F180</f>
        <v>0</v>
      </c>
      <c r="V180" s="85">
        <f t="shared" si="11"/>
        <v>0</v>
      </c>
      <c r="W180" s="85">
        <f t="shared" si="10"/>
        <v>0</v>
      </c>
      <c r="X180" s="8"/>
    </row>
    <row r="181" spans="2:24" ht="15" customHeight="1">
      <c r="B181" s="44" t="str">
        <f>'Jan-15'!B181</f>
        <v/>
      </c>
      <c r="C181" s="35" t="str">
        <f>'Jan-15'!C181</f>
        <v>Kaneider-Kaser</v>
      </c>
      <c r="D181" s="35" t="str">
        <f>'Jan-15'!D181</f>
        <v>Grant</v>
      </c>
      <c r="E181" s="35" t="str">
        <f>'Jan-15'!E181</f>
        <v>X - External</v>
      </c>
      <c r="F181" s="84" t="str">
        <f>'[4]Chart of Accounts'!$H166</f>
        <v>X - External</v>
      </c>
      <c r="G181" s="85">
        <f>'Jan-15'!F181</f>
        <v>0</v>
      </c>
      <c r="H181" s="85">
        <f>'Feb-15'!F181</f>
        <v>0</v>
      </c>
      <c r="I181" s="85">
        <f>'Mar-15'!F181</f>
        <v>0</v>
      </c>
      <c r="J181" s="85">
        <f>'Apr-15'!F181</f>
        <v>0</v>
      </c>
      <c r="K181" s="85">
        <f>'May-15'!F181</f>
        <v>0</v>
      </c>
      <c r="L181" s="85">
        <f>'Jun-15'!F181</f>
        <v>0</v>
      </c>
      <c r="M181" s="85">
        <f>'Jul-15'!F181</f>
        <v>0</v>
      </c>
      <c r="N181" s="85">
        <f>'Aug-15'!F181</f>
        <v>0</v>
      </c>
      <c r="O181" s="85">
        <f>'Sep-15'!F181</f>
        <v>0</v>
      </c>
      <c r="P181" s="85">
        <f>'Oct-15'!F181</f>
        <v>0</v>
      </c>
      <c r="Q181" s="85">
        <f>'Nov-15'!F181</f>
        <v>0</v>
      </c>
      <c r="R181" s="85">
        <f>'Nov-15'!F181</f>
        <v>0</v>
      </c>
      <c r="S181" s="85">
        <f>'Jan-16'!F181</f>
        <v>0</v>
      </c>
      <c r="T181" s="85">
        <f>'Feb-16'!F181</f>
        <v>0</v>
      </c>
      <c r="U181" s="85">
        <f>'Mar-16'!F181</f>
        <v>0</v>
      </c>
      <c r="V181" s="85">
        <f t="shared" si="11"/>
        <v>0</v>
      </c>
      <c r="W181" s="85">
        <f t="shared" si="10"/>
        <v>0</v>
      </c>
      <c r="X181" s="8"/>
    </row>
    <row r="182" spans="2:24" ht="15" customHeight="1">
      <c r="B182" s="44" t="str">
        <f>'Jan-15'!B182</f>
        <v/>
      </c>
      <c r="C182" s="35" t="str">
        <f>'Jan-15'!C182</f>
        <v>LMB</v>
      </c>
      <c r="D182" s="35" t="str">
        <f>'Jan-15'!D182</f>
        <v>Grant</v>
      </c>
      <c r="E182" s="35" t="str">
        <f>'Jan-15'!E182</f>
        <v>X - External</v>
      </c>
      <c r="F182" s="84" t="str">
        <f>'[4]Chart of Accounts'!$H167</f>
        <v>X - External</v>
      </c>
      <c r="G182" s="85">
        <f>'Jan-15'!F182</f>
        <v>0</v>
      </c>
      <c r="H182" s="85">
        <f>'Feb-15'!F182</f>
        <v>0</v>
      </c>
      <c r="I182" s="85">
        <f>'Mar-15'!F182</f>
        <v>0</v>
      </c>
      <c r="J182" s="85">
        <f>'Apr-15'!F182</f>
        <v>0</v>
      </c>
      <c r="K182" s="85">
        <f>'May-15'!F182</f>
        <v>0</v>
      </c>
      <c r="L182" s="85">
        <f>'Jun-15'!F182</f>
        <v>0</v>
      </c>
      <c r="M182" s="85">
        <f>'Jul-15'!F182</f>
        <v>0</v>
      </c>
      <c r="N182" s="85">
        <f>'Aug-15'!F182</f>
        <v>0</v>
      </c>
      <c r="O182" s="85">
        <f>'Sep-15'!F182</f>
        <v>0</v>
      </c>
      <c r="P182" s="85">
        <f>'Oct-15'!F182</f>
        <v>0</v>
      </c>
      <c r="Q182" s="85">
        <f>'Nov-15'!F182</f>
        <v>0</v>
      </c>
      <c r="R182" s="85">
        <f>'Nov-15'!F182</f>
        <v>0</v>
      </c>
      <c r="S182" s="85">
        <f>'Jan-16'!F182</f>
        <v>0</v>
      </c>
      <c r="T182" s="85">
        <f>'Feb-16'!F182</f>
        <v>0</v>
      </c>
      <c r="U182" s="85">
        <f>'Mar-16'!F182</f>
        <v>0</v>
      </c>
      <c r="V182" s="85">
        <f t="shared" si="11"/>
        <v>0</v>
      </c>
      <c r="W182" s="85">
        <f t="shared" si="10"/>
        <v>0</v>
      </c>
      <c r="X182" s="8"/>
    </row>
    <row r="183" spans="2:24" ht="15" customHeight="1">
      <c r="B183" s="44" t="str">
        <f>'Jan-15'!B183</f>
        <v/>
      </c>
      <c r="C183" s="35" t="str">
        <f>'Jan-15'!C183</f>
        <v>Martins</v>
      </c>
      <c r="D183" s="35" t="str">
        <f>'Jan-15'!D183</f>
        <v>Grant</v>
      </c>
      <c r="E183" s="35" t="str">
        <f>'Jan-15'!E183</f>
        <v>X - External</v>
      </c>
      <c r="F183" s="84" t="str">
        <f>'[4]Chart of Accounts'!$H168</f>
        <v>X - External</v>
      </c>
      <c r="G183" s="85">
        <f>'Jan-15'!F183</f>
        <v>0</v>
      </c>
      <c r="H183" s="85">
        <f>'Feb-15'!F183</f>
        <v>0</v>
      </c>
      <c r="I183" s="85">
        <f>'Mar-15'!F183</f>
        <v>0</v>
      </c>
      <c r="J183" s="85">
        <f>'Apr-15'!F183</f>
        <v>0</v>
      </c>
      <c r="K183" s="85">
        <f>'May-15'!F183</f>
        <v>0</v>
      </c>
      <c r="L183" s="85">
        <f>'Jun-15'!F183</f>
        <v>0</v>
      </c>
      <c r="M183" s="85">
        <f>'Jul-15'!F183</f>
        <v>0</v>
      </c>
      <c r="N183" s="85">
        <f>'Aug-15'!F183</f>
        <v>0</v>
      </c>
      <c r="O183" s="85">
        <f>'Sep-15'!F183</f>
        <v>0</v>
      </c>
      <c r="P183" s="85">
        <f>'Oct-15'!F183</f>
        <v>0</v>
      </c>
      <c r="Q183" s="85">
        <f>'Nov-15'!F183</f>
        <v>0</v>
      </c>
      <c r="R183" s="85">
        <f>'Nov-15'!F183</f>
        <v>0</v>
      </c>
      <c r="S183" s="85">
        <f>'Jan-16'!F183</f>
        <v>0</v>
      </c>
      <c r="T183" s="85">
        <f>'Feb-16'!F183</f>
        <v>0</v>
      </c>
      <c r="U183" s="85">
        <f>'Mar-16'!F183</f>
        <v>0</v>
      </c>
      <c r="V183" s="85">
        <f t="shared" si="11"/>
        <v>0</v>
      </c>
      <c r="W183" s="85">
        <f t="shared" si="10"/>
        <v>0</v>
      </c>
      <c r="X183" s="8"/>
    </row>
    <row r="184" spans="2:24" ht="15" customHeight="1">
      <c r="B184" s="44" t="str">
        <f>'Jan-15'!B184</f>
        <v/>
      </c>
      <c r="C184" s="35" t="str">
        <f>'Jan-15'!C184</f>
        <v>SCAG/248 - Maxwell</v>
      </c>
      <c r="D184" s="35" t="str">
        <f>'Jan-15'!D184</f>
        <v>Grant</v>
      </c>
      <c r="E184" s="35" t="str">
        <f>'Jan-15'!E184</f>
        <v>X - External</v>
      </c>
      <c r="F184" s="84" t="str">
        <f>'[4]Chart of Accounts'!$H169</f>
        <v>X - External</v>
      </c>
      <c r="G184" s="85">
        <f>'Jan-15'!F184</f>
        <v>0</v>
      </c>
      <c r="H184" s="85">
        <f>'Feb-15'!F184</f>
        <v>0</v>
      </c>
      <c r="I184" s="85">
        <f>'Mar-15'!F184</f>
        <v>0</v>
      </c>
      <c r="J184" s="85">
        <f>'Apr-15'!F184</f>
        <v>0</v>
      </c>
      <c r="K184" s="85">
        <f>'May-15'!F184</f>
        <v>0</v>
      </c>
      <c r="L184" s="85">
        <f>'Jun-15'!F184</f>
        <v>0</v>
      </c>
      <c r="M184" s="85">
        <f>'Jul-15'!F184</f>
        <v>0</v>
      </c>
      <c r="N184" s="85">
        <f>'Aug-15'!F184</f>
        <v>0</v>
      </c>
      <c r="O184" s="85">
        <f>'Sep-15'!F184</f>
        <v>0</v>
      </c>
      <c r="P184" s="85">
        <f>'Oct-15'!F184</f>
        <v>0</v>
      </c>
      <c r="Q184" s="85">
        <f>'Nov-15'!F184</f>
        <v>0</v>
      </c>
      <c r="R184" s="85">
        <f>'Nov-15'!F184</f>
        <v>0</v>
      </c>
      <c r="S184" s="85">
        <f>'Jan-16'!F184</f>
        <v>0</v>
      </c>
      <c r="T184" s="85">
        <f>'Feb-16'!F184</f>
        <v>0</v>
      </c>
      <c r="U184" s="85">
        <f>'Mar-16'!F184</f>
        <v>0</v>
      </c>
      <c r="V184" s="85">
        <f t="shared" si="11"/>
        <v>0</v>
      </c>
      <c r="W184" s="85">
        <f t="shared" si="10"/>
        <v>0</v>
      </c>
      <c r="X184" s="8"/>
    </row>
    <row r="185" spans="2:24" ht="15" customHeight="1">
      <c r="B185" s="44" t="str">
        <f>'Jan-15'!B185</f>
        <v/>
      </c>
      <c r="C185" s="35" t="str">
        <f>'Jan-15'!C185</f>
        <v>Medical Genetics - Tischowitz</v>
      </c>
      <c r="D185" s="35" t="str">
        <f>'Jan-15'!D185</f>
        <v>Grant</v>
      </c>
      <c r="E185" s="35" t="str">
        <f>'Jan-15'!E185</f>
        <v>X - External</v>
      </c>
      <c r="F185" s="84" t="str">
        <f>'[4]Chart of Accounts'!$H170</f>
        <v>X - External</v>
      </c>
      <c r="G185" s="85">
        <f>'Jan-15'!F185</f>
        <v>0</v>
      </c>
      <c r="H185" s="85">
        <f>'Feb-15'!F185</f>
        <v>0</v>
      </c>
      <c r="I185" s="85">
        <f>'Mar-15'!F185</f>
        <v>0</v>
      </c>
      <c r="J185" s="85">
        <f>'Apr-15'!F185</f>
        <v>0</v>
      </c>
      <c r="K185" s="85">
        <f>'May-15'!F185</f>
        <v>0</v>
      </c>
      <c r="L185" s="85">
        <f>'Jun-15'!F185</f>
        <v>0</v>
      </c>
      <c r="M185" s="85">
        <f>'Jul-15'!F185</f>
        <v>0</v>
      </c>
      <c r="N185" s="85">
        <f>'Aug-15'!F185</f>
        <v>0</v>
      </c>
      <c r="O185" s="85">
        <f>'Sep-15'!F185</f>
        <v>0</v>
      </c>
      <c r="P185" s="85">
        <f>'Oct-15'!F185</f>
        <v>0</v>
      </c>
      <c r="Q185" s="85">
        <f>'Nov-15'!F185</f>
        <v>0</v>
      </c>
      <c r="R185" s="85">
        <f>'Nov-15'!F185</f>
        <v>0</v>
      </c>
      <c r="S185" s="85">
        <f>'Jan-16'!F185</f>
        <v>0</v>
      </c>
      <c r="T185" s="85">
        <f>'Feb-16'!F185</f>
        <v>0</v>
      </c>
      <c r="U185" s="85">
        <f>'Mar-16'!F185</f>
        <v>0</v>
      </c>
      <c r="V185" s="85">
        <f t="shared" si="11"/>
        <v>0</v>
      </c>
      <c r="W185" s="85">
        <f t="shared" si="10"/>
        <v>0</v>
      </c>
      <c r="X185" s="8"/>
    </row>
    <row r="186" spans="2:24" ht="15" customHeight="1">
      <c r="B186" s="44" t="str">
        <f>'Jan-15'!B186</f>
        <v/>
      </c>
      <c r="C186" s="35" t="str">
        <f>'Jan-15'!C186</f>
        <v>Morris J. Brown Addenbrookes</v>
      </c>
      <c r="D186" s="35" t="str">
        <f>'Jan-15'!D186</f>
        <v>Grant</v>
      </c>
      <c r="E186" s="35" t="str">
        <f>'Jan-15'!E186</f>
        <v>X - External</v>
      </c>
      <c r="F186" s="84" t="str">
        <f>'[4]Chart of Accounts'!$H171</f>
        <v>X - External</v>
      </c>
      <c r="G186" s="85">
        <f>'Jan-15'!F186</f>
        <v>0</v>
      </c>
      <c r="H186" s="85">
        <f>'Feb-15'!F186</f>
        <v>0</v>
      </c>
      <c r="I186" s="85">
        <f>'Mar-15'!F186</f>
        <v>0</v>
      </c>
      <c r="J186" s="85">
        <f>'Apr-15'!F186</f>
        <v>0</v>
      </c>
      <c r="K186" s="85">
        <f>'May-15'!F186</f>
        <v>0</v>
      </c>
      <c r="L186" s="85">
        <f>'Jun-15'!F186</f>
        <v>0</v>
      </c>
      <c r="M186" s="85">
        <f>'Jul-15'!F186</f>
        <v>0</v>
      </c>
      <c r="N186" s="85">
        <f>'Aug-15'!F186</f>
        <v>0</v>
      </c>
      <c r="O186" s="85">
        <f>'Sep-15'!F186</f>
        <v>0</v>
      </c>
      <c r="P186" s="85">
        <f>'Oct-15'!F186</f>
        <v>0</v>
      </c>
      <c r="Q186" s="85">
        <f>'Nov-15'!F186</f>
        <v>0</v>
      </c>
      <c r="R186" s="85">
        <f>'Nov-15'!F186</f>
        <v>0</v>
      </c>
      <c r="S186" s="85">
        <f>'Jan-16'!F186</f>
        <v>0</v>
      </c>
      <c r="T186" s="85">
        <f>'Feb-16'!F186</f>
        <v>0</v>
      </c>
      <c r="U186" s="85">
        <f>'Mar-16'!F186</f>
        <v>0</v>
      </c>
      <c r="V186" s="85">
        <f t="shared" si="11"/>
        <v>0</v>
      </c>
      <c r="W186" s="85">
        <f t="shared" si="10"/>
        <v>0</v>
      </c>
      <c r="X186" s="8"/>
    </row>
    <row r="187" spans="2:24" ht="15" customHeight="1">
      <c r="B187" s="44" t="str">
        <f>'Jan-15'!B187</f>
        <v/>
      </c>
      <c r="C187" s="35" t="str">
        <f>'Jan-15'!C187</f>
        <v>MRC CCU Frezza</v>
      </c>
      <c r="D187" s="35" t="str">
        <f>'Jan-15'!D187</f>
        <v>Grant</v>
      </c>
      <c r="E187" s="35" t="str">
        <f>'Jan-15'!E187</f>
        <v>X - External</v>
      </c>
      <c r="F187" s="84" t="str">
        <f>'[4]Chart of Accounts'!$H172</f>
        <v>X - External</v>
      </c>
      <c r="G187" s="85">
        <f>'Jan-15'!F187</f>
        <v>0</v>
      </c>
      <c r="H187" s="85">
        <f>'Feb-15'!F187</f>
        <v>0</v>
      </c>
      <c r="I187" s="85">
        <f>'Mar-15'!F187</f>
        <v>0</v>
      </c>
      <c r="J187" s="85">
        <f>'Apr-15'!F187</f>
        <v>0</v>
      </c>
      <c r="K187" s="85">
        <f>'May-15'!F187</f>
        <v>0</v>
      </c>
      <c r="L187" s="85">
        <f>'Jun-15'!F187</f>
        <v>0</v>
      </c>
      <c r="M187" s="85">
        <f>'Jul-15'!F187</f>
        <v>0</v>
      </c>
      <c r="N187" s="85">
        <f>'Aug-15'!F187</f>
        <v>0</v>
      </c>
      <c r="O187" s="85">
        <f>'Sep-15'!F187</f>
        <v>0</v>
      </c>
      <c r="P187" s="85">
        <f>'Oct-15'!F187</f>
        <v>0</v>
      </c>
      <c r="Q187" s="85">
        <f>'Nov-15'!F187</f>
        <v>0</v>
      </c>
      <c r="R187" s="85">
        <f>'Nov-15'!F187</f>
        <v>0</v>
      </c>
      <c r="S187" s="85">
        <f>'Jan-16'!F187</f>
        <v>0</v>
      </c>
      <c r="T187" s="85">
        <f>'Feb-16'!F187</f>
        <v>0</v>
      </c>
      <c r="U187" s="85">
        <f>'Mar-16'!F187</f>
        <v>0</v>
      </c>
      <c r="V187" s="85">
        <f t="shared" si="11"/>
        <v>0</v>
      </c>
      <c r="W187" s="85">
        <f t="shared" si="10"/>
        <v>0</v>
      </c>
      <c r="X187" s="8"/>
    </row>
    <row r="188" spans="2:24" ht="15" customHeight="1">
      <c r="B188" s="44" t="str">
        <f>'Jan-15'!B188</f>
        <v/>
      </c>
      <c r="C188" s="35" t="str">
        <f>'Jan-15'!C188</f>
        <v>Obs and Gynae</v>
      </c>
      <c r="D188" s="35" t="str">
        <f>'Jan-15'!D188</f>
        <v>Grant</v>
      </c>
      <c r="E188" s="35" t="str">
        <f>'Jan-15'!E188</f>
        <v>X - External</v>
      </c>
      <c r="F188" s="84" t="str">
        <f>'[4]Chart of Accounts'!$H173</f>
        <v>X - External</v>
      </c>
      <c r="G188" s="85">
        <f>'Jan-15'!F188</f>
        <v>0</v>
      </c>
      <c r="H188" s="85">
        <f>'Feb-15'!F188</f>
        <v>0</v>
      </c>
      <c r="I188" s="85">
        <f>'Mar-15'!F188</f>
        <v>0</v>
      </c>
      <c r="J188" s="85">
        <f>'Apr-15'!F188</f>
        <v>0</v>
      </c>
      <c r="K188" s="85">
        <f>'May-15'!F188</f>
        <v>0</v>
      </c>
      <c r="L188" s="85">
        <f>'Jun-15'!F188</f>
        <v>0</v>
      </c>
      <c r="M188" s="85">
        <f>'Jul-15'!F188</f>
        <v>0</v>
      </c>
      <c r="N188" s="85">
        <f>'Aug-15'!F188</f>
        <v>0</v>
      </c>
      <c r="O188" s="85">
        <f>'Sep-15'!F188</f>
        <v>0</v>
      </c>
      <c r="P188" s="85">
        <f>'Oct-15'!F188</f>
        <v>0</v>
      </c>
      <c r="Q188" s="85">
        <f>'Nov-15'!F188</f>
        <v>0</v>
      </c>
      <c r="R188" s="85">
        <f>'Nov-15'!F188</f>
        <v>0</v>
      </c>
      <c r="S188" s="85">
        <f>'Jan-16'!F188</f>
        <v>0</v>
      </c>
      <c r="T188" s="85">
        <f>'Feb-16'!F188</f>
        <v>0</v>
      </c>
      <c r="U188" s="85">
        <f>'Mar-16'!F188</f>
        <v>0</v>
      </c>
      <c r="V188" s="85">
        <f t="shared" si="11"/>
        <v>0</v>
      </c>
      <c r="W188" s="85">
        <f t="shared" si="10"/>
        <v>0</v>
      </c>
      <c r="X188" s="8"/>
    </row>
    <row r="189" spans="2:24" ht="15" customHeight="1">
      <c r="B189" s="44" t="str">
        <f>'Jan-15'!B189</f>
        <v/>
      </c>
      <c r="C189" s="35" t="str">
        <f>'Jan-15'!C189</f>
        <v>Philpott</v>
      </c>
      <c r="D189" s="35" t="str">
        <f>'Jan-15'!D189</f>
        <v>Grant</v>
      </c>
      <c r="E189" s="35" t="str">
        <f>'Jan-15'!E189</f>
        <v>X - External</v>
      </c>
      <c r="F189" s="84" t="str">
        <f>'[4]Chart of Accounts'!$H174</f>
        <v>X - External</v>
      </c>
      <c r="G189" s="85">
        <f>'Jan-15'!F189</f>
        <v>0</v>
      </c>
      <c r="H189" s="85">
        <f>'Feb-15'!F189</f>
        <v>0</v>
      </c>
      <c r="I189" s="85">
        <f>'Mar-15'!F189</f>
        <v>0</v>
      </c>
      <c r="J189" s="85">
        <f>'Apr-15'!F189</f>
        <v>0</v>
      </c>
      <c r="K189" s="85">
        <f>'May-15'!F189</f>
        <v>0</v>
      </c>
      <c r="L189" s="85">
        <f>'Jun-15'!F189</f>
        <v>0</v>
      </c>
      <c r="M189" s="85">
        <f>'Jul-15'!F189</f>
        <v>0</v>
      </c>
      <c r="N189" s="85">
        <f>'Aug-15'!F189</f>
        <v>0</v>
      </c>
      <c r="O189" s="85">
        <f>'Sep-15'!F189</f>
        <v>0</v>
      </c>
      <c r="P189" s="85">
        <f>'Oct-15'!F189</f>
        <v>0</v>
      </c>
      <c r="Q189" s="85">
        <f>'Nov-15'!F189</f>
        <v>0</v>
      </c>
      <c r="R189" s="85">
        <f>'Nov-15'!F189</f>
        <v>0</v>
      </c>
      <c r="S189" s="85">
        <f>'Jan-16'!F189</f>
        <v>0</v>
      </c>
      <c r="T189" s="85">
        <f>'Feb-16'!F189</f>
        <v>0</v>
      </c>
      <c r="U189" s="85">
        <f>'Mar-16'!F189</f>
        <v>0</v>
      </c>
      <c r="V189" s="85">
        <f t="shared" si="11"/>
        <v>0</v>
      </c>
      <c r="W189" s="85">
        <f t="shared" si="10"/>
        <v>0</v>
      </c>
      <c r="X189" s="8"/>
    </row>
    <row r="190" spans="2:24" ht="15" customHeight="1">
      <c r="B190" s="44" t="str">
        <f>'Jan-15'!B190</f>
        <v/>
      </c>
      <c r="C190" s="35" t="str">
        <f>'Jan-15'!C190</f>
        <v>PHJZ/155 - Gerrard Evans</v>
      </c>
      <c r="D190" s="35" t="str">
        <f>'Jan-15'!D190</f>
        <v>Grant</v>
      </c>
      <c r="E190" s="35" t="str">
        <f>'Jan-15'!E190</f>
        <v>X - External</v>
      </c>
      <c r="F190" s="84" t="str">
        <f>'[4]Chart of Accounts'!$H175</f>
        <v>X - External</v>
      </c>
      <c r="G190" s="85">
        <f>'Jan-15'!F190</f>
        <v>0</v>
      </c>
      <c r="H190" s="85">
        <f>'Feb-15'!F190</f>
        <v>0</v>
      </c>
      <c r="I190" s="85">
        <f>'Mar-15'!F190</f>
        <v>0</v>
      </c>
      <c r="J190" s="85">
        <f>'Apr-15'!F190</f>
        <v>0</v>
      </c>
      <c r="K190" s="85">
        <f>'May-15'!F190</f>
        <v>0</v>
      </c>
      <c r="L190" s="85">
        <f>'Jun-15'!F190</f>
        <v>0</v>
      </c>
      <c r="M190" s="85">
        <f>'Jul-15'!F190</f>
        <v>0</v>
      </c>
      <c r="N190" s="85">
        <f>'Aug-15'!F190</f>
        <v>0</v>
      </c>
      <c r="O190" s="85">
        <f>'Sep-15'!F190</f>
        <v>0</v>
      </c>
      <c r="P190" s="85">
        <f>'Oct-15'!F190</f>
        <v>0</v>
      </c>
      <c r="Q190" s="85">
        <f>'Nov-15'!F190</f>
        <v>0</v>
      </c>
      <c r="R190" s="85">
        <f>'Nov-15'!F190</f>
        <v>0</v>
      </c>
      <c r="S190" s="85">
        <f>'Jan-16'!F190</f>
        <v>0</v>
      </c>
      <c r="T190" s="85">
        <f>'Feb-16'!F190</f>
        <v>0</v>
      </c>
      <c r="U190" s="85">
        <f>'Mar-16'!F190</f>
        <v>0</v>
      </c>
      <c r="V190" s="85">
        <f t="shared" si="11"/>
        <v>0</v>
      </c>
      <c r="W190" s="85">
        <f t="shared" si="10"/>
        <v>0</v>
      </c>
      <c r="X190" s="8"/>
    </row>
    <row r="191" spans="2:24" ht="15" customHeight="1">
      <c r="B191" s="44" t="str">
        <f>'Jan-15'!B191</f>
        <v/>
      </c>
      <c r="C191" s="35" t="str">
        <f>'Jan-15'!C191</f>
        <v>PKAG/544 - Coleman</v>
      </c>
      <c r="D191" s="35" t="str">
        <f>'Jan-15'!D191</f>
        <v>Grant</v>
      </c>
      <c r="E191" s="35" t="str">
        <f>'Jan-15'!E191</f>
        <v>X - External</v>
      </c>
      <c r="F191" s="84" t="str">
        <f>'[4]Chart of Accounts'!$H176</f>
        <v>X - External</v>
      </c>
      <c r="G191" s="85">
        <f>'Jan-15'!F191</f>
        <v>0</v>
      </c>
      <c r="H191" s="85">
        <f>'Feb-15'!F191</f>
        <v>0</v>
      </c>
      <c r="I191" s="85">
        <f>'Mar-15'!F191</f>
        <v>0</v>
      </c>
      <c r="J191" s="85">
        <f>'Apr-15'!F191</f>
        <v>0</v>
      </c>
      <c r="K191" s="85">
        <f>'May-15'!F191</f>
        <v>0</v>
      </c>
      <c r="L191" s="85">
        <f>'Jun-15'!F191</f>
        <v>0</v>
      </c>
      <c r="M191" s="85">
        <f>'Jul-15'!F191</f>
        <v>0</v>
      </c>
      <c r="N191" s="85">
        <f>'Aug-15'!F191</f>
        <v>0</v>
      </c>
      <c r="O191" s="85">
        <f>'Sep-15'!F191</f>
        <v>0</v>
      </c>
      <c r="P191" s="85">
        <f>'Oct-15'!F191</f>
        <v>0</v>
      </c>
      <c r="Q191" s="85">
        <f>'Nov-15'!F191</f>
        <v>0</v>
      </c>
      <c r="R191" s="85">
        <f>'Nov-15'!F191</f>
        <v>0</v>
      </c>
      <c r="S191" s="85">
        <f>'Jan-16'!F191</f>
        <v>0</v>
      </c>
      <c r="T191" s="85">
        <f>'Feb-16'!F191</f>
        <v>0</v>
      </c>
      <c r="U191" s="85">
        <f>'Mar-16'!F191</f>
        <v>0</v>
      </c>
      <c r="V191" s="85">
        <f t="shared" si="11"/>
        <v>0</v>
      </c>
      <c r="W191" s="85">
        <f t="shared" si="10"/>
        <v>0</v>
      </c>
      <c r="X191" s="8"/>
    </row>
    <row r="192" spans="2:24" ht="15" customHeight="1">
      <c r="B192" s="44" t="str">
        <f>'Jan-15'!B192</f>
        <v/>
      </c>
      <c r="C192" s="35" t="str">
        <f>'Jan-15'!C192</f>
        <v>Plant Sciences</v>
      </c>
      <c r="D192" s="35" t="str">
        <f>'Jan-15'!D192</f>
        <v>Grant</v>
      </c>
      <c r="E192" s="35" t="str">
        <f>'Jan-15'!E192</f>
        <v>X - External</v>
      </c>
      <c r="F192" s="84" t="str">
        <f>'[4]Chart of Accounts'!$H177</f>
        <v>X - External</v>
      </c>
      <c r="G192" s="85">
        <f>'Jan-15'!F192</f>
        <v>0</v>
      </c>
      <c r="H192" s="85">
        <f>'Feb-15'!F192</f>
        <v>0</v>
      </c>
      <c r="I192" s="85">
        <f>'Mar-15'!F192</f>
        <v>0</v>
      </c>
      <c r="J192" s="85">
        <f>'Apr-15'!F192</f>
        <v>0</v>
      </c>
      <c r="K192" s="85">
        <f>'May-15'!F192</f>
        <v>0</v>
      </c>
      <c r="L192" s="85">
        <f>'Jun-15'!F192</f>
        <v>0</v>
      </c>
      <c r="M192" s="85">
        <f>'Jul-15'!F192</f>
        <v>0</v>
      </c>
      <c r="N192" s="85">
        <f>'Aug-15'!F192</f>
        <v>0</v>
      </c>
      <c r="O192" s="85">
        <f>'Sep-15'!F192</f>
        <v>0</v>
      </c>
      <c r="P192" s="85">
        <f>'Oct-15'!F192</f>
        <v>0</v>
      </c>
      <c r="Q192" s="85">
        <f>'Nov-15'!F192</f>
        <v>0</v>
      </c>
      <c r="R192" s="85">
        <f>'Nov-15'!F192</f>
        <v>0</v>
      </c>
      <c r="S192" s="85">
        <f>'Jan-16'!F192</f>
        <v>0</v>
      </c>
      <c r="T192" s="85">
        <f>'Feb-16'!F192</f>
        <v>0</v>
      </c>
      <c r="U192" s="85">
        <f>'Mar-16'!F192</f>
        <v>0</v>
      </c>
      <c r="V192" s="85">
        <f t="shared" si="11"/>
        <v>0</v>
      </c>
      <c r="W192" s="85">
        <f t="shared" si="10"/>
        <v>0</v>
      </c>
      <c r="X192" s="8"/>
    </row>
    <row r="193" spans="2:24" ht="15" customHeight="1">
      <c r="B193" s="44" t="str">
        <f>'Jan-15'!B193</f>
        <v/>
      </c>
      <c r="C193" s="35" t="str">
        <f>'Jan-15'!C193</f>
        <v>PMAG/277</v>
      </c>
      <c r="D193" s="35" t="str">
        <f>'Jan-15'!D193</f>
        <v>Grant</v>
      </c>
      <c r="E193" s="35" t="str">
        <f>'Jan-15'!E193</f>
        <v>X - External</v>
      </c>
      <c r="F193" s="84" t="str">
        <f>'[4]Chart of Accounts'!$H178</f>
        <v>X - External</v>
      </c>
      <c r="G193" s="85">
        <f>'Jan-15'!F193</f>
        <v>0</v>
      </c>
      <c r="H193" s="85">
        <f>'Feb-15'!F193</f>
        <v>0</v>
      </c>
      <c r="I193" s="85">
        <f>'Mar-15'!F193</f>
        <v>0</v>
      </c>
      <c r="J193" s="85">
        <f>'Apr-15'!F193</f>
        <v>0</v>
      </c>
      <c r="K193" s="85">
        <f>'May-15'!F193</f>
        <v>0</v>
      </c>
      <c r="L193" s="85">
        <f>'Jun-15'!F193</f>
        <v>0</v>
      </c>
      <c r="M193" s="85">
        <f>'Jul-15'!F193</f>
        <v>0</v>
      </c>
      <c r="N193" s="85">
        <f>'Aug-15'!F193</f>
        <v>0</v>
      </c>
      <c r="O193" s="85">
        <f>'Sep-15'!F193</f>
        <v>0</v>
      </c>
      <c r="P193" s="85">
        <f>'Oct-15'!F193</f>
        <v>0</v>
      </c>
      <c r="Q193" s="85">
        <f>'Nov-15'!F193</f>
        <v>0</v>
      </c>
      <c r="R193" s="85">
        <f>'Nov-15'!F193</f>
        <v>0</v>
      </c>
      <c r="S193" s="85">
        <f>'Jan-16'!F193</f>
        <v>0</v>
      </c>
      <c r="T193" s="85">
        <f>'Feb-16'!F193</f>
        <v>0</v>
      </c>
      <c r="U193" s="85">
        <f>'Mar-16'!F193</f>
        <v>0</v>
      </c>
      <c r="V193" s="85">
        <f t="shared" si="11"/>
        <v>0</v>
      </c>
      <c r="W193" s="85">
        <f t="shared" si="10"/>
        <v>0</v>
      </c>
      <c r="X193" s="8"/>
    </row>
    <row r="194" spans="2:24" ht="15" customHeight="1">
      <c r="B194" s="44" t="str">
        <f>'Jan-15'!B194</f>
        <v/>
      </c>
      <c r="C194" s="35" t="str">
        <f>'Jan-15'!C194</f>
        <v>PMAG/339 - Kyle</v>
      </c>
      <c r="D194" s="35" t="str">
        <f>'Jan-15'!D194</f>
        <v>Grant</v>
      </c>
      <c r="E194" s="35" t="str">
        <f>'Jan-15'!E194</f>
        <v>X - External</v>
      </c>
      <c r="F194" s="84" t="str">
        <f>'[4]Chart of Accounts'!$H179</f>
        <v>X - External</v>
      </c>
      <c r="G194" s="85">
        <f>'Jan-15'!F194</f>
        <v>0</v>
      </c>
      <c r="H194" s="85">
        <f>'Feb-15'!F194</f>
        <v>0</v>
      </c>
      <c r="I194" s="85">
        <f>'Mar-15'!F194</f>
        <v>0</v>
      </c>
      <c r="J194" s="85">
        <f>'Apr-15'!F194</f>
        <v>0</v>
      </c>
      <c r="K194" s="85">
        <f>'May-15'!F194</f>
        <v>0</v>
      </c>
      <c r="L194" s="85">
        <f>'Jun-15'!F194</f>
        <v>0</v>
      </c>
      <c r="M194" s="85">
        <f>'Jul-15'!F194</f>
        <v>0</v>
      </c>
      <c r="N194" s="85">
        <f>'Aug-15'!F194</f>
        <v>0</v>
      </c>
      <c r="O194" s="85">
        <f>'Sep-15'!F194</f>
        <v>0</v>
      </c>
      <c r="P194" s="85">
        <f>'Oct-15'!F194</f>
        <v>0</v>
      </c>
      <c r="Q194" s="85">
        <f>'Nov-15'!F194</f>
        <v>0</v>
      </c>
      <c r="R194" s="85">
        <f>'Nov-15'!F194</f>
        <v>0</v>
      </c>
      <c r="S194" s="85">
        <f>'Jan-16'!F194</f>
        <v>0</v>
      </c>
      <c r="T194" s="85">
        <f>'Feb-16'!F194</f>
        <v>0</v>
      </c>
      <c r="U194" s="85">
        <f>'Mar-16'!F194</f>
        <v>0</v>
      </c>
      <c r="V194" s="85">
        <f t="shared" si="11"/>
        <v>0</v>
      </c>
      <c r="W194" s="85">
        <f t="shared" si="10"/>
        <v>0</v>
      </c>
      <c r="X194" s="8"/>
    </row>
    <row r="195" spans="2:24" ht="15" customHeight="1">
      <c r="B195" s="44" t="str">
        <f>'Jan-15'!B195</f>
        <v/>
      </c>
      <c r="C195" s="35" t="str">
        <f>'Jan-15'!C195</f>
        <v>RDAG/287 - Ventikaraman</v>
      </c>
      <c r="D195" s="35" t="str">
        <f>'Jan-15'!D195</f>
        <v>Grant</v>
      </c>
      <c r="E195" s="35" t="str">
        <f>'Jan-15'!E195</f>
        <v>X - External</v>
      </c>
      <c r="F195" s="84" t="str">
        <f>'[4]Chart of Accounts'!$H180</f>
        <v>X - External</v>
      </c>
      <c r="G195" s="85">
        <f>'Jan-15'!F195</f>
        <v>0</v>
      </c>
      <c r="H195" s="85">
        <f>'Feb-15'!F195</f>
        <v>0</v>
      </c>
      <c r="I195" s="85">
        <f>'Mar-15'!F195</f>
        <v>0</v>
      </c>
      <c r="J195" s="85">
        <f>'Apr-15'!F195</f>
        <v>0</v>
      </c>
      <c r="K195" s="85">
        <f>'May-15'!F195</f>
        <v>0</v>
      </c>
      <c r="L195" s="85">
        <f>'Jun-15'!F195</f>
        <v>0</v>
      </c>
      <c r="M195" s="85">
        <f>'Jul-15'!F195</f>
        <v>0</v>
      </c>
      <c r="N195" s="85">
        <f>'Aug-15'!F195</f>
        <v>0</v>
      </c>
      <c r="O195" s="85">
        <f>'Sep-15'!F195</f>
        <v>0</v>
      </c>
      <c r="P195" s="85">
        <f>'Oct-15'!F195</f>
        <v>0</v>
      </c>
      <c r="Q195" s="85">
        <f>'Nov-15'!F195</f>
        <v>0</v>
      </c>
      <c r="R195" s="85">
        <f>'Nov-15'!F195</f>
        <v>0</v>
      </c>
      <c r="S195" s="85">
        <f>'Jan-16'!F195</f>
        <v>0</v>
      </c>
      <c r="T195" s="85">
        <f>'Feb-16'!F195</f>
        <v>0</v>
      </c>
      <c r="U195" s="85">
        <f>'Mar-16'!F195</f>
        <v>0</v>
      </c>
      <c r="V195" s="85">
        <f t="shared" si="11"/>
        <v>0</v>
      </c>
      <c r="W195" s="85">
        <f t="shared" si="10"/>
        <v>0</v>
      </c>
      <c r="X195" s="8"/>
    </row>
    <row r="196" spans="2:24" ht="15" customHeight="1">
      <c r="B196" s="44" t="str">
        <f>'Jan-15'!B196</f>
        <v/>
      </c>
      <c r="C196" s="35" t="str">
        <f>'Jan-15'!C196</f>
        <v>RIAG/055 - Gaynor</v>
      </c>
      <c r="D196" s="35" t="str">
        <f>'Jan-15'!D196</f>
        <v>Grant</v>
      </c>
      <c r="E196" s="35" t="str">
        <f>'Jan-15'!E196</f>
        <v>X - External</v>
      </c>
      <c r="F196" s="84" t="str">
        <f>'[4]Chart of Accounts'!$H181</f>
        <v>X - External</v>
      </c>
      <c r="G196" s="85">
        <f>'Jan-15'!F196</f>
        <v>0</v>
      </c>
      <c r="H196" s="85">
        <f>'Feb-15'!F196</f>
        <v>0</v>
      </c>
      <c r="I196" s="85">
        <f>'Mar-15'!F196</f>
        <v>0</v>
      </c>
      <c r="J196" s="85">
        <f>'Apr-15'!F196</f>
        <v>0</v>
      </c>
      <c r="K196" s="85">
        <f>'May-15'!F196</f>
        <v>0</v>
      </c>
      <c r="L196" s="85">
        <f>'Jun-15'!F196</f>
        <v>0</v>
      </c>
      <c r="M196" s="85">
        <f>'Jul-15'!F196</f>
        <v>0</v>
      </c>
      <c r="N196" s="85">
        <f>'Aug-15'!F196</f>
        <v>0</v>
      </c>
      <c r="O196" s="85">
        <f>'Sep-15'!F196</f>
        <v>0</v>
      </c>
      <c r="P196" s="85">
        <f>'Oct-15'!F196</f>
        <v>0</v>
      </c>
      <c r="Q196" s="85">
        <f>'Nov-15'!F196</f>
        <v>0</v>
      </c>
      <c r="R196" s="85">
        <f>'Nov-15'!F196</f>
        <v>0</v>
      </c>
      <c r="S196" s="85">
        <f>'Jan-16'!F196</f>
        <v>0</v>
      </c>
      <c r="T196" s="85">
        <f>'Feb-16'!F196</f>
        <v>0</v>
      </c>
      <c r="U196" s="85">
        <f>'Mar-16'!F196</f>
        <v>0</v>
      </c>
      <c r="V196" s="85">
        <f t="shared" si="11"/>
        <v>0</v>
      </c>
      <c r="W196" s="85">
        <f t="shared" si="10"/>
        <v>0</v>
      </c>
      <c r="X196" s="8"/>
    </row>
    <row r="197" spans="2:24" ht="15" customHeight="1">
      <c r="B197" s="44" t="str">
        <f>'Jan-15'!B197</f>
        <v/>
      </c>
      <c r="C197" s="35" t="str">
        <f>'Jan-15'!C197</f>
        <v>RJAG/071 - Teo</v>
      </c>
      <c r="D197" s="35" t="str">
        <f>'Jan-15'!D197</f>
        <v>Grant</v>
      </c>
      <c r="E197" s="35" t="str">
        <f>'Jan-15'!E197</f>
        <v>X - External</v>
      </c>
      <c r="F197" s="84" t="str">
        <f>'[4]Chart of Accounts'!$H182</f>
        <v>X - External</v>
      </c>
      <c r="G197" s="85">
        <f>'Jan-15'!F197</f>
        <v>0</v>
      </c>
      <c r="H197" s="85">
        <f>'Feb-15'!F197</f>
        <v>0</v>
      </c>
      <c r="I197" s="85">
        <f>'Mar-15'!F197</f>
        <v>0</v>
      </c>
      <c r="J197" s="85">
        <f>'Apr-15'!F197</f>
        <v>0</v>
      </c>
      <c r="K197" s="85">
        <f>'May-15'!F197</f>
        <v>0</v>
      </c>
      <c r="L197" s="85">
        <f>'Jun-15'!F197</f>
        <v>0</v>
      </c>
      <c r="M197" s="85">
        <f>'Jul-15'!F197</f>
        <v>0</v>
      </c>
      <c r="N197" s="85">
        <f>'Aug-15'!F197</f>
        <v>0</v>
      </c>
      <c r="O197" s="85">
        <f>'Sep-15'!F197</f>
        <v>0</v>
      </c>
      <c r="P197" s="85">
        <f>'Oct-15'!F197</f>
        <v>0</v>
      </c>
      <c r="Q197" s="85">
        <f>'Nov-15'!F197</f>
        <v>0</v>
      </c>
      <c r="R197" s="85">
        <f>'Nov-15'!F197</f>
        <v>0</v>
      </c>
      <c r="S197" s="85">
        <f>'Jan-16'!F197</f>
        <v>0</v>
      </c>
      <c r="T197" s="85">
        <f>'Feb-16'!F197</f>
        <v>0</v>
      </c>
      <c r="U197" s="85">
        <f>'Mar-16'!F197</f>
        <v>0</v>
      </c>
      <c r="V197" s="85">
        <f t="shared" si="11"/>
        <v>0</v>
      </c>
      <c r="W197" s="85">
        <f t="shared" si="10"/>
        <v>0</v>
      </c>
      <c r="X197" s="8"/>
    </row>
    <row r="198" spans="2:24" ht="15" customHeight="1">
      <c r="B198" s="44" t="str">
        <f>'Jan-15'!B198</f>
        <v/>
      </c>
      <c r="C198" s="35" t="str">
        <f>'Jan-15'!C198</f>
        <v>RQAG/035 - Gallagher</v>
      </c>
      <c r="D198" s="35" t="str">
        <f>'Jan-15'!D198</f>
        <v>Grant</v>
      </c>
      <c r="E198" s="35" t="str">
        <f>'Jan-15'!E198</f>
        <v>X - External</v>
      </c>
      <c r="F198" s="84" t="str">
        <f>'[4]Chart of Accounts'!$H183</f>
        <v>X - External</v>
      </c>
      <c r="G198" s="85">
        <f>'Jan-15'!F198</f>
        <v>0</v>
      </c>
      <c r="H198" s="85">
        <f>'Feb-15'!F198</f>
        <v>0</v>
      </c>
      <c r="I198" s="85">
        <f>'Mar-15'!F198</f>
        <v>0</v>
      </c>
      <c r="J198" s="85">
        <f>'Apr-15'!F198</f>
        <v>0</v>
      </c>
      <c r="K198" s="85">
        <f>'May-15'!F198</f>
        <v>0</v>
      </c>
      <c r="L198" s="85">
        <f>'Jun-15'!F198</f>
        <v>0</v>
      </c>
      <c r="M198" s="85">
        <f>'Jul-15'!F198</f>
        <v>0</v>
      </c>
      <c r="N198" s="85">
        <f>'Aug-15'!F198</f>
        <v>0</v>
      </c>
      <c r="O198" s="85">
        <f>'Sep-15'!F198</f>
        <v>0</v>
      </c>
      <c r="P198" s="85">
        <f>'Oct-15'!F198</f>
        <v>0</v>
      </c>
      <c r="Q198" s="85">
        <f>'Nov-15'!F198</f>
        <v>0</v>
      </c>
      <c r="R198" s="85">
        <f>'Nov-15'!F198</f>
        <v>0</v>
      </c>
      <c r="S198" s="85">
        <f>'Jan-16'!F198</f>
        <v>0</v>
      </c>
      <c r="T198" s="85">
        <f>'Feb-16'!F198</f>
        <v>0</v>
      </c>
      <c r="U198" s="85">
        <f>'Mar-16'!F198</f>
        <v>0</v>
      </c>
      <c r="V198" s="85">
        <f t="shared" si="11"/>
        <v>0</v>
      </c>
      <c r="W198" s="85">
        <f t="shared" si="10"/>
        <v>0</v>
      </c>
      <c r="X198" s="8"/>
    </row>
    <row r="199" spans="2:24" ht="15" customHeight="1">
      <c r="B199" s="44" t="str">
        <f>'Jan-15'!B199</f>
        <v/>
      </c>
      <c r="C199" s="35" t="str">
        <f>'Jan-15'!C199</f>
        <v>Sakari Vanharanta</v>
      </c>
      <c r="D199" s="35" t="str">
        <f>'Jan-15'!D199</f>
        <v>Grant</v>
      </c>
      <c r="E199" s="35" t="str">
        <f>'Jan-15'!E199</f>
        <v>X - External</v>
      </c>
      <c r="F199" s="84" t="str">
        <f>'[4]Chart of Accounts'!$H184</f>
        <v>X - External</v>
      </c>
      <c r="G199" s="85">
        <f>'Jan-15'!F199</f>
        <v>0</v>
      </c>
      <c r="H199" s="85">
        <f>'Feb-15'!F199</f>
        <v>0</v>
      </c>
      <c r="I199" s="85">
        <f>'Mar-15'!F199</f>
        <v>0</v>
      </c>
      <c r="J199" s="85">
        <f>'Apr-15'!F199</f>
        <v>0</v>
      </c>
      <c r="K199" s="85">
        <f>'May-15'!F199</f>
        <v>0</v>
      </c>
      <c r="L199" s="85">
        <f>'Jun-15'!F199</f>
        <v>0</v>
      </c>
      <c r="M199" s="85">
        <f>'Jul-15'!F199</f>
        <v>0</v>
      </c>
      <c r="N199" s="85">
        <f>'Aug-15'!F199</f>
        <v>0</v>
      </c>
      <c r="O199" s="85">
        <f>'Sep-15'!F199</f>
        <v>0</v>
      </c>
      <c r="P199" s="85">
        <f>'Oct-15'!F199</f>
        <v>0</v>
      </c>
      <c r="Q199" s="85">
        <f>'Nov-15'!F199</f>
        <v>0</v>
      </c>
      <c r="R199" s="85">
        <f>'Nov-15'!F199</f>
        <v>0</v>
      </c>
      <c r="S199" s="85">
        <f>'Jan-16'!F199</f>
        <v>0</v>
      </c>
      <c r="T199" s="85">
        <f>'Feb-16'!F199</f>
        <v>0</v>
      </c>
      <c r="U199" s="85">
        <f>'Mar-16'!F199</f>
        <v>0</v>
      </c>
      <c r="V199" s="85">
        <f t="shared" si="11"/>
        <v>0</v>
      </c>
      <c r="W199" s="85">
        <f t="shared" si="10"/>
        <v>0</v>
      </c>
      <c r="X199" s="8"/>
    </row>
    <row r="200" spans="2:24" ht="15" customHeight="1">
      <c r="B200" s="44" t="str">
        <f>'Jan-15'!B200</f>
        <v/>
      </c>
      <c r="C200" s="35" t="str">
        <f>'Jan-15'!C200</f>
        <v>Sandi</v>
      </c>
      <c r="D200" s="35" t="str">
        <f>'Jan-15'!D200</f>
        <v>Grant</v>
      </c>
      <c r="E200" s="35" t="str">
        <f>'Jan-15'!E200</f>
        <v>X - External</v>
      </c>
      <c r="F200" s="84" t="str">
        <f>'[4]Chart of Accounts'!$H185</f>
        <v>X - External</v>
      </c>
      <c r="G200" s="85">
        <f>'Jan-15'!F200</f>
        <v>245.12</v>
      </c>
      <c r="H200" s="85">
        <f>'Feb-15'!F200</f>
        <v>199.16</v>
      </c>
      <c r="I200" s="85">
        <f>'Mar-15'!F200</f>
        <v>183.84</v>
      </c>
      <c r="J200" s="85">
        <f>'Apr-15'!F200</f>
        <v>337.04</v>
      </c>
      <c r="K200" s="85">
        <f>'May-15'!F200</f>
        <v>61.28</v>
      </c>
      <c r="L200" s="85">
        <f>'Jun-15'!F200</f>
        <v>0</v>
      </c>
      <c r="M200" s="85">
        <f>'Jul-15'!F200</f>
        <v>0</v>
      </c>
      <c r="N200" s="85">
        <f>'Aug-15'!F200</f>
        <v>0</v>
      </c>
      <c r="O200" s="85">
        <f>'Sep-15'!F200</f>
        <v>0</v>
      </c>
      <c r="P200" s="85">
        <f>'Oct-15'!F200</f>
        <v>0</v>
      </c>
      <c r="Q200" s="85">
        <f>'Nov-15'!F200</f>
        <v>0</v>
      </c>
      <c r="R200" s="85">
        <f>'Nov-15'!F200</f>
        <v>0</v>
      </c>
      <c r="S200" s="85">
        <f>'Jan-16'!F200</f>
        <v>0</v>
      </c>
      <c r="T200" s="85">
        <f>'Feb-16'!F200</f>
        <v>0</v>
      </c>
      <c r="U200" s="85">
        <f>'Mar-16'!F200</f>
        <v>0</v>
      </c>
      <c r="V200" s="85">
        <f t="shared" si="11"/>
        <v>628.12</v>
      </c>
      <c r="W200" s="85">
        <f t="shared" si="10"/>
        <v>398.32000000000005</v>
      </c>
      <c r="X200" s="8"/>
    </row>
    <row r="201" spans="2:24" ht="15" customHeight="1">
      <c r="B201" s="44" t="str">
        <f>'Jan-15'!B201</f>
        <v/>
      </c>
      <c r="C201" s="35" t="str">
        <f>'Jan-15'!C201</f>
        <v>Sanger Centre</v>
      </c>
      <c r="D201" s="35" t="str">
        <f>'Jan-15'!D201</f>
        <v>Grant</v>
      </c>
      <c r="E201" s="35" t="str">
        <f>'Jan-15'!E201</f>
        <v>X - External</v>
      </c>
      <c r="F201" s="84" t="str">
        <f>'[4]Chart of Accounts'!$H186</f>
        <v>X - External</v>
      </c>
      <c r="G201" s="85">
        <f>'Jan-15'!F201</f>
        <v>0</v>
      </c>
      <c r="H201" s="85">
        <f>'Feb-15'!F201</f>
        <v>0</v>
      </c>
      <c r="I201" s="85">
        <f>'Mar-15'!F201</f>
        <v>0</v>
      </c>
      <c r="J201" s="85">
        <f>'Apr-15'!F201</f>
        <v>0</v>
      </c>
      <c r="K201" s="85">
        <f>'May-15'!F201</f>
        <v>0</v>
      </c>
      <c r="L201" s="85">
        <f>'Jun-15'!F201</f>
        <v>0</v>
      </c>
      <c r="M201" s="85">
        <f>'Jul-15'!F201</f>
        <v>0</v>
      </c>
      <c r="N201" s="85">
        <f>'Aug-15'!F201</f>
        <v>0</v>
      </c>
      <c r="O201" s="85">
        <f>'Sep-15'!F201</f>
        <v>0</v>
      </c>
      <c r="P201" s="85">
        <f>'Oct-15'!F201</f>
        <v>0</v>
      </c>
      <c r="Q201" s="85">
        <f>'Nov-15'!F201</f>
        <v>0</v>
      </c>
      <c r="R201" s="85">
        <f>'Nov-15'!F201</f>
        <v>0</v>
      </c>
      <c r="S201" s="85">
        <f>'Jan-16'!F201</f>
        <v>0</v>
      </c>
      <c r="T201" s="85">
        <f>'Feb-16'!F201</f>
        <v>0</v>
      </c>
      <c r="U201" s="85">
        <f>'Mar-16'!F201</f>
        <v>0</v>
      </c>
      <c r="V201" s="85">
        <f t="shared" si="11"/>
        <v>0</v>
      </c>
      <c r="W201" s="85">
        <f t="shared" si="10"/>
        <v>0</v>
      </c>
      <c r="X201" s="8"/>
    </row>
    <row r="202" spans="2:24" ht="15" customHeight="1">
      <c r="B202" s="44" t="str">
        <f>'Jan-15'!B202</f>
        <v/>
      </c>
      <c r="C202" s="35" t="str">
        <f>'Jan-15'!C202</f>
        <v>SBAG/067 - CIMR Haematology</v>
      </c>
      <c r="D202" s="35" t="str">
        <f>'Jan-15'!D202</f>
        <v>Grant</v>
      </c>
      <c r="E202" s="35" t="str">
        <f>'Jan-15'!E202</f>
        <v>X - External</v>
      </c>
      <c r="F202" s="84" t="str">
        <f>'[4]Chart of Accounts'!$H187</f>
        <v>X - External</v>
      </c>
      <c r="G202" s="85">
        <f>'Jan-15'!F202</f>
        <v>0</v>
      </c>
      <c r="H202" s="85">
        <f>'Feb-15'!F202</f>
        <v>0</v>
      </c>
      <c r="I202" s="85">
        <f>'Mar-15'!F202</f>
        <v>0</v>
      </c>
      <c r="J202" s="85">
        <f>'Apr-15'!F202</f>
        <v>0</v>
      </c>
      <c r="K202" s="85">
        <f>'May-15'!F202</f>
        <v>0</v>
      </c>
      <c r="L202" s="85">
        <f>'Jun-15'!F202</f>
        <v>0</v>
      </c>
      <c r="M202" s="85">
        <f>'Jul-15'!F202</f>
        <v>0</v>
      </c>
      <c r="N202" s="85">
        <f>'Aug-15'!F202</f>
        <v>0</v>
      </c>
      <c r="O202" s="85">
        <f>'Sep-15'!F202</f>
        <v>0</v>
      </c>
      <c r="P202" s="85">
        <f>'Oct-15'!F202</f>
        <v>0</v>
      </c>
      <c r="Q202" s="85">
        <f>'Nov-15'!F202</f>
        <v>0</v>
      </c>
      <c r="R202" s="85">
        <f>'Nov-15'!F202</f>
        <v>0</v>
      </c>
      <c r="S202" s="85">
        <f>'Jan-16'!F202</f>
        <v>0</v>
      </c>
      <c r="T202" s="85">
        <f>'Feb-16'!F202</f>
        <v>0</v>
      </c>
      <c r="U202" s="85">
        <f>'Mar-16'!F202</f>
        <v>0</v>
      </c>
      <c r="V202" s="85">
        <f t="shared" si="11"/>
        <v>0</v>
      </c>
      <c r="W202" s="85">
        <f t="shared" si="10"/>
        <v>0</v>
      </c>
      <c r="X202" s="8"/>
    </row>
    <row r="203" spans="2:24" ht="15" customHeight="1">
      <c r="B203" s="44" t="str">
        <f>'Jan-15'!B203</f>
        <v/>
      </c>
      <c r="C203" s="35" t="str">
        <f>'Jan-15'!C203</f>
        <v>SKAG/001 - Ventikaraman</v>
      </c>
      <c r="D203" s="35" t="str">
        <f>'Jan-15'!D203</f>
        <v>Grant</v>
      </c>
      <c r="E203" s="35" t="str">
        <f>'Jan-15'!E203</f>
        <v>X - External</v>
      </c>
      <c r="F203" s="84" t="str">
        <f>'[4]Chart of Accounts'!$H188</f>
        <v>X - External</v>
      </c>
      <c r="G203" s="85">
        <f>'Jan-15'!F203</f>
        <v>0</v>
      </c>
      <c r="H203" s="85">
        <f>'Feb-15'!F203</f>
        <v>0</v>
      </c>
      <c r="I203" s="85">
        <f>'Mar-15'!F203</f>
        <v>0</v>
      </c>
      <c r="J203" s="85">
        <f>'Apr-15'!F203</f>
        <v>0</v>
      </c>
      <c r="K203" s="85">
        <f>'May-15'!F203</f>
        <v>0</v>
      </c>
      <c r="L203" s="85">
        <f>'Jun-15'!F203</f>
        <v>0</v>
      </c>
      <c r="M203" s="85">
        <f>'Jul-15'!F203</f>
        <v>0</v>
      </c>
      <c r="N203" s="85">
        <f>'Aug-15'!F203</f>
        <v>0</v>
      </c>
      <c r="O203" s="85">
        <f>'Sep-15'!F203</f>
        <v>0</v>
      </c>
      <c r="P203" s="85">
        <f>'Oct-15'!F203</f>
        <v>0</v>
      </c>
      <c r="Q203" s="85">
        <f>'Nov-15'!F203</f>
        <v>0</v>
      </c>
      <c r="R203" s="85">
        <f>'Nov-15'!F203</f>
        <v>0</v>
      </c>
      <c r="S203" s="85">
        <f>'Jan-16'!F203</f>
        <v>0</v>
      </c>
      <c r="T203" s="85">
        <f>'Feb-16'!F203</f>
        <v>0</v>
      </c>
      <c r="U203" s="85">
        <f>'Mar-16'!F203</f>
        <v>0</v>
      </c>
      <c r="V203" s="85">
        <f t="shared" si="11"/>
        <v>0</v>
      </c>
      <c r="W203" s="85">
        <f t="shared" si="10"/>
        <v>0</v>
      </c>
      <c r="X203" s="8"/>
    </row>
    <row r="204" spans="2:24" ht="15" customHeight="1">
      <c r="B204" s="44" t="str">
        <f>'Jan-15'!B204</f>
        <v/>
      </c>
      <c r="C204" s="35" t="str">
        <f>'Jan-15'!C204</f>
        <v>Smith Group CIMR</v>
      </c>
      <c r="D204" s="35" t="str">
        <f>'Jan-15'!D204</f>
        <v>Grant</v>
      </c>
      <c r="E204" s="35" t="str">
        <f>'Jan-15'!E204</f>
        <v>X - External</v>
      </c>
      <c r="F204" s="84" t="str">
        <f>'[4]Chart of Accounts'!$H189</f>
        <v>X - External</v>
      </c>
      <c r="G204" s="85">
        <f>'Jan-15'!F204</f>
        <v>0</v>
      </c>
      <c r="H204" s="85">
        <f>'Feb-15'!F204</f>
        <v>0</v>
      </c>
      <c r="I204" s="85">
        <f>'Mar-15'!F204</f>
        <v>0</v>
      </c>
      <c r="J204" s="85">
        <f>'Apr-15'!F204</f>
        <v>0</v>
      </c>
      <c r="K204" s="85">
        <f>'May-15'!F204</f>
        <v>0</v>
      </c>
      <c r="L204" s="85">
        <f>'Jun-15'!F204</f>
        <v>0</v>
      </c>
      <c r="M204" s="85">
        <f>'Jul-15'!F204</f>
        <v>0</v>
      </c>
      <c r="N204" s="85">
        <f>'Aug-15'!F204</f>
        <v>0</v>
      </c>
      <c r="O204" s="85">
        <f>'Sep-15'!F204</f>
        <v>0</v>
      </c>
      <c r="P204" s="85">
        <f>'Oct-15'!F204</f>
        <v>0</v>
      </c>
      <c r="Q204" s="85">
        <f>'Nov-15'!F204</f>
        <v>0</v>
      </c>
      <c r="R204" s="85">
        <f>'Nov-15'!F204</f>
        <v>0</v>
      </c>
      <c r="S204" s="85">
        <f>'Jan-16'!F204</f>
        <v>0</v>
      </c>
      <c r="T204" s="85">
        <f>'Feb-16'!F204</f>
        <v>0</v>
      </c>
      <c r="U204" s="85">
        <f>'Mar-16'!F204</f>
        <v>0</v>
      </c>
      <c r="V204" s="85">
        <f t="shared" si="11"/>
        <v>0</v>
      </c>
      <c r="W204" s="85">
        <f t="shared" si="10"/>
        <v>0</v>
      </c>
      <c r="X204" s="8"/>
    </row>
    <row r="205" spans="2:24" ht="15" customHeight="1">
      <c r="B205" s="44" t="str">
        <f>'Jan-15'!B205</f>
        <v/>
      </c>
      <c r="C205" s="35" t="str">
        <f>'Jan-15'!C205</f>
        <v>Sodir</v>
      </c>
      <c r="D205" s="35" t="str">
        <f>'Jan-15'!D205</f>
        <v>Grant</v>
      </c>
      <c r="E205" s="35" t="str">
        <f>'Jan-15'!E205</f>
        <v>X - External</v>
      </c>
      <c r="F205" s="84" t="str">
        <f>'[4]Chart of Accounts'!$H190</f>
        <v>X - External</v>
      </c>
      <c r="G205" s="85">
        <f>'Jan-15'!F205</f>
        <v>0</v>
      </c>
      <c r="H205" s="85">
        <f>'Feb-15'!F205</f>
        <v>0</v>
      </c>
      <c r="I205" s="85">
        <f>'Mar-15'!F205</f>
        <v>0</v>
      </c>
      <c r="J205" s="85">
        <f>'Apr-15'!F205</f>
        <v>0</v>
      </c>
      <c r="K205" s="85">
        <f>'May-15'!F205</f>
        <v>0</v>
      </c>
      <c r="L205" s="85">
        <f>'Jun-15'!F205</f>
        <v>0</v>
      </c>
      <c r="M205" s="85">
        <f>'Jul-15'!F205</f>
        <v>0</v>
      </c>
      <c r="N205" s="85">
        <f>'Aug-15'!F205</f>
        <v>0</v>
      </c>
      <c r="O205" s="85">
        <f>'Sep-15'!F205</f>
        <v>0</v>
      </c>
      <c r="P205" s="85">
        <f>'Oct-15'!F205</f>
        <v>0</v>
      </c>
      <c r="Q205" s="85">
        <f>'Nov-15'!F205</f>
        <v>0</v>
      </c>
      <c r="R205" s="85">
        <f>'Nov-15'!F205</f>
        <v>0</v>
      </c>
      <c r="S205" s="85">
        <f>'Jan-16'!F205</f>
        <v>0</v>
      </c>
      <c r="T205" s="85">
        <f>'Feb-16'!F205</f>
        <v>0</v>
      </c>
      <c r="U205" s="85">
        <f>'Mar-16'!F205</f>
        <v>0</v>
      </c>
      <c r="V205" s="85">
        <f t="shared" si="11"/>
        <v>0</v>
      </c>
      <c r="W205" s="85">
        <f t="shared" si="10"/>
        <v>0</v>
      </c>
      <c r="X205" s="8"/>
    </row>
    <row r="206" spans="2:24" ht="15" customHeight="1">
      <c r="B206" s="44" t="str">
        <f>'Jan-15'!B206</f>
        <v/>
      </c>
      <c r="C206" s="35" t="str">
        <f>'Jan-15'!C206</f>
        <v>Stem Cell</v>
      </c>
      <c r="D206" s="35" t="str">
        <f>'Jan-15'!D206</f>
        <v>Grant</v>
      </c>
      <c r="E206" s="35" t="str">
        <f>'Jan-15'!E206</f>
        <v>X - External</v>
      </c>
      <c r="F206" s="84" t="str">
        <f>'[4]Chart of Accounts'!$H191</f>
        <v>X - External</v>
      </c>
      <c r="G206" s="85">
        <f>'Jan-15'!F206</f>
        <v>0</v>
      </c>
      <c r="H206" s="85">
        <f>'Feb-15'!F206</f>
        <v>0</v>
      </c>
      <c r="I206" s="85">
        <f>'Mar-15'!F206</f>
        <v>0</v>
      </c>
      <c r="J206" s="85">
        <f>'Apr-15'!F206</f>
        <v>0</v>
      </c>
      <c r="K206" s="85">
        <f>'May-15'!F206</f>
        <v>0</v>
      </c>
      <c r="L206" s="85">
        <f>'Jun-15'!F206</f>
        <v>0</v>
      </c>
      <c r="M206" s="85">
        <f>'Jul-15'!F206</f>
        <v>0</v>
      </c>
      <c r="N206" s="85">
        <f>'Aug-15'!F206</f>
        <v>0</v>
      </c>
      <c r="O206" s="85">
        <f>'Sep-15'!F206</f>
        <v>0</v>
      </c>
      <c r="P206" s="85">
        <f>'Oct-15'!F206</f>
        <v>0</v>
      </c>
      <c r="Q206" s="85">
        <f>'Nov-15'!F206</f>
        <v>0</v>
      </c>
      <c r="R206" s="85">
        <f>'Nov-15'!F206</f>
        <v>0</v>
      </c>
      <c r="S206" s="85">
        <f>'Jan-16'!F206</f>
        <v>0</v>
      </c>
      <c r="T206" s="85">
        <f>'Feb-16'!F206</f>
        <v>0</v>
      </c>
      <c r="U206" s="85">
        <f>'Mar-16'!F206</f>
        <v>0</v>
      </c>
      <c r="V206" s="85">
        <f t="shared" si="11"/>
        <v>0</v>
      </c>
      <c r="W206" s="85">
        <f t="shared" si="10"/>
        <v>0</v>
      </c>
      <c r="X206" s="8"/>
    </row>
    <row r="207" spans="2:24" ht="15" customHeight="1">
      <c r="B207" s="44" t="str">
        <f>'Jan-15'!B207</f>
        <v/>
      </c>
      <c r="C207" s="35" t="str">
        <f>'Jan-15'!C207</f>
        <v>Stott</v>
      </c>
      <c r="D207" s="35" t="str">
        <f>'Jan-15'!D207</f>
        <v>Grant</v>
      </c>
      <c r="E207" s="35" t="str">
        <f>'Jan-15'!E207</f>
        <v>X - External</v>
      </c>
      <c r="F207" s="84" t="str">
        <f>'[4]Chart of Accounts'!$H192</f>
        <v>X - External</v>
      </c>
      <c r="G207" s="85">
        <f>'Jan-15'!F207</f>
        <v>0</v>
      </c>
      <c r="H207" s="85">
        <f>'Feb-15'!F207</f>
        <v>0</v>
      </c>
      <c r="I207" s="85">
        <f>'Mar-15'!F207</f>
        <v>0</v>
      </c>
      <c r="J207" s="85">
        <f>'Apr-15'!F207</f>
        <v>0</v>
      </c>
      <c r="K207" s="85">
        <f>'May-15'!F207</f>
        <v>0</v>
      </c>
      <c r="L207" s="85">
        <f>'Jun-15'!F207</f>
        <v>0</v>
      </c>
      <c r="M207" s="85">
        <f>'Jul-15'!F207</f>
        <v>0</v>
      </c>
      <c r="N207" s="85">
        <f>'Aug-15'!F207</f>
        <v>0</v>
      </c>
      <c r="O207" s="85">
        <f>'Sep-15'!F207</f>
        <v>0</v>
      </c>
      <c r="P207" s="85">
        <f>'Oct-15'!F207</f>
        <v>0</v>
      </c>
      <c r="Q207" s="85">
        <f>'Nov-15'!F207</f>
        <v>0</v>
      </c>
      <c r="R207" s="85">
        <f>'Nov-15'!F207</f>
        <v>0</v>
      </c>
      <c r="S207" s="85">
        <f>'Jan-16'!F207</f>
        <v>0</v>
      </c>
      <c r="T207" s="85">
        <f>'Feb-16'!F207</f>
        <v>0</v>
      </c>
      <c r="U207" s="85">
        <f>'Mar-16'!F207</f>
        <v>0</v>
      </c>
      <c r="V207" s="85">
        <f t="shared" si="11"/>
        <v>0</v>
      </c>
      <c r="W207" s="85">
        <f t="shared" si="10"/>
        <v>0</v>
      </c>
      <c r="X207" s="8"/>
    </row>
    <row r="208" spans="2:24" ht="15" customHeight="1">
      <c r="B208" s="44" t="str">
        <f>'Jan-15'!B208</f>
        <v/>
      </c>
      <c r="C208" s="35" t="str">
        <f>'Jan-15'!C208</f>
        <v>Tischkowitz</v>
      </c>
      <c r="D208" s="35" t="str">
        <f>'Jan-15'!D208</f>
        <v>Grant</v>
      </c>
      <c r="E208" s="35" t="str">
        <f>'Jan-15'!E208</f>
        <v>X - External</v>
      </c>
      <c r="F208" s="84" t="str">
        <f>'[4]Chart of Accounts'!$H193</f>
        <v>X - External</v>
      </c>
      <c r="G208" s="85">
        <f>'Jan-15'!F208</f>
        <v>0</v>
      </c>
      <c r="H208" s="85">
        <f>'Feb-15'!F208</f>
        <v>0</v>
      </c>
      <c r="I208" s="85">
        <f>'Mar-15'!F208</f>
        <v>0</v>
      </c>
      <c r="J208" s="85">
        <f>'Apr-15'!F208</f>
        <v>0</v>
      </c>
      <c r="K208" s="85">
        <f>'May-15'!F208</f>
        <v>0</v>
      </c>
      <c r="L208" s="85">
        <f>'Jun-15'!F208</f>
        <v>0</v>
      </c>
      <c r="M208" s="85">
        <f>'Jul-15'!F208</f>
        <v>0</v>
      </c>
      <c r="N208" s="85">
        <f>'Aug-15'!F208</f>
        <v>0</v>
      </c>
      <c r="O208" s="85">
        <f>'Sep-15'!F208</f>
        <v>0</v>
      </c>
      <c r="P208" s="85">
        <f>'Oct-15'!F208</f>
        <v>0</v>
      </c>
      <c r="Q208" s="85">
        <f>'Nov-15'!F208</f>
        <v>0</v>
      </c>
      <c r="R208" s="85">
        <f>'Nov-15'!F208</f>
        <v>0</v>
      </c>
      <c r="S208" s="85">
        <f>'Jan-16'!F208</f>
        <v>0</v>
      </c>
      <c r="T208" s="85">
        <f>'Feb-16'!F208</f>
        <v>0</v>
      </c>
      <c r="U208" s="85">
        <f>'Mar-16'!F208</f>
        <v>0</v>
      </c>
      <c r="V208" s="85">
        <f t="shared" si="11"/>
        <v>0</v>
      </c>
      <c r="W208" s="85">
        <f t="shared" si="10"/>
        <v>0</v>
      </c>
      <c r="X208" s="8"/>
    </row>
    <row r="209" spans="2:24" ht="15" customHeight="1">
      <c r="B209" s="44" t="str">
        <f>'Jan-15'!B209</f>
        <v/>
      </c>
      <c r="C209" s="35" t="str">
        <f>'Jan-15'!C209</f>
        <v>Venkitaramanan</v>
      </c>
      <c r="D209" s="35" t="str">
        <f>'Jan-15'!D209</f>
        <v>Grant</v>
      </c>
      <c r="E209" s="35" t="str">
        <f>'Jan-15'!E209</f>
        <v>X - External</v>
      </c>
      <c r="F209" s="84" t="str">
        <f>'[4]Chart of Accounts'!$H194</f>
        <v>X - External</v>
      </c>
      <c r="G209" s="85">
        <f>'Jan-15'!F209</f>
        <v>0</v>
      </c>
      <c r="H209" s="85">
        <f>'Feb-15'!F209</f>
        <v>0</v>
      </c>
      <c r="I209" s="85">
        <f>'Mar-15'!F209</f>
        <v>0</v>
      </c>
      <c r="J209" s="85">
        <f>'Apr-15'!F209</f>
        <v>0</v>
      </c>
      <c r="K209" s="85">
        <f>'May-15'!F209</f>
        <v>0</v>
      </c>
      <c r="L209" s="85">
        <f>'Jun-15'!F209</f>
        <v>0</v>
      </c>
      <c r="M209" s="85">
        <f>'Jul-15'!F209</f>
        <v>0</v>
      </c>
      <c r="N209" s="85">
        <f>'Aug-15'!F209</f>
        <v>0</v>
      </c>
      <c r="O209" s="85">
        <f>'Sep-15'!F209</f>
        <v>0</v>
      </c>
      <c r="P209" s="85">
        <f>'Oct-15'!F209</f>
        <v>0</v>
      </c>
      <c r="Q209" s="85">
        <f>'Nov-15'!F209</f>
        <v>0</v>
      </c>
      <c r="R209" s="85">
        <f>'Nov-15'!F209</f>
        <v>0</v>
      </c>
      <c r="S209" s="85">
        <f>'Jan-16'!F209</f>
        <v>0</v>
      </c>
      <c r="T209" s="85">
        <f>'Feb-16'!F209</f>
        <v>0</v>
      </c>
      <c r="U209" s="85">
        <f>'Mar-16'!F209</f>
        <v>0</v>
      </c>
      <c r="V209" s="85">
        <f t="shared" si="11"/>
        <v>0</v>
      </c>
      <c r="W209" s="85">
        <f t="shared" si="10"/>
        <v>0</v>
      </c>
      <c r="X209" s="8"/>
    </row>
    <row r="210" spans="2:24" ht="15" customHeight="1">
      <c r="B210" s="44" t="str">
        <f>'Jan-15'!B210</f>
        <v/>
      </c>
      <c r="C210" s="35" t="str">
        <f>'Jan-15'!C210</f>
        <v xml:space="preserve">PNPY.GAAA - Watson </v>
      </c>
      <c r="D210" s="35" t="str">
        <f>'Jan-15'!D210</f>
        <v>Grant</v>
      </c>
      <c r="E210" s="35" t="str">
        <f>'Jan-15'!E210</f>
        <v>X - External</v>
      </c>
      <c r="F210" s="84" t="str">
        <f>'[4]Chart of Accounts'!$H195</f>
        <v>X - External</v>
      </c>
      <c r="G210" s="85">
        <f>'Jan-15'!F210</f>
        <v>0</v>
      </c>
      <c r="H210" s="85">
        <f>'Feb-15'!F210</f>
        <v>0</v>
      </c>
      <c r="I210" s="85">
        <f>'Mar-15'!F210</f>
        <v>0</v>
      </c>
      <c r="J210" s="85">
        <f>'Apr-15'!F210</f>
        <v>0</v>
      </c>
      <c r="K210" s="85">
        <f>'May-15'!F210</f>
        <v>0</v>
      </c>
      <c r="L210" s="85">
        <f>'Jun-15'!F210</f>
        <v>0</v>
      </c>
      <c r="M210" s="85">
        <f>'Jul-15'!F210</f>
        <v>0</v>
      </c>
      <c r="N210" s="85">
        <f>'Aug-15'!F210</f>
        <v>0</v>
      </c>
      <c r="O210" s="85">
        <f>'Sep-15'!F210</f>
        <v>0</v>
      </c>
      <c r="P210" s="85">
        <f>'Oct-15'!F210</f>
        <v>0</v>
      </c>
      <c r="Q210" s="85">
        <f>'Nov-15'!F210</f>
        <v>0</v>
      </c>
      <c r="R210" s="85">
        <f>'Nov-15'!F210</f>
        <v>0</v>
      </c>
      <c r="S210" s="85">
        <f>'Jan-16'!F210</f>
        <v>0</v>
      </c>
      <c r="T210" s="85">
        <f>'Feb-16'!F210</f>
        <v>0</v>
      </c>
      <c r="U210" s="85">
        <f>'Mar-16'!F210</f>
        <v>0</v>
      </c>
      <c r="V210" s="85">
        <f t="shared" si="11"/>
        <v>0</v>
      </c>
      <c r="W210" s="85">
        <f t="shared" si="10"/>
        <v>0</v>
      </c>
      <c r="X210" s="8"/>
    </row>
    <row r="211" spans="2:24" ht="15" customHeight="1">
      <c r="B211" s="44" t="str">
        <f>'Jan-15'!B211</f>
        <v/>
      </c>
      <c r="C211" s="35" t="str">
        <f>'Jan-15'!C211</f>
        <v>Watt KCL</v>
      </c>
      <c r="D211" s="35" t="str">
        <f>'Jan-15'!D211</f>
        <v>Grant</v>
      </c>
      <c r="E211" s="35" t="str">
        <f>'Jan-15'!E211</f>
        <v>X - External</v>
      </c>
      <c r="F211" s="84" t="str">
        <f>'[4]Chart of Accounts'!$H196</f>
        <v>X - External</v>
      </c>
      <c r="G211" s="85">
        <f>'Jan-15'!F211</f>
        <v>0</v>
      </c>
      <c r="H211" s="85">
        <f>'Feb-15'!F211</f>
        <v>0</v>
      </c>
      <c r="I211" s="85">
        <f>'Mar-15'!F211</f>
        <v>0</v>
      </c>
      <c r="J211" s="85">
        <f>'Apr-15'!F211</f>
        <v>0</v>
      </c>
      <c r="K211" s="85">
        <f>'May-15'!F211</f>
        <v>0</v>
      </c>
      <c r="L211" s="85">
        <f>'Jun-15'!F211</f>
        <v>0</v>
      </c>
      <c r="M211" s="85">
        <f>'Jul-15'!F211</f>
        <v>0</v>
      </c>
      <c r="N211" s="85">
        <f>'Aug-15'!F211</f>
        <v>0</v>
      </c>
      <c r="O211" s="85">
        <f>'Sep-15'!F211</f>
        <v>0</v>
      </c>
      <c r="P211" s="85">
        <f>'Oct-15'!F211</f>
        <v>0</v>
      </c>
      <c r="Q211" s="85">
        <f>'Nov-15'!F211</f>
        <v>0</v>
      </c>
      <c r="R211" s="85">
        <f>'Nov-15'!F211</f>
        <v>0</v>
      </c>
      <c r="S211" s="85">
        <f>'Jan-16'!F211</f>
        <v>0</v>
      </c>
      <c r="T211" s="85">
        <f>'Feb-16'!F211</f>
        <v>0</v>
      </c>
      <c r="U211" s="85">
        <f>'Mar-16'!F211</f>
        <v>0</v>
      </c>
      <c r="V211" s="85">
        <f t="shared" si="11"/>
        <v>0</v>
      </c>
      <c r="W211" s="85">
        <f t="shared" ref="W211:W253" si="12">SUM(J211:U211)</f>
        <v>0</v>
      </c>
      <c r="X211" s="8"/>
    </row>
    <row r="212" spans="2:24" ht="15" customHeight="1">
      <c r="B212" s="44" t="str">
        <f>'Jan-15'!B212</f>
        <v/>
      </c>
      <c r="C212" s="35" t="str">
        <f>'Jan-15'!C212</f>
        <v xml:space="preserve">RRZC/043 - Williams-Grey </v>
      </c>
      <c r="D212" s="35" t="str">
        <f>'Jan-15'!D212</f>
        <v>Grant</v>
      </c>
      <c r="E212" s="35" t="str">
        <f>'Jan-15'!E212</f>
        <v>X - External</v>
      </c>
      <c r="F212" s="84" t="str">
        <f>'[4]Chart of Accounts'!$H197</f>
        <v>X - External</v>
      </c>
      <c r="G212" s="85">
        <f>'Jan-15'!F212</f>
        <v>0</v>
      </c>
      <c r="H212" s="85">
        <f>'Feb-15'!F212</f>
        <v>0</v>
      </c>
      <c r="I212" s="85">
        <f>'Mar-15'!F212</f>
        <v>0</v>
      </c>
      <c r="J212" s="85">
        <f>'Apr-15'!F212</f>
        <v>0</v>
      </c>
      <c r="K212" s="85">
        <f>'May-15'!F212</f>
        <v>0</v>
      </c>
      <c r="L212" s="85">
        <f>'Jun-15'!F212</f>
        <v>0</v>
      </c>
      <c r="M212" s="85">
        <f>'Jul-15'!F212</f>
        <v>0</v>
      </c>
      <c r="N212" s="85">
        <f>'Aug-15'!F212</f>
        <v>0</v>
      </c>
      <c r="O212" s="85">
        <f>'Sep-15'!F212</f>
        <v>0</v>
      </c>
      <c r="P212" s="85">
        <f>'Oct-15'!F212</f>
        <v>0</v>
      </c>
      <c r="Q212" s="85">
        <f>'Nov-15'!F212</f>
        <v>0</v>
      </c>
      <c r="R212" s="85">
        <f>'Nov-15'!F212</f>
        <v>0</v>
      </c>
      <c r="S212" s="85">
        <f>'Jan-16'!F212</f>
        <v>0</v>
      </c>
      <c r="T212" s="85">
        <f>'Feb-16'!F212</f>
        <v>0</v>
      </c>
      <c r="U212" s="85">
        <f>'Mar-16'!F212</f>
        <v>0</v>
      </c>
      <c r="V212" s="85">
        <f t="shared" ref="V212:V254" si="13">SUM(G212:I212)</f>
        <v>0</v>
      </c>
      <c r="W212" s="85">
        <f t="shared" si="12"/>
        <v>0</v>
      </c>
      <c r="X212" s="8"/>
    </row>
    <row r="213" spans="2:24" ht="15" customHeight="1">
      <c r="B213" s="44" t="str">
        <f>'Jan-15'!B213</f>
        <v/>
      </c>
      <c r="C213" s="35" t="str">
        <f>'Jan-15'!C213</f>
        <v xml:space="preserve">RRZC/019 - Wing </v>
      </c>
      <c r="D213" s="35" t="str">
        <f>'Jan-15'!D213</f>
        <v>Grant</v>
      </c>
      <c r="E213" s="35" t="str">
        <f>'Jan-15'!E213</f>
        <v>X - External</v>
      </c>
      <c r="F213" s="84" t="str">
        <f>'[4]Chart of Accounts'!$H198</f>
        <v>X - External</v>
      </c>
      <c r="G213" s="85">
        <f>'Jan-15'!F213</f>
        <v>0</v>
      </c>
      <c r="H213" s="85">
        <f>'Feb-15'!F213</f>
        <v>0</v>
      </c>
      <c r="I213" s="85">
        <f>'Mar-15'!F213</f>
        <v>0</v>
      </c>
      <c r="J213" s="85">
        <f>'Apr-15'!F213</f>
        <v>0</v>
      </c>
      <c r="K213" s="85">
        <f>'May-15'!F213</f>
        <v>0</v>
      </c>
      <c r="L213" s="85">
        <f>'Jun-15'!F213</f>
        <v>0</v>
      </c>
      <c r="M213" s="85">
        <f>'Jul-15'!F213</f>
        <v>0</v>
      </c>
      <c r="N213" s="85">
        <f>'Aug-15'!F213</f>
        <v>0</v>
      </c>
      <c r="O213" s="85">
        <f>'Sep-15'!F213</f>
        <v>0</v>
      </c>
      <c r="P213" s="85">
        <f>'Oct-15'!F213</f>
        <v>0</v>
      </c>
      <c r="Q213" s="85">
        <f>'Nov-15'!F213</f>
        <v>0</v>
      </c>
      <c r="R213" s="85">
        <f>'Nov-15'!F213</f>
        <v>0</v>
      </c>
      <c r="S213" s="85">
        <f>'Jan-16'!F213</f>
        <v>0</v>
      </c>
      <c r="T213" s="85">
        <f>'Feb-16'!F213</f>
        <v>0</v>
      </c>
      <c r="U213" s="85">
        <f>'Mar-16'!F213</f>
        <v>0</v>
      </c>
      <c r="V213" s="85">
        <f t="shared" si="13"/>
        <v>0</v>
      </c>
      <c r="W213" s="85">
        <f t="shared" si="12"/>
        <v>0</v>
      </c>
      <c r="X213" s="8"/>
    </row>
    <row r="214" spans="2:24" ht="15" customHeight="1">
      <c r="B214" s="44" t="str">
        <f>'Jan-15'!B214</f>
        <v/>
      </c>
      <c r="C214" s="35" t="str">
        <f>'Jan-15'!C214</f>
        <v>Zhao</v>
      </c>
      <c r="D214" s="35" t="str">
        <f>'Jan-15'!D214</f>
        <v>Grant</v>
      </c>
      <c r="E214" s="35" t="str">
        <f>'Jan-15'!E214</f>
        <v>X - External</v>
      </c>
      <c r="F214" s="84" t="str">
        <f>'[4]Chart of Accounts'!$H199</f>
        <v>X - External</v>
      </c>
      <c r="G214" s="85">
        <f>'Jan-15'!F214</f>
        <v>0</v>
      </c>
      <c r="H214" s="85">
        <f>'Feb-15'!F214</f>
        <v>0</v>
      </c>
      <c r="I214" s="85">
        <f>'Mar-15'!F214</f>
        <v>0</v>
      </c>
      <c r="J214" s="85">
        <f>'Apr-15'!F214</f>
        <v>0</v>
      </c>
      <c r="K214" s="85">
        <f>'May-15'!F214</f>
        <v>0</v>
      </c>
      <c r="L214" s="85">
        <f>'Jun-15'!F214</f>
        <v>0</v>
      </c>
      <c r="M214" s="85">
        <f>'Jul-15'!F214</f>
        <v>0</v>
      </c>
      <c r="N214" s="85">
        <f>'Aug-15'!F214</f>
        <v>0</v>
      </c>
      <c r="O214" s="85">
        <f>'Sep-15'!F214</f>
        <v>0</v>
      </c>
      <c r="P214" s="85">
        <f>'Oct-15'!F214</f>
        <v>0</v>
      </c>
      <c r="Q214" s="85">
        <f>'Nov-15'!F214</f>
        <v>0</v>
      </c>
      <c r="R214" s="85">
        <f>'Nov-15'!F214</f>
        <v>0</v>
      </c>
      <c r="S214" s="85">
        <f>'Jan-16'!F214</f>
        <v>0</v>
      </c>
      <c r="T214" s="85">
        <f>'Feb-16'!F214</f>
        <v>0</v>
      </c>
      <c r="U214" s="85">
        <f>'Mar-16'!F214</f>
        <v>0</v>
      </c>
      <c r="V214" s="85">
        <f t="shared" si="13"/>
        <v>0</v>
      </c>
      <c r="W214" s="85">
        <f t="shared" si="12"/>
        <v>0</v>
      </c>
      <c r="X214" s="8"/>
    </row>
    <row r="215" spans="2:24" ht="15" customHeight="1">
      <c r="B215" s="44" t="str">
        <f>'Jan-15'!B215</f>
        <v/>
      </c>
      <c r="C215" s="35" t="str">
        <f>'Jan-15'!C215</f>
        <v>RDAG/339 - Ponder</v>
      </c>
      <c r="D215" s="35" t="str">
        <f>'Jan-15'!D215</f>
        <v>Grant</v>
      </c>
      <c r="E215" s="35" t="str">
        <f>'Jan-15'!E215</f>
        <v>X - External</v>
      </c>
      <c r="F215" s="84" t="str">
        <f>'[4]Chart of Accounts'!$H200</f>
        <v>X - External</v>
      </c>
      <c r="G215" s="85">
        <f>'Jan-15'!F215</f>
        <v>413.64</v>
      </c>
      <c r="H215" s="85">
        <f>'Feb-15'!F215</f>
        <v>114.9</v>
      </c>
      <c r="I215" s="85">
        <f>'Mar-15'!F215</f>
        <v>451.94</v>
      </c>
      <c r="J215" s="85">
        <f>'Apr-15'!F215</f>
        <v>160.86000000000001</v>
      </c>
      <c r="K215" s="85">
        <f>'May-15'!F215</f>
        <v>1286.8800000000001</v>
      </c>
      <c r="L215" s="85">
        <f>'Jun-15'!F215</f>
        <v>145.54</v>
      </c>
      <c r="M215" s="85">
        <f>'Jul-15'!F215</f>
        <v>781.32</v>
      </c>
      <c r="N215" s="85">
        <f>'Aug-15'!F215</f>
        <v>528.54</v>
      </c>
      <c r="O215" s="85">
        <f>'Sep-15'!F215</f>
        <v>390.66</v>
      </c>
      <c r="P215" s="85">
        <f>'Oct-15'!F215</f>
        <v>850.26</v>
      </c>
      <c r="Q215" s="85">
        <f>'Nov-15'!F215</f>
        <v>0</v>
      </c>
      <c r="R215" s="85">
        <f>'Nov-15'!F215</f>
        <v>0</v>
      </c>
      <c r="S215" s="85">
        <f>'Jan-16'!F215</f>
        <v>0</v>
      </c>
      <c r="T215" s="85">
        <f>'Feb-16'!F215</f>
        <v>0</v>
      </c>
      <c r="U215" s="85">
        <f>'Mar-16'!F215</f>
        <v>0</v>
      </c>
      <c r="V215" s="85">
        <f t="shared" si="13"/>
        <v>980.48</v>
      </c>
      <c r="W215" s="85">
        <f t="shared" si="12"/>
        <v>4144.0600000000004</v>
      </c>
      <c r="X215" s="8"/>
    </row>
    <row r="216" spans="2:24" ht="15" customHeight="1">
      <c r="B216" s="44" t="str">
        <f>'Jan-15'!B216</f>
        <v/>
      </c>
      <c r="C216" s="35" t="str">
        <f>'Jan-15'!C216</f>
        <v>RDAG/380 - Ponder</v>
      </c>
      <c r="D216" s="35" t="str">
        <f>'Jan-15'!D216</f>
        <v>Grant</v>
      </c>
      <c r="E216" s="35" t="str">
        <f>'Jan-15'!E216</f>
        <v>X - External</v>
      </c>
      <c r="F216" s="84" t="str">
        <f>'[4]Chart of Accounts'!$H201</f>
        <v>X - External</v>
      </c>
      <c r="G216" s="85">
        <f>'Jan-15'!F216</f>
        <v>306.39999999999998</v>
      </c>
      <c r="H216" s="85">
        <f>'Feb-15'!F216</f>
        <v>53.620000000000005</v>
      </c>
      <c r="I216" s="85">
        <f>'Mar-15'!F216</f>
        <v>53.620000000000005</v>
      </c>
      <c r="J216" s="85">
        <f>'Apr-15'!F216</f>
        <v>697.06000000000006</v>
      </c>
      <c r="K216" s="85">
        <f>'May-15'!F216</f>
        <v>183.84</v>
      </c>
      <c r="L216" s="85">
        <f>'Jun-15'!F216</f>
        <v>191.5</v>
      </c>
      <c r="M216" s="85">
        <f>'Jul-15'!F216</f>
        <v>38.299999999999997</v>
      </c>
      <c r="N216" s="85">
        <f>'Aug-15'!F216</f>
        <v>0</v>
      </c>
      <c r="O216" s="85">
        <f>'Sep-15'!F216</f>
        <v>84.26</v>
      </c>
      <c r="P216" s="85">
        <f>'Oct-15'!F216</f>
        <v>1187.3</v>
      </c>
      <c r="Q216" s="85">
        <f>'Nov-15'!F216</f>
        <v>0</v>
      </c>
      <c r="R216" s="85">
        <f>'Nov-15'!F216</f>
        <v>0</v>
      </c>
      <c r="S216" s="85">
        <f>'Jan-16'!F216</f>
        <v>0</v>
      </c>
      <c r="T216" s="85">
        <f>'Feb-16'!F216</f>
        <v>0</v>
      </c>
      <c r="U216" s="85">
        <f>'Mar-16'!F216</f>
        <v>0</v>
      </c>
      <c r="V216" s="85">
        <f t="shared" si="13"/>
        <v>413.64</v>
      </c>
      <c r="W216" s="85">
        <f t="shared" si="12"/>
        <v>2382.2600000000002</v>
      </c>
      <c r="X216" s="8"/>
    </row>
    <row r="217" spans="2:24" ht="15" customHeight="1">
      <c r="B217" s="44" t="str">
        <f>'Jan-15'!B217</f>
        <v/>
      </c>
      <c r="C217" s="35" t="str">
        <f>'Jan-15'!C217</f>
        <v>Adam Nelson (Neal/Carroll)</v>
      </c>
      <c r="D217" s="35" t="str">
        <f>'Jan-15'!D217</f>
        <v>Grant</v>
      </c>
      <c r="E217" s="35" t="str">
        <f>'Jan-15'!E217</f>
        <v>X - External</v>
      </c>
      <c r="F217" s="84" t="str">
        <f>'[4]Chart of Accounts'!$H202</f>
        <v>X - External</v>
      </c>
      <c r="G217" s="85">
        <f>'Jan-15'!F217</f>
        <v>7.66</v>
      </c>
      <c r="H217" s="85">
        <f>'Feb-15'!F217</f>
        <v>45.96</v>
      </c>
      <c r="I217" s="85">
        <f>'Mar-15'!F217</f>
        <v>7.66</v>
      </c>
      <c r="J217" s="85">
        <f>'Apr-15'!F217</f>
        <v>0</v>
      </c>
      <c r="K217" s="85">
        <f>'May-15'!F217</f>
        <v>0</v>
      </c>
      <c r="L217" s="85">
        <f>'Jun-15'!F217</f>
        <v>0</v>
      </c>
      <c r="M217" s="85">
        <f>'Jul-15'!F217</f>
        <v>0</v>
      </c>
      <c r="N217" s="85">
        <f>'Aug-15'!F217</f>
        <v>0</v>
      </c>
      <c r="O217" s="85">
        <f>'Sep-15'!F217</f>
        <v>0</v>
      </c>
      <c r="P217" s="85">
        <f>'Oct-15'!F217</f>
        <v>0</v>
      </c>
      <c r="Q217" s="85">
        <f>'Nov-15'!F217</f>
        <v>0</v>
      </c>
      <c r="R217" s="85">
        <f>'Nov-15'!F217</f>
        <v>0</v>
      </c>
      <c r="S217" s="85">
        <f>'Jan-16'!F217</f>
        <v>0</v>
      </c>
      <c r="T217" s="85">
        <f>'Feb-16'!F217</f>
        <v>0</v>
      </c>
      <c r="U217" s="85">
        <f>'Mar-16'!F217</f>
        <v>0</v>
      </c>
      <c r="V217" s="85">
        <f t="shared" si="13"/>
        <v>61.28</v>
      </c>
      <c r="W217" s="85">
        <f t="shared" si="12"/>
        <v>0</v>
      </c>
      <c r="X217" s="8"/>
    </row>
    <row r="218" spans="2:24" ht="15" customHeight="1">
      <c r="B218" s="44" t="str">
        <f>'Jan-15'!B218</f>
        <v/>
      </c>
      <c r="C218" s="35" t="str">
        <f>'Jan-15'!C218</f>
        <v>Laetitia Schwab</v>
      </c>
      <c r="D218" s="35" t="str">
        <f>'Jan-15'!D218</f>
        <v>Grant</v>
      </c>
      <c r="E218" s="35" t="str">
        <f>'Jan-15'!E218</f>
        <v>X - External</v>
      </c>
      <c r="F218" s="84" t="str">
        <f>'[4]Chart of Accounts'!$H203</f>
        <v>X - External</v>
      </c>
      <c r="G218" s="85">
        <f>'Jan-15'!F218</f>
        <v>0</v>
      </c>
      <c r="H218" s="85">
        <f>'Feb-15'!F218</f>
        <v>0</v>
      </c>
      <c r="I218" s="85">
        <f>'Mar-15'!F218</f>
        <v>0</v>
      </c>
      <c r="J218" s="85">
        <f>'Apr-15'!F218</f>
        <v>0</v>
      </c>
      <c r="K218" s="85">
        <f>'May-15'!F218</f>
        <v>0</v>
      </c>
      <c r="L218" s="85">
        <f>'Jun-15'!F218</f>
        <v>0</v>
      </c>
      <c r="M218" s="85">
        <f>'Jul-15'!F218</f>
        <v>0</v>
      </c>
      <c r="N218" s="85">
        <f>'Aug-15'!F218</f>
        <v>0</v>
      </c>
      <c r="O218" s="85">
        <f>'Sep-15'!F218</f>
        <v>0</v>
      </c>
      <c r="P218" s="85">
        <f>'Oct-15'!F218</f>
        <v>0</v>
      </c>
      <c r="Q218" s="85">
        <f>'Nov-15'!F218</f>
        <v>0</v>
      </c>
      <c r="R218" s="85">
        <f>'Nov-15'!F218</f>
        <v>0</v>
      </c>
      <c r="S218" s="85">
        <f>'Jan-16'!F218</f>
        <v>0</v>
      </c>
      <c r="T218" s="85">
        <f>'Feb-16'!F218</f>
        <v>0</v>
      </c>
      <c r="U218" s="85">
        <f>'Mar-16'!F218</f>
        <v>0</v>
      </c>
      <c r="V218" s="85">
        <f t="shared" si="13"/>
        <v>0</v>
      </c>
      <c r="W218" s="85">
        <f t="shared" si="12"/>
        <v>0</v>
      </c>
      <c r="X218" s="8"/>
    </row>
    <row r="219" spans="2:24" ht="15" customHeight="1">
      <c r="B219" s="44" t="str">
        <f>'Jan-15'!B219</f>
        <v/>
      </c>
      <c r="C219" s="35" t="str">
        <f>'Jan-15'!C219</f>
        <v>Elisa Barone, Univ Pisa</v>
      </c>
      <c r="D219" s="35" t="str">
        <f>'Jan-15'!D219</f>
        <v>Grant</v>
      </c>
      <c r="E219" s="35" t="str">
        <f>'Jan-15'!E219</f>
        <v>X - External</v>
      </c>
      <c r="F219" s="84" t="str">
        <f>'[4]Chart of Accounts'!$H204</f>
        <v>X - External</v>
      </c>
      <c r="G219" s="85">
        <f>'Jan-15'!F219</f>
        <v>0</v>
      </c>
      <c r="H219" s="85">
        <f>'Feb-15'!F219</f>
        <v>0</v>
      </c>
      <c r="I219" s="85">
        <f>'Mar-15'!F219</f>
        <v>0</v>
      </c>
      <c r="J219" s="85">
        <f>'Apr-15'!F219</f>
        <v>0</v>
      </c>
      <c r="K219" s="85">
        <f>'May-15'!F219</f>
        <v>0</v>
      </c>
      <c r="L219" s="85">
        <f>'Jun-15'!F219</f>
        <v>0</v>
      </c>
      <c r="M219" s="85">
        <f>'Jul-15'!F219</f>
        <v>0</v>
      </c>
      <c r="N219" s="85">
        <f>'Aug-15'!F219</f>
        <v>0</v>
      </c>
      <c r="O219" s="85">
        <f>'Sep-15'!F219</f>
        <v>0</v>
      </c>
      <c r="P219" s="85">
        <f>'Oct-15'!F219</f>
        <v>0</v>
      </c>
      <c r="Q219" s="85">
        <f>'Nov-15'!F219</f>
        <v>0</v>
      </c>
      <c r="R219" s="85">
        <f>'Nov-15'!F219</f>
        <v>0</v>
      </c>
      <c r="S219" s="85">
        <f>'Jan-16'!F219</f>
        <v>0</v>
      </c>
      <c r="T219" s="85">
        <f>'Feb-16'!F219</f>
        <v>0</v>
      </c>
      <c r="U219" s="85">
        <f>'Mar-16'!F219</f>
        <v>0</v>
      </c>
      <c r="V219" s="85">
        <f t="shared" si="13"/>
        <v>0</v>
      </c>
      <c r="W219" s="85">
        <f t="shared" si="12"/>
        <v>0</v>
      </c>
      <c r="X219" s="8"/>
    </row>
    <row r="220" spans="2:24" ht="15" customHeight="1">
      <c r="B220" s="44" t="str">
        <f>'Jan-15'!B220</f>
        <v/>
      </c>
      <c r="C220" s="35" t="str">
        <f>'Jan-15'!C220</f>
        <v>Miguel Constancia, Dept Metabolic Sciences</v>
      </c>
      <c r="D220" s="35" t="str">
        <f>'Jan-15'!D220</f>
        <v>Grant</v>
      </c>
      <c r="E220" s="35" t="str">
        <f>'Jan-15'!E220</f>
        <v>X - External</v>
      </c>
      <c r="F220" s="84" t="str">
        <f>'[4]Chart of Accounts'!$H205</f>
        <v>X - External</v>
      </c>
      <c r="G220" s="85">
        <f>'Jan-15'!F220</f>
        <v>0</v>
      </c>
      <c r="H220" s="85">
        <f>'Feb-15'!F220</f>
        <v>0</v>
      </c>
      <c r="I220" s="85">
        <f>'Mar-15'!F220</f>
        <v>0</v>
      </c>
      <c r="J220" s="85">
        <f>'Apr-15'!F220</f>
        <v>0</v>
      </c>
      <c r="K220" s="85">
        <f>'May-15'!F220</f>
        <v>0</v>
      </c>
      <c r="L220" s="85">
        <f>'Jun-15'!F220</f>
        <v>0</v>
      </c>
      <c r="M220" s="85">
        <f>'Jul-15'!F220</f>
        <v>0</v>
      </c>
      <c r="N220" s="85">
        <f>'Aug-15'!F220</f>
        <v>0</v>
      </c>
      <c r="O220" s="85">
        <f>'Sep-15'!F220</f>
        <v>0</v>
      </c>
      <c r="P220" s="85">
        <f>'Oct-15'!F220</f>
        <v>0</v>
      </c>
      <c r="Q220" s="85">
        <f>'Nov-15'!F220</f>
        <v>0</v>
      </c>
      <c r="R220" s="85">
        <f>'Nov-15'!F220</f>
        <v>0</v>
      </c>
      <c r="S220" s="85">
        <f>'Jan-16'!F220</f>
        <v>0</v>
      </c>
      <c r="T220" s="85">
        <f>'Feb-16'!F220</f>
        <v>0</v>
      </c>
      <c r="U220" s="85">
        <f>'Mar-16'!F220</f>
        <v>0</v>
      </c>
      <c r="V220" s="85">
        <f t="shared" si="13"/>
        <v>0</v>
      </c>
      <c r="W220" s="85">
        <f t="shared" si="12"/>
        <v>0</v>
      </c>
      <c r="X220" s="8"/>
    </row>
    <row r="221" spans="2:24" ht="15" customHeight="1">
      <c r="B221" s="44" t="str">
        <f>'Jan-15'!B221</f>
        <v/>
      </c>
      <c r="C221" s="35" t="str">
        <f>'Jan-15'!C221</f>
        <v>ICGC</v>
      </c>
      <c r="D221" s="35" t="str">
        <f>'Jan-15'!D221</f>
        <v>Grant</v>
      </c>
      <c r="E221" s="35" t="str">
        <f>'Jan-15'!E221</f>
        <v>X - External</v>
      </c>
      <c r="F221" s="84" t="str">
        <f>'[4]Chart of Accounts'!$H206</f>
        <v>X - External</v>
      </c>
      <c r="G221" s="85">
        <f>'Jan-15'!F221</f>
        <v>0</v>
      </c>
      <c r="H221" s="85">
        <f>'Feb-15'!F221</f>
        <v>0</v>
      </c>
      <c r="I221" s="85">
        <f>'Mar-15'!F221</f>
        <v>0</v>
      </c>
      <c r="J221" s="85">
        <f>'Apr-15'!F221</f>
        <v>0</v>
      </c>
      <c r="K221" s="85">
        <f>'May-15'!F221</f>
        <v>0</v>
      </c>
      <c r="L221" s="85">
        <f>'Jun-15'!F221</f>
        <v>0</v>
      </c>
      <c r="M221" s="85">
        <f>'Jul-15'!F221</f>
        <v>0</v>
      </c>
      <c r="N221" s="85">
        <f>'Aug-15'!F221</f>
        <v>0</v>
      </c>
      <c r="O221" s="85">
        <f>'Sep-15'!F221</f>
        <v>0</v>
      </c>
      <c r="P221" s="85">
        <f>'Oct-15'!F221</f>
        <v>0</v>
      </c>
      <c r="Q221" s="85">
        <f>'Nov-15'!F221</f>
        <v>0</v>
      </c>
      <c r="R221" s="85">
        <f>'Nov-15'!F221</f>
        <v>0</v>
      </c>
      <c r="S221" s="85">
        <f>'Jan-16'!F221</f>
        <v>0</v>
      </c>
      <c r="T221" s="85">
        <f>'Feb-16'!F221</f>
        <v>0</v>
      </c>
      <c r="U221" s="85">
        <f>'Mar-16'!F221</f>
        <v>0</v>
      </c>
      <c r="V221" s="85">
        <f t="shared" si="13"/>
        <v>0</v>
      </c>
      <c r="W221" s="85">
        <f t="shared" si="12"/>
        <v>0</v>
      </c>
      <c r="X221" s="8"/>
    </row>
    <row r="222" spans="2:24" ht="15" customHeight="1">
      <c r="B222" s="44" t="str">
        <f>'Jan-15'!B222</f>
        <v/>
      </c>
      <c r="C222" s="35" t="str">
        <f>'Jan-15'!C222</f>
        <v>Jennifer Williams, Leeds</v>
      </c>
      <c r="D222" s="35" t="str">
        <f>'Jan-15'!D222</f>
        <v>Grant</v>
      </c>
      <c r="E222" s="35" t="str">
        <f>'Jan-15'!E222</f>
        <v>X - External</v>
      </c>
      <c r="F222" s="84" t="str">
        <f>'[4]Chart of Accounts'!$H207</f>
        <v>X - External</v>
      </c>
      <c r="G222" s="85">
        <f>'Jan-15'!F222</f>
        <v>0</v>
      </c>
      <c r="H222" s="85">
        <f>'Feb-15'!F222</f>
        <v>0</v>
      </c>
      <c r="I222" s="85">
        <f>'Mar-15'!F222</f>
        <v>0</v>
      </c>
      <c r="J222" s="85">
        <f>'Apr-15'!F222</f>
        <v>0</v>
      </c>
      <c r="K222" s="85">
        <f>'May-15'!F222</f>
        <v>0</v>
      </c>
      <c r="L222" s="85">
        <f>'Jun-15'!F222</f>
        <v>0</v>
      </c>
      <c r="M222" s="85">
        <f>'Jul-15'!F222</f>
        <v>0</v>
      </c>
      <c r="N222" s="85">
        <f>'Aug-15'!F222</f>
        <v>0</v>
      </c>
      <c r="O222" s="85">
        <f>'Sep-15'!F222</f>
        <v>0</v>
      </c>
      <c r="P222" s="85">
        <f>'Oct-15'!F222</f>
        <v>0</v>
      </c>
      <c r="Q222" s="85">
        <f>'Nov-15'!F222</f>
        <v>0</v>
      </c>
      <c r="R222" s="85">
        <f>'Nov-15'!F222</f>
        <v>0</v>
      </c>
      <c r="S222" s="85">
        <f>'Jan-16'!F222</f>
        <v>0</v>
      </c>
      <c r="T222" s="85">
        <f>'Feb-16'!F222</f>
        <v>0</v>
      </c>
      <c r="U222" s="85">
        <f>'Mar-16'!F222</f>
        <v>0</v>
      </c>
      <c r="V222" s="85">
        <f t="shared" si="13"/>
        <v>0</v>
      </c>
      <c r="W222" s="85">
        <f t="shared" si="12"/>
        <v>0</v>
      </c>
      <c r="X222" s="8"/>
    </row>
    <row r="223" spans="2:24" ht="15" customHeight="1">
      <c r="B223" s="44" t="str">
        <f>'Jan-15'!B223</f>
        <v/>
      </c>
      <c r="C223" s="35" t="str">
        <f>'Jan-15'!C223</f>
        <v>Helle Jorgensen</v>
      </c>
      <c r="D223" s="35" t="str">
        <f>'Jan-15'!D223</f>
        <v>Grant</v>
      </c>
      <c r="E223" s="35" t="str">
        <f>'Jan-15'!E223</f>
        <v>X - External</v>
      </c>
      <c r="F223" s="84" t="str">
        <f>'[4]Chart of Accounts'!$H208</f>
        <v>X - External</v>
      </c>
      <c r="G223" s="85">
        <f>'Jan-15'!F223</f>
        <v>0</v>
      </c>
      <c r="H223" s="85">
        <f>'Feb-15'!F223</f>
        <v>0</v>
      </c>
      <c r="I223" s="85">
        <f>'Mar-15'!F223</f>
        <v>0</v>
      </c>
      <c r="J223" s="85">
        <f>'Apr-15'!F223</f>
        <v>0</v>
      </c>
      <c r="K223" s="85">
        <f>'May-15'!F223</f>
        <v>0</v>
      </c>
      <c r="L223" s="85">
        <f>'Jun-15'!F223</f>
        <v>0</v>
      </c>
      <c r="M223" s="85">
        <f>'Jul-15'!F223</f>
        <v>0</v>
      </c>
      <c r="N223" s="85">
        <f>'Aug-15'!F223</f>
        <v>0</v>
      </c>
      <c r="O223" s="85">
        <f>'Sep-15'!F223</f>
        <v>0</v>
      </c>
      <c r="P223" s="85">
        <f>'Oct-15'!F223</f>
        <v>0</v>
      </c>
      <c r="Q223" s="85">
        <f>'Nov-15'!F223</f>
        <v>0</v>
      </c>
      <c r="R223" s="85">
        <f>'Nov-15'!F223</f>
        <v>0</v>
      </c>
      <c r="S223" s="85">
        <f>'Jan-16'!F223</f>
        <v>0</v>
      </c>
      <c r="T223" s="85">
        <f>'Feb-16'!F223</f>
        <v>0</v>
      </c>
      <c r="U223" s="85">
        <f>'Mar-16'!F223</f>
        <v>0</v>
      </c>
      <c r="V223" s="85">
        <f t="shared" si="13"/>
        <v>0</v>
      </c>
      <c r="W223" s="85">
        <f t="shared" si="12"/>
        <v>0</v>
      </c>
      <c r="X223" s="8"/>
    </row>
    <row r="224" spans="2:24" ht="15" customHeight="1">
      <c r="B224" s="44" t="str">
        <f>'Jan-15'!B224</f>
        <v/>
      </c>
      <c r="C224" s="35" t="str">
        <f>'Jan-15'!C224</f>
        <v>CamBMT1</v>
      </c>
      <c r="D224" s="35" t="str">
        <f>'Jan-15'!D224</f>
        <v>Grant</v>
      </c>
      <c r="E224" s="35" t="str">
        <f>'Jan-15'!E224</f>
        <v>X - External</v>
      </c>
      <c r="F224" s="84" t="str">
        <f>'[4]Chart of Accounts'!$H209</f>
        <v>X - External</v>
      </c>
      <c r="G224" s="85">
        <f>'Jan-15'!F224</f>
        <v>0</v>
      </c>
      <c r="H224" s="85">
        <f>'Feb-15'!F224</f>
        <v>0</v>
      </c>
      <c r="I224" s="85">
        <f>'Mar-15'!F224</f>
        <v>0</v>
      </c>
      <c r="J224" s="85">
        <f>'Apr-15'!F224</f>
        <v>0</v>
      </c>
      <c r="K224" s="85">
        <f>'May-15'!F224</f>
        <v>0</v>
      </c>
      <c r="L224" s="85">
        <f>'Jun-15'!F224</f>
        <v>0</v>
      </c>
      <c r="M224" s="85">
        <f>'Jul-15'!F224</f>
        <v>0</v>
      </c>
      <c r="N224" s="85">
        <f>'Aug-15'!F224</f>
        <v>0</v>
      </c>
      <c r="O224" s="85">
        <f>'Sep-15'!F224</f>
        <v>0</v>
      </c>
      <c r="P224" s="85">
        <f>'Oct-15'!F224</f>
        <v>0</v>
      </c>
      <c r="Q224" s="85">
        <f>'Nov-15'!F224</f>
        <v>0</v>
      </c>
      <c r="R224" s="85">
        <f>'Nov-15'!F224</f>
        <v>0</v>
      </c>
      <c r="S224" s="85">
        <f>'Jan-16'!F224</f>
        <v>0</v>
      </c>
      <c r="T224" s="85">
        <f>'Feb-16'!F224</f>
        <v>0</v>
      </c>
      <c r="U224" s="85">
        <f>'Mar-16'!F224</f>
        <v>0</v>
      </c>
      <c r="V224" s="85">
        <f t="shared" si="13"/>
        <v>0</v>
      </c>
      <c r="W224" s="85">
        <f t="shared" si="12"/>
        <v>0</v>
      </c>
      <c r="X224" s="8"/>
    </row>
    <row r="225" spans="2:24" ht="15" customHeight="1">
      <c r="B225" s="44" t="str">
        <f>'Jan-15'!B225</f>
        <v/>
      </c>
      <c r="C225" s="35" t="str">
        <f>'Jan-15'!C225</f>
        <v>SIEGE via SWDJ.GAAA</v>
      </c>
      <c r="D225" s="35" t="str">
        <f>'Jan-15'!D225</f>
        <v>Grant</v>
      </c>
      <c r="E225" s="35" t="str">
        <f>'Jan-15'!E225</f>
        <v>X - External</v>
      </c>
      <c r="F225" s="84" t="str">
        <f>'[4]Chart of Accounts'!$H210</f>
        <v>X - External</v>
      </c>
      <c r="G225" s="85">
        <f>'Jan-15'!F225</f>
        <v>0</v>
      </c>
      <c r="H225" s="85">
        <f>'Feb-15'!F225</f>
        <v>0</v>
      </c>
      <c r="I225" s="85">
        <f>'Mar-15'!F225</f>
        <v>0</v>
      </c>
      <c r="J225" s="85">
        <f>'Apr-15'!F225</f>
        <v>0</v>
      </c>
      <c r="K225" s="85">
        <f>'May-15'!F225</f>
        <v>0</v>
      </c>
      <c r="L225" s="85">
        <f>'Jun-15'!F225</f>
        <v>0</v>
      </c>
      <c r="M225" s="85">
        <f>'Jul-15'!F225</f>
        <v>0</v>
      </c>
      <c r="N225" s="85">
        <f>'Aug-15'!F225</f>
        <v>0</v>
      </c>
      <c r="O225" s="85">
        <f>'Sep-15'!F225</f>
        <v>0</v>
      </c>
      <c r="P225" s="85">
        <f>'Oct-15'!F225</f>
        <v>0</v>
      </c>
      <c r="Q225" s="85">
        <f>'Nov-15'!F225</f>
        <v>0</v>
      </c>
      <c r="R225" s="85">
        <f>'Nov-15'!F225</f>
        <v>0</v>
      </c>
      <c r="S225" s="85">
        <f>'Jan-16'!F225</f>
        <v>0</v>
      </c>
      <c r="T225" s="85">
        <f>'Feb-16'!F225</f>
        <v>0</v>
      </c>
      <c r="U225" s="85">
        <f>'Mar-16'!F225</f>
        <v>0</v>
      </c>
      <c r="V225" s="85">
        <f t="shared" si="13"/>
        <v>0</v>
      </c>
      <c r="W225" s="85">
        <f t="shared" si="12"/>
        <v>0</v>
      </c>
      <c r="X225" s="8"/>
    </row>
    <row r="226" spans="2:24" ht="15" customHeight="1">
      <c r="B226" s="44" t="str">
        <f>'Jan-15'!B226</f>
        <v/>
      </c>
      <c r="C226" s="35" t="str">
        <f>'Jan-15'!C226</f>
        <v>CAM-PLEX</v>
      </c>
      <c r="D226" s="35" t="str">
        <f>'Jan-15'!D226</f>
        <v>Grant</v>
      </c>
      <c r="E226" s="35" t="str">
        <f>'Jan-15'!E226</f>
        <v>X - External</v>
      </c>
      <c r="F226" s="84" t="str">
        <f>'[4]Chart of Accounts'!$H211</f>
        <v>X - External</v>
      </c>
      <c r="G226" s="85">
        <f>'Jan-15'!F226</f>
        <v>0</v>
      </c>
      <c r="H226" s="85">
        <f>'Feb-15'!F226</f>
        <v>0</v>
      </c>
      <c r="I226" s="85">
        <f>'Mar-15'!F226</f>
        <v>0</v>
      </c>
      <c r="J226" s="85">
        <f>'Apr-15'!F226</f>
        <v>0</v>
      </c>
      <c r="K226" s="85">
        <f>'May-15'!F226</f>
        <v>0</v>
      </c>
      <c r="L226" s="85">
        <f>'Jun-15'!F226</f>
        <v>0</v>
      </c>
      <c r="M226" s="85">
        <f>'Jul-15'!F226</f>
        <v>0</v>
      </c>
      <c r="N226" s="85">
        <f>'Aug-15'!F226</f>
        <v>0</v>
      </c>
      <c r="O226" s="85">
        <f>'Sep-15'!F226</f>
        <v>0</v>
      </c>
      <c r="P226" s="85">
        <f>'Oct-15'!F226</f>
        <v>0</v>
      </c>
      <c r="Q226" s="85">
        <f>'Nov-15'!F226</f>
        <v>0</v>
      </c>
      <c r="R226" s="85">
        <f>'Nov-15'!F226</f>
        <v>0</v>
      </c>
      <c r="S226" s="85">
        <f>'Jan-16'!F226</f>
        <v>0</v>
      </c>
      <c r="T226" s="85">
        <f>'Feb-16'!F226</f>
        <v>0</v>
      </c>
      <c r="U226" s="85">
        <f>'Mar-16'!F226</f>
        <v>0</v>
      </c>
      <c r="V226" s="85">
        <f t="shared" si="13"/>
        <v>0</v>
      </c>
      <c r="W226" s="85">
        <f t="shared" si="12"/>
        <v>0</v>
      </c>
      <c r="X226" s="8"/>
    </row>
    <row r="227" spans="2:24" ht="15" customHeight="1">
      <c r="B227" s="44" t="str">
        <f>'Jan-15'!B227</f>
        <v/>
      </c>
      <c r="C227" s="35" t="str">
        <f>'Jan-15'!C227</f>
        <v>NeoSun</v>
      </c>
      <c r="D227" s="35" t="str">
        <f>'Jan-15'!D227</f>
        <v>Grant</v>
      </c>
      <c r="E227" s="35" t="str">
        <f>'Jan-15'!E227</f>
        <v>X - External</v>
      </c>
      <c r="F227" s="84" t="str">
        <f>'[4]Chart of Accounts'!$H212</f>
        <v>X - External</v>
      </c>
      <c r="G227" s="85">
        <f>'Jan-15'!F227</f>
        <v>0</v>
      </c>
      <c r="H227" s="85">
        <f>'Feb-15'!F227</f>
        <v>0</v>
      </c>
      <c r="I227" s="85">
        <f>'Mar-15'!F227</f>
        <v>0</v>
      </c>
      <c r="J227" s="85">
        <f>'Apr-15'!F227</f>
        <v>0</v>
      </c>
      <c r="K227" s="85">
        <f>'May-15'!F227</f>
        <v>0</v>
      </c>
      <c r="L227" s="85">
        <f>'Jun-15'!F227</f>
        <v>0</v>
      </c>
      <c r="M227" s="85">
        <f>'Jul-15'!F227</f>
        <v>0</v>
      </c>
      <c r="N227" s="85">
        <f>'Aug-15'!F227</f>
        <v>0</v>
      </c>
      <c r="O227" s="85">
        <f>'Sep-15'!F227</f>
        <v>0</v>
      </c>
      <c r="P227" s="85">
        <f>'Oct-15'!F227</f>
        <v>0</v>
      </c>
      <c r="Q227" s="85">
        <f>'Nov-15'!F227</f>
        <v>0</v>
      </c>
      <c r="R227" s="85">
        <f>'Nov-15'!F227</f>
        <v>0</v>
      </c>
      <c r="S227" s="85">
        <f>'Jan-16'!F227</f>
        <v>0</v>
      </c>
      <c r="T227" s="85">
        <f>'Feb-16'!F227</f>
        <v>0</v>
      </c>
      <c r="U227" s="85">
        <f>'Mar-16'!F227</f>
        <v>0</v>
      </c>
      <c r="V227" s="85">
        <f t="shared" si="13"/>
        <v>0</v>
      </c>
      <c r="W227" s="85">
        <f t="shared" si="12"/>
        <v>0</v>
      </c>
      <c r="X227" s="8"/>
    </row>
    <row r="228" spans="2:24" ht="15" customHeight="1">
      <c r="B228" s="44" t="str">
        <f>'Jan-15'!B228</f>
        <v/>
      </c>
      <c r="C228" s="35" t="str">
        <f>'Jan-15'!C228</f>
        <v>CR0720 (Notch trial)</v>
      </c>
      <c r="D228" s="35" t="str">
        <f>'Jan-15'!D228</f>
        <v>Grant</v>
      </c>
      <c r="E228" s="35" t="str">
        <f>'Jan-15'!E228</f>
        <v>X - External</v>
      </c>
      <c r="F228" s="84" t="str">
        <f>'[4]Chart of Accounts'!$H213</f>
        <v>X - External</v>
      </c>
      <c r="G228" s="85">
        <f>'Jan-15'!F228</f>
        <v>0</v>
      </c>
      <c r="H228" s="85">
        <f>'Feb-15'!F228</f>
        <v>0</v>
      </c>
      <c r="I228" s="85">
        <f>'Mar-15'!F228</f>
        <v>0</v>
      </c>
      <c r="J228" s="85">
        <f>'Apr-15'!F228</f>
        <v>0</v>
      </c>
      <c r="K228" s="85">
        <f>'May-15'!F228</f>
        <v>0</v>
      </c>
      <c r="L228" s="85">
        <f>'Jun-15'!F228</f>
        <v>0</v>
      </c>
      <c r="M228" s="85">
        <f>'Jul-15'!F228</f>
        <v>0</v>
      </c>
      <c r="N228" s="85">
        <f>'Aug-15'!F228</f>
        <v>0</v>
      </c>
      <c r="O228" s="85">
        <f>'Sep-15'!F228</f>
        <v>0</v>
      </c>
      <c r="P228" s="85">
        <f>'Oct-15'!F228</f>
        <v>0</v>
      </c>
      <c r="Q228" s="85">
        <f>'Nov-15'!F228</f>
        <v>0</v>
      </c>
      <c r="R228" s="85">
        <f>'Nov-15'!F228</f>
        <v>0</v>
      </c>
      <c r="S228" s="85">
        <f>'Jan-16'!F228</f>
        <v>0</v>
      </c>
      <c r="T228" s="85">
        <f>'Feb-16'!F228</f>
        <v>0</v>
      </c>
      <c r="U228" s="85">
        <f>'Mar-16'!F228</f>
        <v>0</v>
      </c>
      <c r="V228" s="85">
        <f t="shared" si="13"/>
        <v>0</v>
      </c>
      <c r="W228" s="85">
        <f t="shared" si="12"/>
        <v>0</v>
      </c>
      <c r="X228" s="8"/>
    </row>
    <row r="229" spans="2:24" ht="15" customHeight="1">
      <c r="B229" s="44" t="str">
        <f>'Jan-15'!B229</f>
        <v/>
      </c>
      <c r="C229" s="35" t="str">
        <f>'Jan-15'!C229</f>
        <v xml:space="preserve">PHZJ/256 - N Sodir (Evans group) </v>
      </c>
      <c r="D229" s="35" t="str">
        <f>'Jan-15'!D229</f>
        <v>Grant</v>
      </c>
      <c r="E229" s="35" t="str">
        <f>'Jan-15'!E229</f>
        <v>X - External</v>
      </c>
      <c r="F229" s="84" t="str">
        <f>'[4]Chart of Accounts'!$H214</f>
        <v>X - External</v>
      </c>
      <c r="G229" s="85">
        <f>'Jan-15'!F229</f>
        <v>0</v>
      </c>
      <c r="H229" s="85">
        <f>'Feb-15'!F229</f>
        <v>0</v>
      </c>
      <c r="I229" s="85">
        <f>'Mar-15'!F229</f>
        <v>0</v>
      </c>
      <c r="J229" s="85">
        <f>'Apr-15'!F229</f>
        <v>0</v>
      </c>
      <c r="K229" s="85">
        <f>'May-15'!F229</f>
        <v>0</v>
      </c>
      <c r="L229" s="85">
        <f>'Jun-15'!F229</f>
        <v>0</v>
      </c>
      <c r="M229" s="85">
        <f>'Jul-15'!F229</f>
        <v>0</v>
      </c>
      <c r="N229" s="85">
        <f>'Aug-15'!F229</f>
        <v>0</v>
      </c>
      <c r="O229" s="85">
        <f>'Sep-15'!F229</f>
        <v>0</v>
      </c>
      <c r="P229" s="85">
        <f>'Oct-15'!F229</f>
        <v>0</v>
      </c>
      <c r="Q229" s="85">
        <f>'Nov-15'!F229</f>
        <v>0</v>
      </c>
      <c r="R229" s="85">
        <f>'Nov-15'!F229</f>
        <v>0</v>
      </c>
      <c r="S229" s="85">
        <f>'Jan-16'!F229</f>
        <v>0</v>
      </c>
      <c r="T229" s="85">
        <f>'Feb-16'!F229</f>
        <v>0</v>
      </c>
      <c r="U229" s="85">
        <f>'Mar-16'!F229</f>
        <v>0</v>
      </c>
      <c r="V229" s="85">
        <f t="shared" si="13"/>
        <v>0</v>
      </c>
      <c r="W229" s="85">
        <f t="shared" si="12"/>
        <v>0</v>
      </c>
      <c r="X229" s="8"/>
    </row>
    <row r="230" spans="2:24" ht="15" customHeight="1">
      <c r="B230" s="44" t="str">
        <f>'Jan-15'!B230</f>
        <v/>
      </c>
      <c r="C230" s="35" t="str">
        <f>'Jan-15'!C230</f>
        <v>SAWI/030 MRC CinC Fearon</v>
      </c>
      <c r="D230" s="35" t="str">
        <f>'Jan-15'!D230</f>
        <v>Grant</v>
      </c>
      <c r="E230" s="35" t="str">
        <f>'Jan-15'!E230</f>
        <v>X - External</v>
      </c>
      <c r="F230" s="84" t="str">
        <f>'[4]Chart of Accounts'!$H215</f>
        <v>X - External</v>
      </c>
      <c r="G230" s="85">
        <f>'Jan-15'!F230</f>
        <v>0</v>
      </c>
      <c r="H230" s="85">
        <f>'Feb-15'!F230</f>
        <v>0</v>
      </c>
      <c r="I230" s="85">
        <f>'Mar-15'!F230</f>
        <v>0</v>
      </c>
      <c r="J230" s="85">
        <f>'Apr-15'!F230</f>
        <v>0</v>
      </c>
      <c r="K230" s="85">
        <f>'May-15'!F230</f>
        <v>0</v>
      </c>
      <c r="L230" s="85">
        <f>'Jun-15'!F230</f>
        <v>0</v>
      </c>
      <c r="M230" s="85">
        <f>'Jul-15'!F230</f>
        <v>0</v>
      </c>
      <c r="N230" s="85">
        <f>'Aug-15'!F230</f>
        <v>0</v>
      </c>
      <c r="O230" s="85">
        <f>'Sep-15'!F230</f>
        <v>0</v>
      </c>
      <c r="P230" s="85">
        <f>'Oct-15'!F230</f>
        <v>0</v>
      </c>
      <c r="Q230" s="85">
        <f>'Nov-15'!F230</f>
        <v>0</v>
      </c>
      <c r="R230" s="85">
        <f>'Nov-15'!F230</f>
        <v>0</v>
      </c>
      <c r="S230" s="85">
        <f>'Jan-16'!F230</f>
        <v>0</v>
      </c>
      <c r="T230" s="85">
        <f>'Feb-16'!F230</f>
        <v>0</v>
      </c>
      <c r="U230" s="85">
        <f>'Mar-16'!F230</f>
        <v>0</v>
      </c>
      <c r="V230" s="85">
        <f t="shared" si="13"/>
        <v>0</v>
      </c>
      <c r="W230" s="85">
        <f t="shared" si="12"/>
        <v>0</v>
      </c>
      <c r="X230" s="8"/>
    </row>
    <row r="231" spans="2:24" ht="15" customHeight="1">
      <c r="B231" s="44" t="str">
        <f>'Jan-15'!B231</f>
        <v/>
      </c>
      <c r="C231" s="35" t="str">
        <f>'Jan-15'!C231</f>
        <v>TMC060, CRUK-central funded study</v>
      </c>
      <c r="D231" s="35" t="str">
        <f>'Jan-15'!D231</f>
        <v>Grant</v>
      </c>
      <c r="E231" s="35" t="str">
        <f>'Jan-15'!E231</f>
        <v>X - External</v>
      </c>
      <c r="F231" s="84" t="str">
        <f>'[4]Chart of Accounts'!$H216</f>
        <v>X - External</v>
      </c>
      <c r="G231" s="85">
        <f>'Jan-15'!F231</f>
        <v>0</v>
      </c>
      <c r="H231" s="85">
        <f>'Feb-15'!F231</f>
        <v>0</v>
      </c>
      <c r="I231" s="85">
        <f>'Mar-15'!F231</f>
        <v>0</v>
      </c>
      <c r="J231" s="85">
        <f>'Apr-15'!F231</f>
        <v>0</v>
      </c>
      <c r="K231" s="85">
        <f>'May-15'!F231</f>
        <v>0</v>
      </c>
      <c r="L231" s="85">
        <f>'Jun-15'!F231</f>
        <v>0</v>
      </c>
      <c r="M231" s="85">
        <f>'Jul-15'!F231</f>
        <v>0</v>
      </c>
      <c r="N231" s="85">
        <f>'Aug-15'!F231</f>
        <v>0</v>
      </c>
      <c r="O231" s="85">
        <f>'Sep-15'!F231</f>
        <v>0</v>
      </c>
      <c r="P231" s="85">
        <f>'Oct-15'!F231</f>
        <v>0</v>
      </c>
      <c r="Q231" s="85">
        <f>'Nov-15'!F231</f>
        <v>0</v>
      </c>
      <c r="R231" s="85">
        <f>'Nov-15'!F231</f>
        <v>0</v>
      </c>
      <c r="S231" s="85">
        <f>'Jan-16'!F231</f>
        <v>0</v>
      </c>
      <c r="T231" s="85">
        <f>'Feb-16'!F231</f>
        <v>0</v>
      </c>
      <c r="U231" s="85">
        <f>'Mar-16'!F231</f>
        <v>0</v>
      </c>
      <c r="V231" s="85">
        <f t="shared" si="13"/>
        <v>0</v>
      </c>
      <c r="W231" s="85">
        <f t="shared" si="12"/>
        <v>0</v>
      </c>
      <c r="X231" s="8"/>
    </row>
    <row r="232" spans="2:24" ht="15" customHeight="1">
      <c r="B232" s="44" t="str">
        <f>'Jan-15'!B232</f>
        <v/>
      </c>
      <c r="C232" s="35" t="str">
        <f>'Jan-15'!C232</f>
        <v>WINTON  - Fatima Junaid [MBPhD]</v>
      </c>
      <c r="D232" s="35" t="str">
        <f>'Jan-15'!D232</f>
        <v>Grant</v>
      </c>
      <c r="E232" s="35" t="str">
        <f>'Jan-15'!E232</f>
        <v>X - External</v>
      </c>
      <c r="F232" s="84" t="str">
        <f>'[4]Chart of Accounts'!$H217</f>
        <v>X - External</v>
      </c>
      <c r="G232" s="85">
        <f>'Jan-15'!F232</f>
        <v>0</v>
      </c>
      <c r="H232" s="85">
        <f>'Feb-15'!F232</f>
        <v>0</v>
      </c>
      <c r="I232" s="85">
        <f>'Mar-15'!F232</f>
        <v>0</v>
      </c>
      <c r="J232" s="85">
        <f>'Apr-15'!F232</f>
        <v>0</v>
      </c>
      <c r="K232" s="85">
        <f>'May-15'!F232</f>
        <v>0</v>
      </c>
      <c r="L232" s="85">
        <f>'Jun-15'!F232</f>
        <v>0</v>
      </c>
      <c r="M232" s="85">
        <f>'Jul-15'!F232</f>
        <v>0</v>
      </c>
      <c r="N232" s="85">
        <f>'Aug-15'!F232</f>
        <v>0</v>
      </c>
      <c r="O232" s="85">
        <f>'Sep-15'!F232</f>
        <v>0</v>
      </c>
      <c r="P232" s="85">
        <f>'Oct-15'!F232</f>
        <v>0</v>
      </c>
      <c r="Q232" s="85">
        <f>'Nov-15'!F232</f>
        <v>0</v>
      </c>
      <c r="R232" s="85">
        <f>'Nov-15'!F232</f>
        <v>0</v>
      </c>
      <c r="S232" s="85">
        <f>'Jan-16'!F232</f>
        <v>0</v>
      </c>
      <c r="T232" s="85">
        <f>'Feb-16'!F232</f>
        <v>0</v>
      </c>
      <c r="U232" s="85">
        <f>'Mar-16'!F232</f>
        <v>0</v>
      </c>
      <c r="V232" s="85">
        <f t="shared" si="13"/>
        <v>0</v>
      </c>
      <c r="W232" s="85">
        <f t="shared" si="12"/>
        <v>0</v>
      </c>
      <c r="X232" s="8"/>
    </row>
    <row r="233" spans="2:24" ht="15" customHeight="1">
      <c r="B233" s="44" t="str">
        <f>'Jan-15'!B233</f>
        <v/>
      </c>
      <c r="C233" s="35" t="str">
        <f>'Jan-15'!C233</f>
        <v>NEAL  - H Whitaker</v>
      </c>
      <c r="D233" s="35" t="str">
        <f>'Jan-15'!D233</f>
        <v>Grant</v>
      </c>
      <c r="E233" s="35" t="str">
        <f>'Jan-15'!E233</f>
        <v>X - External</v>
      </c>
      <c r="F233" s="84" t="str">
        <f>'[4]Chart of Accounts'!$H218</f>
        <v>X - External</v>
      </c>
      <c r="G233" s="85">
        <f>'Jan-15'!F233</f>
        <v>0</v>
      </c>
      <c r="H233" s="85">
        <f>'Feb-15'!F233</f>
        <v>0</v>
      </c>
      <c r="I233" s="85">
        <f>'Mar-15'!F233</f>
        <v>0</v>
      </c>
      <c r="J233" s="85">
        <f>'Apr-15'!F233</f>
        <v>0</v>
      </c>
      <c r="K233" s="85">
        <f>'May-15'!F233</f>
        <v>0</v>
      </c>
      <c r="L233" s="85">
        <f>'Jun-15'!F233</f>
        <v>0</v>
      </c>
      <c r="M233" s="85">
        <f>'Jul-15'!F233</f>
        <v>0</v>
      </c>
      <c r="N233" s="85">
        <f>'Aug-15'!F233</f>
        <v>0</v>
      </c>
      <c r="O233" s="85">
        <f>'Sep-15'!F233</f>
        <v>0</v>
      </c>
      <c r="P233" s="85">
        <f>'Oct-15'!F233</f>
        <v>0</v>
      </c>
      <c r="Q233" s="85">
        <f>'Nov-15'!F233</f>
        <v>0</v>
      </c>
      <c r="R233" s="85">
        <f>'Nov-15'!F233</f>
        <v>0</v>
      </c>
      <c r="S233" s="85">
        <f>'Jan-16'!F233</f>
        <v>0</v>
      </c>
      <c r="T233" s="85">
        <f>'Feb-16'!F233</f>
        <v>0</v>
      </c>
      <c r="U233" s="85">
        <f>'Mar-16'!F233</f>
        <v>0</v>
      </c>
      <c r="V233" s="85">
        <f t="shared" si="13"/>
        <v>0</v>
      </c>
      <c r="W233" s="85">
        <f t="shared" si="12"/>
        <v>0</v>
      </c>
      <c r="X233" s="8"/>
    </row>
    <row r="234" spans="2:24" ht="15" customHeight="1">
      <c r="B234" s="44" t="str">
        <f>'Jan-15'!B234</f>
        <v/>
      </c>
      <c r="C234" s="35" t="str">
        <f>'Jan-15'!C234</f>
        <v>FEARON - Oncology Recharges</v>
      </c>
      <c r="D234" s="35" t="str">
        <f>'Jan-15'!D234</f>
        <v>Grant</v>
      </c>
      <c r="E234" s="35" t="str">
        <f>'Jan-15'!E234</f>
        <v>X - External</v>
      </c>
      <c r="F234" s="84" t="str">
        <f>'[4]Chart of Accounts'!$H219</f>
        <v>X - External</v>
      </c>
      <c r="G234" s="85">
        <f>'Jan-15'!F234</f>
        <v>0</v>
      </c>
      <c r="H234" s="85">
        <f>'Feb-15'!F234</f>
        <v>0</v>
      </c>
      <c r="I234" s="85">
        <f>'Mar-15'!F234</f>
        <v>0</v>
      </c>
      <c r="J234" s="85">
        <f>'Apr-15'!F234</f>
        <v>0</v>
      </c>
      <c r="K234" s="85">
        <f>'May-15'!F234</f>
        <v>0</v>
      </c>
      <c r="L234" s="85">
        <f>'Jun-15'!F234</f>
        <v>0</v>
      </c>
      <c r="M234" s="85">
        <f>'Jul-15'!F234</f>
        <v>0</v>
      </c>
      <c r="N234" s="85">
        <f>'Aug-15'!F234</f>
        <v>0</v>
      </c>
      <c r="O234" s="85">
        <f>'Sep-15'!F234</f>
        <v>0</v>
      </c>
      <c r="P234" s="85">
        <f>'Oct-15'!F234</f>
        <v>0</v>
      </c>
      <c r="Q234" s="85">
        <f>'Nov-15'!F234</f>
        <v>0</v>
      </c>
      <c r="R234" s="85">
        <f>'Nov-15'!F234</f>
        <v>0</v>
      </c>
      <c r="S234" s="85">
        <f>'Jan-16'!F234</f>
        <v>0</v>
      </c>
      <c r="T234" s="85">
        <f>'Feb-16'!F234</f>
        <v>0</v>
      </c>
      <c r="U234" s="85">
        <f>'Mar-16'!F234</f>
        <v>0</v>
      </c>
      <c r="V234" s="85">
        <f t="shared" si="13"/>
        <v>0</v>
      </c>
      <c r="W234" s="85">
        <f t="shared" si="12"/>
        <v>0</v>
      </c>
      <c r="X234" s="8"/>
    </row>
    <row r="235" spans="2:24" ht="15" customHeight="1">
      <c r="B235" s="44" t="str">
        <f>'Jan-15'!B235</f>
        <v/>
      </c>
      <c r="C235" s="35" t="str">
        <f>'Jan-15'!C235</f>
        <v>FEARON - Derek Chan [MBPhD]</v>
      </c>
      <c r="D235" s="35" t="str">
        <f>'Jan-15'!D235</f>
        <v>Grant</v>
      </c>
      <c r="E235" s="35" t="str">
        <f>'Jan-15'!E235</f>
        <v>X - External</v>
      </c>
      <c r="F235" s="84" t="str">
        <f>'[4]Chart of Accounts'!$H220</f>
        <v>X - External</v>
      </c>
      <c r="G235" s="85">
        <f>'Jan-15'!F235</f>
        <v>0</v>
      </c>
      <c r="H235" s="85">
        <f>'Feb-15'!F235</f>
        <v>0</v>
      </c>
      <c r="I235" s="85">
        <f>'Mar-15'!F235</f>
        <v>0</v>
      </c>
      <c r="J235" s="85">
        <f>'Apr-15'!F235</f>
        <v>0</v>
      </c>
      <c r="K235" s="85">
        <f>'May-15'!F235</f>
        <v>0</v>
      </c>
      <c r="L235" s="85">
        <f>'Jun-15'!F235</f>
        <v>0</v>
      </c>
      <c r="M235" s="85">
        <f>'Jul-15'!F235</f>
        <v>91.92</v>
      </c>
      <c r="N235" s="85">
        <f>'Aug-15'!F235</f>
        <v>360.02</v>
      </c>
      <c r="O235" s="85">
        <f>'Sep-15'!F235</f>
        <v>2644.232</v>
      </c>
      <c r="P235" s="85">
        <f>'Oct-15'!F235</f>
        <v>237.46</v>
      </c>
      <c r="Q235" s="85">
        <f>'Nov-15'!F235</f>
        <v>0</v>
      </c>
      <c r="R235" s="85">
        <f>'Nov-15'!F235</f>
        <v>0</v>
      </c>
      <c r="S235" s="85">
        <f>'Jan-16'!F235</f>
        <v>0</v>
      </c>
      <c r="T235" s="85">
        <f>'Feb-16'!F235</f>
        <v>0</v>
      </c>
      <c r="U235" s="85">
        <f>'Mar-16'!F235</f>
        <v>0</v>
      </c>
      <c r="V235" s="85">
        <f t="shared" si="13"/>
        <v>0</v>
      </c>
      <c r="W235" s="85">
        <f t="shared" si="12"/>
        <v>3333.6320000000001</v>
      </c>
      <c r="X235" s="8"/>
    </row>
    <row r="236" spans="2:24" ht="15" customHeight="1">
      <c r="B236" s="44" t="str">
        <f>'Jan-15'!B236</f>
        <v/>
      </c>
      <c r="C236" s="35" t="str">
        <f>'Jan-15'!C236</f>
        <v>FEARON - Richard Wells [MBPhD]</v>
      </c>
      <c r="D236" s="35" t="str">
        <f>'Jan-15'!D236</f>
        <v>Grant</v>
      </c>
      <c r="E236" s="35" t="str">
        <f>'Jan-15'!E236</f>
        <v>X - External</v>
      </c>
      <c r="F236" s="84" t="str">
        <f>'[4]Chart of Accounts'!$H221</f>
        <v>X - External</v>
      </c>
      <c r="G236" s="85">
        <f>'Jan-15'!F236</f>
        <v>0</v>
      </c>
      <c r="H236" s="85">
        <f>'Feb-15'!F236</f>
        <v>0</v>
      </c>
      <c r="I236" s="85">
        <f>'Mar-15'!F236</f>
        <v>0</v>
      </c>
      <c r="J236" s="85">
        <f>'Apr-15'!F236</f>
        <v>0</v>
      </c>
      <c r="K236" s="85">
        <f>'May-15'!F236</f>
        <v>0</v>
      </c>
      <c r="L236" s="85">
        <f>'Jun-15'!F236</f>
        <v>0</v>
      </c>
      <c r="M236" s="85">
        <f>'Jul-15'!F236</f>
        <v>0</v>
      </c>
      <c r="N236" s="85">
        <f>'Aug-15'!F236</f>
        <v>0</v>
      </c>
      <c r="O236" s="85">
        <f>'Sep-15'!F236</f>
        <v>0</v>
      </c>
      <c r="P236" s="85">
        <f>'Oct-15'!F236</f>
        <v>0</v>
      </c>
      <c r="Q236" s="85">
        <f>'Nov-15'!F236</f>
        <v>0</v>
      </c>
      <c r="R236" s="85">
        <f>'Nov-15'!F236</f>
        <v>0</v>
      </c>
      <c r="S236" s="85">
        <f>'Jan-16'!F236</f>
        <v>0</v>
      </c>
      <c r="T236" s="85">
        <f>'Feb-16'!F236</f>
        <v>0</v>
      </c>
      <c r="U236" s="85">
        <f>'Mar-16'!F236</f>
        <v>0</v>
      </c>
      <c r="V236" s="85">
        <f t="shared" si="13"/>
        <v>0</v>
      </c>
      <c r="W236" s="85">
        <f t="shared" si="12"/>
        <v>0</v>
      </c>
      <c r="X236" s="8"/>
    </row>
    <row r="237" spans="2:24" ht="15" customHeight="1">
      <c r="B237" s="44" t="str">
        <f>'Jan-15'!B237</f>
        <v/>
      </c>
      <c r="C237" s="35" t="str">
        <f>'Jan-15'!C237</f>
        <v>WINTON - Joe Christopher [MBPhD]</v>
      </c>
      <c r="D237" s="35" t="str">
        <f>'Jan-15'!D237</f>
        <v>Grant</v>
      </c>
      <c r="E237" s="35" t="str">
        <f>'Jan-15'!E237</f>
        <v>X - External</v>
      </c>
      <c r="F237" s="84" t="str">
        <f>'[4]Chart of Accounts'!$H222</f>
        <v>X - External</v>
      </c>
      <c r="G237" s="85">
        <f>'Jan-15'!F237</f>
        <v>0</v>
      </c>
      <c r="H237" s="85">
        <f>'Feb-15'!F237</f>
        <v>0</v>
      </c>
      <c r="I237" s="85">
        <f>'Mar-15'!F237</f>
        <v>0</v>
      </c>
      <c r="J237" s="85">
        <f>'Apr-15'!F237</f>
        <v>0</v>
      </c>
      <c r="K237" s="85">
        <f>'May-15'!F237</f>
        <v>0</v>
      </c>
      <c r="L237" s="85">
        <f>'Jun-15'!F237</f>
        <v>0</v>
      </c>
      <c r="M237" s="85">
        <f>'Jul-15'!F237</f>
        <v>0</v>
      </c>
      <c r="N237" s="85">
        <f>'Aug-15'!F237</f>
        <v>0</v>
      </c>
      <c r="O237" s="85">
        <f>'Sep-15'!F237</f>
        <v>0</v>
      </c>
      <c r="P237" s="85">
        <f>'Oct-15'!F237</f>
        <v>0</v>
      </c>
      <c r="Q237" s="85">
        <f>'Nov-15'!F237</f>
        <v>0</v>
      </c>
      <c r="R237" s="85">
        <f>'Nov-15'!F237</f>
        <v>0</v>
      </c>
      <c r="S237" s="85">
        <f>'Jan-16'!F237</f>
        <v>0</v>
      </c>
      <c r="T237" s="85">
        <f>'Feb-16'!F237</f>
        <v>0</v>
      </c>
      <c r="U237" s="85">
        <f>'Mar-16'!F237</f>
        <v>0</v>
      </c>
      <c r="V237" s="85">
        <f t="shared" si="13"/>
        <v>0</v>
      </c>
      <c r="W237" s="85">
        <f t="shared" si="12"/>
        <v>0</v>
      </c>
      <c r="X237" s="8"/>
    </row>
    <row r="238" spans="2:24" ht="15" customHeight="1">
      <c r="B238" s="44" t="str">
        <f>'Jan-15'!B238</f>
        <v/>
      </c>
      <c r="C238" s="35" t="str">
        <f>'Jan-15'!C238</f>
        <v>GRIFFITHS - Petros Tyrakis [MBPhD]</v>
      </c>
      <c r="D238" s="35" t="str">
        <f>'Jan-15'!D238</f>
        <v>Grant</v>
      </c>
      <c r="E238" s="35" t="str">
        <f>'Jan-15'!E238</f>
        <v>X - External</v>
      </c>
      <c r="F238" s="84" t="str">
        <f>'[4]Chart of Accounts'!$H223</f>
        <v>X - External</v>
      </c>
      <c r="G238" s="85">
        <f>'Jan-15'!F238</f>
        <v>0</v>
      </c>
      <c r="H238" s="85">
        <f>'Feb-15'!F238</f>
        <v>0</v>
      </c>
      <c r="I238" s="85">
        <f>'Mar-15'!F238</f>
        <v>0</v>
      </c>
      <c r="J238" s="85">
        <f>'Apr-15'!F238</f>
        <v>0</v>
      </c>
      <c r="K238" s="85">
        <f>'May-15'!F238</f>
        <v>0</v>
      </c>
      <c r="L238" s="85">
        <f>'Jun-15'!F238</f>
        <v>0</v>
      </c>
      <c r="M238" s="85">
        <f>'Jul-15'!F238</f>
        <v>0</v>
      </c>
      <c r="N238" s="85">
        <f>'Aug-15'!F238</f>
        <v>0</v>
      </c>
      <c r="O238" s="85">
        <f>'Sep-15'!F238</f>
        <v>0</v>
      </c>
      <c r="P238" s="85">
        <f>'Oct-15'!F238</f>
        <v>0</v>
      </c>
      <c r="Q238" s="85">
        <f>'Nov-15'!F238</f>
        <v>0</v>
      </c>
      <c r="R238" s="85">
        <f>'Nov-15'!F238</f>
        <v>0</v>
      </c>
      <c r="S238" s="85">
        <f>'Jan-16'!F238</f>
        <v>0</v>
      </c>
      <c r="T238" s="85">
        <f>'Feb-16'!F238</f>
        <v>0</v>
      </c>
      <c r="U238" s="85">
        <f>'Mar-16'!F238</f>
        <v>0</v>
      </c>
      <c r="V238" s="85">
        <f t="shared" si="13"/>
        <v>0</v>
      </c>
      <c r="W238" s="85">
        <f t="shared" si="12"/>
        <v>0</v>
      </c>
      <c r="X238" s="8"/>
    </row>
    <row r="239" spans="2:24" ht="15" customHeight="1">
      <c r="B239" s="44" t="str">
        <f>'Jan-15'!B239</f>
        <v/>
      </c>
      <c r="C239" s="35" t="str">
        <f>'Jan-15'!C239</f>
        <v>FEARON - Thomas Flint [MBPhD]</v>
      </c>
      <c r="D239" s="35" t="str">
        <f>'Jan-15'!D239</f>
        <v>Grant</v>
      </c>
      <c r="E239" s="35" t="str">
        <f>'Jan-15'!E239</f>
        <v>X - External</v>
      </c>
      <c r="F239" s="84" t="str">
        <f>'[4]Chart of Accounts'!$H224</f>
        <v>X - External</v>
      </c>
      <c r="G239" s="85">
        <f>'Jan-15'!F239</f>
        <v>0</v>
      </c>
      <c r="H239" s="85">
        <f>'Feb-15'!F239</f>
        <v>0</v>
      </c>
      <c r="I239" s="85">
        <f>'Mar-15'!F239</f>
        <v>0</v>
      </c>
      <c r="J239" s="85">
        <f>'Apr-15'!F239</f>
        <v>0</v>
      </c>
      <c r="K239" s="85">
        <f>'May-15'!F239</f>
        <v>0</v>
      </c>
      <c r="L239" s="85">
        <f>'Jun-15'!F239</f>
        <v>0</v>
      </c>
      <c r="M239" s="85">
        <f>'Jul-15'!F239</f>
        <v>0</v>
      </c>
      <c r="N239" s="85">
        <f>'Aug-15'!F239</f>
        <v>0</v>
      </c>
      <c r="O239" s="85">
        <f>'Sep-15'!F239</f>
        <v>0</v>
      </c>
      <c r="P239" s="85">
        <f>'Oct-15'!F239</f>
        <v>0</v>
      </c>
      <c r="Q239" s="85">
        <f>'Nov-15'!F239</f>
        <v>0</v>
      </c>
      <c r="R239" s="85">
        <f>'Nov-15'!F239</f>
        <v>0</v>
      </c>
      <c r="S239" s="85">
        <f>'Jan-16'!F239</f>
        <v>0</v>
      </c>
      <c r="T239" s="85">
        <f>'Feb-16'!F239</f>
        <v>0</v>
      </c>
      <c r="U239" s="85">
        <f>'Mar-16'!F239</f>
        <v>0</v>
      </c>
      <c r="V239" s="85">
        <f t="shared" si="13"/>
        <v>0</v>
      </c>
      <c r="W239" s="85">
        <f t="shared" si="12"/>
        <v>0</v>
      </c>
      <c r="X239" s="8"/>
    </row>
    <row r="240" spans="2:24" ht="15" customHeight="1">
      <c r="B240" s="44" t="str">
        <f>'Jan-15'!B240</f>
        <v>FREE TEXT ENTER ANY OTHER GRANTS BELOW THIS LINE</v>
      </c>
      <c r="C240" s="35"/>
      <c r="D240" s="35"/>
      <c r="E240" s="35"/>
      <c r="F240" s="84">
        <f>'[4]Chart of Accounts'!$H225</f>
        <v>0</v>
      </c>
      <c r="G240" s="85">
        <f>'Jan-15'!F240</f>
        <v>0</v>
      </c>
      <c r="H240" s="85">
        <f>'Feb-15'!F240</f>
        <v>0</v>
      </c>
      <c r="I240" s="85">
        <f>'Mar-15'!F240</f>
        <v>0</v>
      </c>
      <c r="J240" s="85">
        <f>'Apr-15'!F240</f>
        <v>0</v>
      </c>
      <c r="K240" s="85">
        <f>'May-15'!F240</f>
        <v>0</v>
      </c>
      <c r="L240" s="85">
        <f>'Jun-15'!F240</f>
        <v>0</v>
      </c>
      <c r="M240" s="85">
        <f>'Jul-15'!F240</f>
        <v>0</v>
      </c>
      <c r="N240" s="85">
        <f>'Aug-15'!F240</f>
        <v>0</v>
      </c>
      <c r="O240" s="85">
        <f>'Sep-15'!F240</f>
        <v>0</v>
      </c>
      <c r="P240" s="85">
        <f>'Oct-15'!F240</f>
        <v>0</v>
      </c>
      <c r="Q240" s="85">
        <f>'Nov-15'!F240</f>
        <v>0</v>
      </c>
      <c r="R240" s="85">
        <f>'Nov-15'!F240</f>
        <v>0</v>
      </c>
      <c r="S240" s="85">
        <f>'Jan-16'!F240</f>
        <v>0</v>
      </c>
      <c r="T240" s="85">
        <f>'Feb-16'!F240</f>
        <v>0</v>
      </c>
      <c r="U240" s="85">
        <f>'Mar-16'!F240</f>
        <v>0</v>
      </c>
      <c r="V240" s="85">
        <f t="shared" si="13"/>
        <v>0</v>
      </c>
      <c r="W240" s="85">
        <f t="shared" si="12"/>
        <v>0</v>
      </c>
      <c r="X240" s="8"/>
    </row>
    <row r="241" spans="2:24" ht="15" customHeight="1">
      <c r="B241" s="44"/>
      <c r="C241" s="35">
        <f>'Jan-15'!C256</f>
        <v>0</v>
      </c>
      <c r="D241" s="35">
        <f>'Jan-15'!D256</f>
        <v>0</v>
      </c>
      <c r="E241" s="35">
        <f>'Jan-15'!E256</f>
        <v>0</v>
      </c>
      <c r="F241" s="84">
        <f>'[4]Chart of Accounts'!$H226</f>
        <v>0</v>
      </c>
      <c r="G241" s="85">
        <f>'Jan-15'!F256</f>
        <v>0</v>
      </c>
      <c r="H241" s="85">
        <f>'Feb-15'!F256</f>
        <v>0</v>
      </c>
      <c r="I241" s="85">
        <f>'Mar-15'!F256</f>
        <v>0</v>
      </c>
      <c r="J241" s="85">
        <f>'Apr-15'!F256</f>
        <v>0</v>
      </c>
      <c r="K241" s="85">
        <f>'May-15'!F256</f>
        <v>0</v>
      </c>
      <c r="L241" s="85">
        <f>'Jun-15'!F256</f>
        <v>0</v>
      </c>
      <c r="M241" s="85">
        <f>'Jul-15'!F256</f>
        <v>0</v>
      </c>
      <c r="N241" s="85">
        <f>'Aug-15'!F256</f>
        <v>0</v>
      </c>
      <c r="O241" s="85">
        <f>'Sep-15'!F256</f>
        <v>0</v>
      </c>
      <c r="P241" s="85">
        <f>'Oct-15'!F256</f>
        <v>0</v>
      </c>
      <c r="Q241" s="85">
        <f>'Nov-15'!F256</f>
        <v>0</v>
      </c>
      <c r="R241" s="85">
        <f>'Nov-15'!F256</f>
        <v>0</v>
      </c>
      <c r="S241" s="85">
        <f>'Jan-16'!F256</f>
        <v>0</v>
      </c>
      <c r="T241" s="85">
        <f>'Feb-16'!F256</f>
        <v>0</v>
      </c>
      <c r="U241" s="85">
        <f>'Mar-16'!F256</f>
        <v>0</v>
      </c>
      <c r="V241" s="85">
        <f t="shared" si="13"/>
        <v>0</v>
      </c>
      <c r="W241" s="85">
        <f t="shared" si="12"/>
        <v>0</v>
      </c>
      <c r="X241" s="8"/>
    </row>
    <row r="242" spans="2:24" ht="15" customHeight="1">
      <c r="B242" s="44"/>
      <c r="C242" s="35">
        <f>'Jan-15'!C257</f>
        <v>0</v>
      </c>
      <c r="D242" s="35">
        <f>'Jan-15'!D257</f>
        <v>0</v>
      </c>
      <c r="E242" s="35">
        <f>'Jan-15'!E257</f>
        <v>0</v>
      </c>
      <c r="F242" s="84">
        <f>'[4]Chart of Accounts'!$H227</f>
        <v>0</v>
      </c>
      <c r="G242" s="85">
        <f>'Jan-15'!F257</f>
        <v>0</v>
      </c>
      <c r="H242" s="85">
        <f>'Feb-15'!F257</f>
        <v>0</v>
      </c>
      <c r="I242" s="85">
        <f>'Mar-15'!F257</f>
        <v>0</v>
      </c>
      <c r="J242" s="85">
        <f>'Apr-15'!F257</f>
        <v>0</v>
      </c>
      <c r="K242" s="85">
        <f>'May-15'!F257</f>
        <v>0</v>
      </c>
      <c r="L242" s="85">
        <f>'Jun-15'!F257</f>
        <v>0</v>
      </c>
      <c r="M242" s="85">
        <f>'Jul-15'!F257</f>
        <v>0</v>
      </c>
      <c r="N242" s="85">
        <f>'Aug-15'!F257</f>
        <v>0</v>
      </c>
      <c r="O242" s="85">
        <f>'Sep-15'!F257</f>
        <v>0</v>
      </c>
      <c r="P242" s="85">
        <f>'Oct-15'!F257</f>
        <v>0</v>
      </c>
      <c r="Q242" s="85">
        <f>'Nov-15'!F257</f>
        <v>0</v>
      </c>
      <c r="R242" s="85">
        <f>'Nov-15'!F257</f>
        <v>0</v>
      </c>
      <c r="S242" s="85">
        <f>'Jan-16'!F257</f>
        <v>0</v>
      </c>
      <c r="T242" s="85">
        <f>'Feb-16'!F257</f>
        <v>0</v>
      </c>
      <c r="U242" s="85">
        <f>'Mar-16'!F257</f>
        <v>0</v>
      </c>
      <c r="V242" s="85">
        <f t="shared" si="13"/>
        <v>0</v>
      </c>
      <c r="W242" s="85">
        <f t="shared" si="12"/>
        <v>0</v>
      </c>
      <c r="X242" s="8"/>
    </row>
    <row r="243" spans="2:24" ht="15" customHeight="1">
      <c r="B243" s="44"/>
      <c r="C243" s="35">
        <f>'Jan-15'!C258</f>
        <v>0</v>
      </c>
      <c r="D243" s="35">
        <f>'Jan-15'!D258</f>
        <v>0</v>
      </c>
      <c r="E243" s="35">
        <f>'Jan-15'!E258</f>
        <v>0</v>
      </c>
      <c r="F243" s="84">
        <f>'[4]Chart of Accounts'!$H228</f>
        <v>0</v>
      </c>
      <c r="G243" s="85">
        <f>'Jan-15'!F258</f>
        <v>0</v>
      </c>
      <c r="H243" s="85">
        <f>'Feb-15'!F258</f>
        <v>0</v>
      </c>
      <c r="I243" s="85">
        <f>'Mar-15'!F258</f>
        <v>0</v>
      </c>
      <c r="J243" s="85">
        <f>'Apr-15'!F258</f>
        <v>0</v>
      </c>
      <c r="K243" s="85">
        <f>'May-15'!F258</f>
        <v>0</v>
      </c>
      <c r="L243" s="85">
        <f>'Jun-15'!F258</f>
        <v>0</v>
      </c>
      <c r="M243" s="85">
        <f>'Jul-15'!F258</f>
        <v>0</v>
      </c>
      <c r="N243" s="85">
        <f>'Aug-15'!F258</f>
        <v>0</v>
      </c>
      <c r="O243" s="85">
        <f>'Sep-15'!F258</f>
        <v>0</v>
      </c>
      <c r="P243" s="85">
        <f>'Oct-15'!F258</f>
        <v>0</v>
      </c>
      <c r="Q243" s="85">
        <f>'Nov-15'!F258</f>
        <v>0</v>
      </c>
      <c r="R243" s="85">
        <f>'Nov-15'!F258</f>
        <v>0</v>
      </c>
      <c r="S243" s="85">
        <f>'Jan-16'!F258</f>
        <v>0</v>
      </c>
      <c r="T243" s="85">
        <f>'Feb-16'!F258</f>
        <v>0</v>
      </c>
      <c r="U243" s="85">
        <f>'Mar-16'!F258</f>
        <v>0</v>
      </c>
      <c r="V243" s="85">
        <f t="shared" si="13"/>
        <v>0</v>
      </c>
      <c r="W243" s="85">
        <f t="shared" si="12"/>
        <v>0</v>
      </c>
      <c r="X243" s="8"/>
    </row>
    <row r="244" spans="2:24" ht="15" customHeight="1">
      <c r="B244" s="44"/>
      <c r="C244" s="35">
        <f>'Jan-15'!C259</f>
        <v>0</v>
      </c>
      <c r="D244" s="35">
        <f>'Jan-15'!D259</f>
        <v>0</v>
      </c>
      <c r="E244" s="35">
        <f>'Jan-15'!E259</f>
        <v>0</v>
      </c>
      <c r="F244" s="84">
        <f>'[4]Chart of Accounts'!$H229</f>
        <v>0</v>
      </c>
      <c r="G244" s="85">
        <f>'Jan-15'!F259</f>
        <v>0</v>
      </c>
      <c r="H244" s="85">
        <f>'Feb-15'!F259</f>
        <v>0</v>
      </c>
      <c r="I244" s="85">
        <f>'Mar-15'!F259</f>
        <v>0</v>
      </c>
      <c r="J244" s="85">
        <f>'Apr-15'!F259</f>
        <v>0</v>
      </c>
      <c r="K244" s="85">
        <f>'May-15'!F259</f>
        <v>0</v>
      </c>
      <c r="L244" s="85">
        <f>'Jun-15'!F259</f>
        <v>0</v>
      </c>
      <c r="M244" s="85">
        <f>'Jul-15'!F259</f>
        <v>0</v>
      </c>
      <c r="N244" s="85">
        <f>'Aug-15'!F259</f>
        <v>0</v>
      </c>
      <c r="O244" s="85">
        <f>'Sep-15'!F259</f>
        <v>0</v>
      </c>
      <c r="P244" s="85">
        <f>'Oct-15'!F259</f>
        <v>0</v>
      </c>
      <c r="Q244" s="85">
        <f>'Nov-15'!F259</f>
        <v>0</v>
      </c>
      <c r="R244" s="85">
        <f>'Nov-15'!F259</f>
        <v>0</v>
      </c>
      <c r="S244" s="85">
        <f>'Jan-16'!F259</f>
        <v>0</v>
      </c>
      <c r="T244" s="85">
        <f>'Feb-16'!F259</f>
        <v>0</v>
      </c>
      <c r="U244" s="85">
        <f>'Mar-16'!F259</f>
        <v>0</v>
      </c>
      <c r="V244" s="85">
        <f t="shared" si="13"/>
        <v>0</v>
      </c>
      <c r="W244" s="85">
        <f t="shared" si="12"/>
        <v>0</v>
      </c>
      <c r="X244" s="8"/>
    </row>
    <row r="245" spans="2:24">
      <c r="B245" s="44"/>
      <c r="C245" s="35">
        <f>'Jan-15'!C260</f>
        <v>0</v>
      </c>
      <c r="D245" s="35">
        <f>'Jan-15'!D260</f>
        <v>0</v>
      </c>
      <c r="E245" s="35">
        <f>'Jan-15'!E260</f>
        <v>0</v>
      </c>
      <c r="F245" s="84">
        <f>'[4]Chart of Accounts'!$H230</f>
        <v>0</v>
      </c>
      <c r="G245" s="85">
        <f>'Jan-15'!F260</f>
        <v>0</v>
      </c>
      <c r="H245" s="85">
        <f>'Feb-15'!F260</f>
        <v>0</v>
      </c>
      <c r="I245" s="85">
        <f>'Mar-15'!F260</f>
        <v>0</v>
      </c>
      <c r="J245" s="85">
        <f>'Apr-15'!F260</f>
        <v>0</v>
      </c>
      <c r="K245" s="85">
        <f>'May-15'!F260</f>
        <v>0</v>
      </c>
      <c r="L245" s="85">
        <f>'Jun-15'!F260</f>
        <v>0</v>
      </c>
      <c r="M245" s="85">
        <f>'Jul-15'!F260</f>
        <v>0</v>
      </c>
      <c r="N245" s="85">
        <f>'Aug-15'!F260</f>
        <v>0</v>
      </c>
      <c r="O245" s="85">
        <f>'Sep-15'!F260</f>
        <v>0</v>
      </c>
      <c r="P245" s="85">
        <f>'Oct-15'!F260</f>
        <v>0</v>
      </c>
      <c r="Q245" s="85">
        <f>'Nov-15'!F260</f>
        <v>0</v>
      </c>
      <c r="R245" s="85">
        <f>'Nov-15'!F260</f>
        <v>0</v>
      </c>
      <c r="S245" s="85">
        <f>'Jan-16'!F260</f>
        <v>0</v>
      </c>
      <c r="T245" s="85">
        <f>'Feb-16'!F260</f>
        <v>0</v>
      </c>
      <c r="U245" s="85">
        <f>'Mar-16'!F260</f>
        <v>0</v>
      </c>
      <c r="V245" s="85">
        <f t="shared" si="13"/>
        <v>0</v>
      </c>
      <c r="W245" s="85">
        <f t="shared" si="12"/>
        <v>0</v>
      </c>
      <c r="X245" s="8"/>
    </row>
    <row r="246" spans="2:24">
      <c r="B246" s="44"/>
      <c r="C246" s="35">
        <f>'Jan-15'!C261</f>
        <v>0</v>
      </c>
      <c r="D246" s="35">
        <f>'Jan-15'!D261</f>
        <v>0</v>
      </c>
      <c r="E246" s="35">
        <f>'Jan-15'!E261</f>
        <v>0</v>
      </c>
      <c r="F246" s="84">
        <f>'[4]Chart of Accounts'!$H231</f>
        <v>0</v>
      </c>
      <c r="G246" s="85">
        <f>'Jan-15'!F261</f>
        <v>0</v>
      </c>
      <c r="H246" s="85">
        <f>'Feb-15'!F261</f>
        <v>0</v>
      </c>
      <c r="I246" s="85">
        <f>'Mar-15'!F261</f>
        <v>0</v>
      </c>
      <c r="J246" s="85">
        <f>'Apr-15'!F261</f>
        <v>0</v>
      </c>
      <c r="K246" s="85">
        <f>'May-15'!F261</f>
        <v>0</v>
      </c>
      <c r="L246" s="85">
        <f>'Jun-15'!F261</f>
        <v>0</v>
      </c>
      <c r="M246" s="85">
        <f>'Jul-15'!F261</f>
        <v>0</v>
      </c>
      <c r="N246" s="85">
        <f>'Aug-15'!F261</f>
        <v>0</v>
      </c>
      <c r="O246" s="85">
        <f>'Sep-15'!F261</f>
        <v>0</v>
      </c>
      <c r="P246" s="85">
        <f>'Oct-15'!F261</f>
        <v>0</v>
      </c>
      <c r="Q246" s="85">
        <f>'Nov-15'!F261</f>
        <v>0</v>
      </c>
      <c r="R246" s="85">
        <f>'Nov-15'!F261</f>
        <v>0</v>
      </c>
      <c r="S246" s="85">
        <f>'Jan-16'!F261</f>
        <v>0</v>
      </c>
      <c r="T246" s="85">
        <f>'Feb-16'!F261</f>
        <v>0</v>
      </c>
      <c r="U246" s="85">
        <f>'Mar-16'!F261</f>
        <v>0</v>
      </c>
      <c r="V246" s="85">
        <f t="shared" si="13"/>
        <v>0</v>
      </c>
      <c r="W246" s="85">
        <f t="shared" si="12"/>
        <v>0</v>
      </c>
      <c r="X246" s="8"/>
    </row>
    <row r="247" spans="2:24">
      <c r="B247" s="44"/>
      <c r="C247" s="35">
        <f>'Jan-15'!C262</f>
        <v>0</v>
      </c>
      <c r="D247" s="35">
        <f>'Jan-15'!D262</f>
        <v>0</v>
      </c>
      <c r="E247" s="35">
        <f>'Jan-15'!E262</f>
        <v>0</v>
      </c>
      <c r="F247" s="84">
        <f>'[4]Chart of Accounts'!$H232</f>
        <v>0</v>
      </c>
      <c r="G247" s="85">
        <f>'Jan-15'!F262</f>
        <v>0</v>
      </c>
      <c r="H247" s="85">
        <f>'Feb-15'!F262</f>
        <v>0</v>
      </c>
      <c r="I247" s="85">
        <f>'Mar-15'!F262</f>
        <v>0</v>
      </c>
      <c r="J247" s="85">
        <f>'Apr-15'!F262</f>
        <v>0</v>
      </c>
      <c r="K247" s="85">
        <f>'May-15'!F262</f>
        <v>0</v>
      </c>
      <c r="L247" s="85">
        <f>'Jun-15'!F262</f>
        <v>0</v>
      </c>
      <c r="M247" s="85">
        <f>'Jul-15'!F262</f>
        <v>0</v>
      </c>
      <c r="N247" s="85">
        <f>'Aug-15'!F262</f>
        <v>0</v>
      </c>
      <c r="O247" s="85">
        <f>'Sep-15'!F262</f>
        <v>0</v>
      </c>
      <c r="P247" s="85">
        <f>'Oct-15'!F262</f>
        <v>0</v>
      </c>
      <c r="Q247" s="85">
        <f>'Nov-15'!F262</f>
        <v>0</v>
      </c>
      <c r="R247" s="85">
        <f>'Nov-15'!F262</f>
        <v>0</v>
      </c>
      <c r="S247" s="85">
        <f>'Jan-16'!F262</f>
        <v>0</v>
      </c>
      <c r="T247" s="85">
        <f>'Feb-16'!F262</f>
        <v>0</v>
      </c>
      <c r="U247" s="85">
        <f>'Mar-16'!F262</f>
        <v>0</v>
      </c>
      <c r="V247" s="85">
        <f t="shared" si="13"/>
        <v>0</v>
      </c>
      <c r="W247" s="85">
        <f t="shared" si="12"/>
        <v>0</v>
      </c>
      <c r="X247" s="8"/>
    </row>
    <row r="248" spans="2:24">
      <c r="B248" s="44"/>
      <c r="C248" s="35">
        <f>'Jan-15'!C269</f>
        <v>0</v>
      </c>
      <c r="D248" s="35">
        <f>'Jan-15'!D269</f>
        <v>0</v>
      </c>
      <c r="E248" s="35">
        <f>'Jan-15'!E269</f>
        <v>0</v>
      </c>
      <c r="F248" s="84">
        <f>'[4]Chart of Accounts'!$H233</f>
        <v>0</v>
      </c>
      <c r="G248" s="85">
        <f>'Jan-15'!F269</f>
        <v>0</v>
      </c>
      <c r="H248" s="85">
        <f>'Feb-15'!F269</f>
        <v>0</v>
      </c>
      <c r="I248" s="85">
        <f>'Mar-15'!F269</f>
        <v>0</v>
      </c>
      <c r="J248" s="85">
        <f>'Apr-15'!F269</f>
        <v>0</v>
      </c>
      <c r="K248" s="85">
        <f>'May-15'!F269</f>
        <v>0</v>
      </c>
      <c r="L248" s="85">
        <f>'Jun-15'!F269</f>
        <v>0</v>
      </c>
      <c r="M248" s="85">
        <f>'Jul-15'!F269</f>
        <v>0</v>
      </c>
      <c r="N248" s="85">
        <f>'Aug-15'!F269</f>
        <v>0</v>
      </c>
      <c r="O248" s="85">
        <f>'Sep-15'!F269</f>
        <v>0</v>
      </c>
      <c r="P248" s="85">
        <f>'Oct-15'!F269</f>
        <v>0</v>
      </c>
      <c r="Q248" s="85">
        <f>'Nov-15'!F269</f>
        <v>0</v>
      </c>
      <c r="R248" s="85">
        <f>'Nov-15'!F269</f>
        <v>0</v>
      </c>
      <c r="S248" s="85">
        <f>'Jan-16'!F269</f>
        <v>0</v>
      </c>
      <c r="T248" s="85">
        <f>'Feb-16'!F269</f>
        <v>0</v>
      </c>
      <c r="U248" s="85">
        <f>'Mar-16'!F269</f>
        <v>0</v>
      </c>
      <c r="V248" s="85">
        <f t="shared" si="13"/>
        <v>0</v>
      </c>
      <c r="W248" s="85">
        <f t="shared" si="12"/>
        <v>0</v>
      </c>
      <c r="X248" s="8"/>
    </row>
    <row r="249" spans="2:24">
      <c r="B249" s="44"/>
      <c r="C249" s="35"/>
      <c r="D249" s="35"/>
      <c r="E249" s="35"/>
      <c r="F249" s="84">
        <f>'[4]Chart of Accounts'!$H234</f>
        <v>0</v>
      </c>
      <c r="G249" s="85">
        <f>'Jan-15'!F270</f>
        <v>0</v>
      </c>
      <c r="H249" s="85">
        <f>'Feb-15'!F270</f>
        <v>0</v>
      </c>
      <c r="I249" s="85">
        <f>'Mar-15'!F270</f>
        <v>0</v>
      </c>
      <c r="J249" s="85">
        <f>'Apr-15'!F270</f>
        <v>0</v>
      </c>
      <c r="K249" s="85">
        <f>'May-15'!F270</f>
        <v>0</v>
      </c>
      <c r="L249" s="85">
        <f>'Jun-15'!F270</f>
        <v>0</v>
      </c>
      <c r="M249" s="85">
        <f>'Jul-15'!F270</f>
        <v>0</v>
      </c>
      <c r="N249" s="85">
        <f>'Aug-15'!F270</f>
        <v>0</v>
      </c>
      <c r="O249" s="85">
        <f>'Sep-15'!F270</f>
        <v>0</v>
      </c>
      <c r="P249" s="85">
        <f>'Oct-15'!F270</f>
        <v>0</v>
      </c>
      <c r="Q249" s="85">
        <f>'Nov-15'!F270</f>
        <v>0</v>
      </c>
      <c r="R249" s="85">
        <f>'Nov-15'!F270</f>
        <v>0</v>
      </c>
      <c r="S249" s="85">
        <f>'Jan-16'!F270</f>
        <v>0</v>
      </c>
      <c r="T249" s="85">
        <f>'Feb-16'!F270</f>
        <v>0</v>
      </c>
      <c r="U249" s="85">
        <f>'Mar-16'!F270</f>
        <v>0</v>
      </c>
      <c r="V249" s="85">
        <f t="shared" ref="V249" si="14">SUM(G249:I249)</f>
        <v>0</v>
      </c>
      <c r="W249" s="85">
        <f t="shared" si="12"/>
        <v>0</v>
      </c>
      <c r="X249" s="8"/>
    </row>
    <row r="250" spans="2:24">
      <c r="B250" s="44"/>
      <c r="C250" s="35">
        <f>'Jan-15'!C270</f>
        <v>0</v>
      </c>
      <c r="D250" s="35">
        <f>'Jan-15'!D270</f>
        <v>0</v>
      </c>
      <c r="E250" s="35">
        <f>'Jan-15'!E270</f>
        <v>0</v>
      </c>
      <c r="F250" s="84">
        <f>'[4]Chart of Accounts'!$H235</f>
        <v>0</v>
      </c>
      <c r="G250" s="85">
        <f>'Jan-15'!F270</f>
        <v>0</v>
      </c>
      <c r="H250" s="85">
        <f>'Feb-15'!F270</f>
        <v>0</v>
      </c>
      <c r="I250" s="85">
        <f>'Mar-15'!F270</f>
        <v>0</v>
      </c>
      <c r="J250" s="85">
        <f>'Apr-15'!F270</f>
        <v>0</v>
      </c>
      <c r="K250" s="85">
        <f>'May-15'!F270</f>
        <v>0</v>
      </c>
      <c r="L250" s="85">
        <f>'Jun-15'!F270</f>
        <v>0</v>
      </c>
      <c r="M250" s="85">
        <f>'Jul-15'!F270</f>
        <v>0</v>
      </c>
      <c r="N250" s="85">
        <f>'Aug-15'!F270</f>
        <v>0</v>
      </c>
      <c r="O250" s="85">
        <f>'Sep-15'!F270</f>
        <v>0</v>
      </c>
      <c r="P250" s="85">
        <f>'Oct-15'!F270</f>
        <v>0</v>
      </c>
      <c r="Q250" s="85">
        <f>'Nov-15'!F270</f>
        <v>0</v>
      </c>
      <c r="R250" s="85">
        <f>'Nov-15'!F270</f>
        <v>0</v>
      </c>
      <c r="S250" s="85">
        <f>'Jan-16'!F270</f>
        <v>0</v>
      </c>
      <c r="T250" s="85">
        <f>'Feb-16'!F270</f>
        <v>0</v>
      </c>
      <c r="U250" s="85">
        <f>'Mar-16'!F270</f>
        <v>0</v>
      </c>
      <c r="V250" s="85">
        <f t="shared" si="13"/>
        <v>0</v>
      </c>
      <c r="W250" s="85">
        <f t="shared" si="12"/>
        <v>0</v>
      </c>
      <c r="X250" s="8"/>
    </row>
    <row r="251" spans="2:24">
      <c r="B251" s="44"/>
      <c r="C251" s="35">
        <f>'Jan-15'!C271</f>
        <v>0</v>
      </c>
      <c r="D251" s="35">
        <f>'Jan-15'!D271</f>
        <v>0</v>
      </c>
      <c r="E251" s="35">
        <f>'Jan-15'!E271</f>
        <v>0</v>
      </c>
      <c r="F251" s="84">
        <f>'[4]Chart of Accounts'!$H236</f>
        <v>0</v>
      </c>
      <c r="G251" s="85">
        <f>'Jan-15'!F271</f>
        <v>0</v>
      </c>
      <c r="H251" s="85">
        <f>'Feb-15'!F271</f>
        <v>0</v>
      </c>
      <c r="I251" s="85">
        <f>'Mar-15'!F271</f>
        <v>0</v>
      </c>
      <c r="J251" s="85">
        <f>'Apr-15'!F271</f>
        <v>0</v>
      </c>
      <c r="K251" s="85">
        <f>'May-15'!F271</f>
        <v>0</v>
      </c>
      <c r="L251" s="85">
        <f>'Jun-15'!F271</f>
        <v>0</v>
      </c>
      <c r="M251" s="85">
        <f>'Jul-15'!F271</f>
        <v>0</v>
      </c>
      <c r="N251" s="85">
        <f>'Aug-15'!F271</f>
        <v>0</v>
      </c>
      <c r="O251" s="85">
        <f>'Sep-15'!F271</f>
        <v>0</v>
      </c>
      <c r="P251" s="85">
        <f>'Oct-15'!F271</f>
        <v>0</v>
      </c>
      <c r="Q251" s="85">
        <f>'Nov-15'!F271</f>
        <v>0</v>
      </c>
      <c r="R251" s="85">
        <f>'Nov-15'!F271</f>
        <v>0</v>
      </c>
      <c r="S251" s="85">
        <f>'Jan-16'!F271</f>
        <v>0</v>
      </c>
      <c r="T251" s="85">
        <f>'Feb-16'!F271</f>
        <v>0</v>
      </c>
      <c r="U251" s="85">
        <f>'Mar-16'!F271</f>
        <v>0</v>
      </c>
      <c r="V251" s="85">
        <f t="shared" si="13"/>
        <v>0</v>
      </c>
      <c r="W251" s="85">
        <f t="shared" si="12"/>
        <v>0</v>
      </c>
      <c r="X251" s="8"/>
    </row>
    <row r="252" spans="2:24">
      <c r="B252" s="44"/>
      <c r="C252" s="35">
        <f>'Jan-15'!C272</f>
        <v>0</v>
      </c>
      <c r="D252" s="35">
        <f>'Jan-15'!D272</f>
        <v>0</v>
      </c>
      <c r="E252" s="35">
        <f>'Jan-15'!E272</f>
        <v>0</v>
      </c>
      <c r="F252" s="84">
        <f>'[4]Chart of Accounts'!$H237</f>
        <v>0</v>
      </c>
      <c r="G252" s="85">
        <f>'Jan-15'!F272</f>
        <v>0</v>
      </c>
      <c r="H252" s="85">
        <f>'Feb-15'!F272</f>
        <v>0</v>
      </c>
      <c r="I252" s="85">
        <f>'Mar-15'!F272</f>
        <v>0</v>
      </c>
      <c r="J252" s="85">
        <f>'Apr-15'!F272</f>
        <v>0</v>
      </c>
      <c r="K252" s="85">
        <f>'May-15'!F272</f>
        <v>0</v>
      </c>
      <c r="L252" s="85">
        <f>'Jun-15'!F272</f>
        <v>0</v>
      </c>
      <c r="M252" s="85">
        <f>'Jul-15'!F272</f>
        <v>0</v>
      </c>
      <c r="N252" s="85">
        <f>'Aug-15'!F272</f>
        <v>0</v>
      </c>
      <c r="O252" s="85">
        <f>'Sep-15'!F272</f>
        <v>0</v>
      </c>
      <c r="P252" s="85">
        <f>'Oct-15'!F272</f>
        <v>0</v>
      </c>
      <c r="Q252" s="85">
        <f>'Nov-15'!F272</f>
        <v>0</v>
      </c>
      <c r="R252" s="85">
        <f>'Nov-15'!F272</f>
        <v>0</v>
      </c>
      <c r="S252" s="85">
        <f>'Jan-16'!F272</f>
        <v>0</v>
      </c>
      <c r="T252" s="85">
        <f>'Feb-16'!F272</f>
        <v>0</v>
      </c>
      <c r="U252" s="85">
        <f>'Mar-16'!F272</f>
        <v>0</v>
      </c>
      <c r="V252" s="85">
        <f t="shared" si="13"/>
        <v>0</v>
      </c>
      <c r="W252" s="85">
        <f t="shared" si="12"/>
        <v>0</v>
      </c>
      <c r="X252" s="8"/>
    </row>
    <row r="253" spans="2:24">
      <c r="B253" s="44"/>
      <c r="C253" s="35">
        <f>'Jan-15'!C273</f>
        <v>0</v>
      </c>
      <c r="D253" s="35">
        <f>'Jan-15'!D273</f>
        <v>0</v>
      </c>
      <c r="E253" s="35">
        <f>'Jan-15'!E273</f>
        <v>0</v>
      </c>
      <c r="F253" s="84">
        <f>'[4]Chart of Accounts'!$H238</f>
        <v>0</v>
      </c>
      <c r="G253" s="85">
        <f>'Jan-15'!F273</f>
        <v>0</v>
      </c>
      <c r="H253" s="85">
        <f>'Feb-15'!F273</f>
        <v>0</v>
      </c>
      <c r="I253" s="85">
        <f>'Mar-15'!F273</f>
        <v>0</v>
      </c>
      <c r="J253" s="85">
        <f>'Apr-15'!F273</f>
        <v>0</v>
      </c>
      <c r="K253" s="85">
        <f>'May-15'!F273</f>
        <v>0</v>
      </c>
      <c r="L253" s="85">
        <f>'Jun-15'!F273</f>
        <v>0</v>
      </c>
      <c r="M253" s="85">
        <f>'Jul-15'!F273</f>
        <v>0</v>
      </c>
      <c r="N253" s="85">
        <f>'Aug-15'!F273</f>
        <v>0</v>
      </c>
      <c r="O253" s="85">
        <f>'Sep-15'!F273</f>
        <v>0</v>
      </c>
      <c r="P253" s="85">
        <f>'Oct-15'!F273</f>
        <v>0</v>
      </c>
      <c r="Q253" s="85">
        <f>'Nov-15'!F273</f>
        <v>0</v>
      </c>
      <c r="R253" s="85">
        <f>'Nov-15'!F273</f>
        <v>0</v>
      </c>
      <c r="S253" s="85">
        <f>'Jan-16'!F273</f>
        <v>0</v>
      </c>
      <c r="T253" s="85">
        <f>'Feb-16'!F273</f>
        <v>0</v>
      </c>
      <c r="U253" s="85">
        <f>'Mar-16'!F273</f>
        <v>0</v>
      </c>
      <c r="V253" s="85">
        <f t="shared" si="13"/>
        <v>0</v>
      </c>
      <c r="W253" s="85">
        <f t="shared" si="12"/>
        <v>0</v>
      </c>
      <c r="X253" s="8"/>
    </row>
    <row r="254" spans="2:24">
      <c r="B254" s="44"/>
      <c r="C254" s="35">
        <f>'Jan-15'!C274</f>
        <v>0</v>
      </c>
      <c r="D254" s="35">
        <f>'Jan-15'!D274</f>
        <v>0</v>
      </c>
      <c r="E254" s="35">
        <f>'Jan-15'!E274</f>
        <v>0</v>
      </c>
      <c r="F254" s="84">
        <f>'[4]Chart of Accounts'!$H239</f>
        <v>0</v>
      </c>
      <c r="G254" s="85">
        <f>'Jan-15'!F274</f>
        <v>0</v>
      </c>
      <c r="H254" s="85">
        <f>'Feb-15'!F274</f>
        <v>0</v>
      </c>
      <c r="I254" s="85">
        <f>'Mar-15'!F274</f>
        <v>0</v>
      </c>
      <c r="J254" s="85">
        <f>'Apr-15'!F274</f>
        <v>0</v>
      </c>
      <c r="K254" s="85">
        <f>'May-15'!F274</f>
        <v>0</v>
      </c>
      <c r="L254" s="85">
        <f>'Jun-15'!F274</f>
        <v>0</v>
      </c>
      <c r="M254" s="85">
        <f>'Jul-15'!F274</f>
        <v>0</v>
      </c>
      <c r="N254" s="85">
        <f>'Aug-15'!F274</f>
        <v>0</v>
      </c>
      <c r="O254" s="85">
        <f>'Sep-15'!F274</f>
        <v>0</v>
      </c>
      <c r="P254" s="85">
        <f>'Oct-15'!F274</f>
        <v>0</v>
      </c>
      <c r="Q254" s="85">
        <f>'Nov-15'!F274</f>
        <v>0</v>
      </c>
      <c r="R254" s="85">
        <f>'Nov-15'!F274</f>
        <v>0</v>
      </c>
      <c r="S254" s="85">
        <f>'Jan-16'!F274</f>
        <v>0</v>
      </c>
      <c r="T254" s="85">
        <f>'Feb-16'!F274</f>
        <v>0</v>
      </c>
      <c r="U254" s="85">
        <f>'Mar-16'!F274</f>
        <v>0</v>
      </c>
      <c r="V254" s="85">
        <f t="shared" si="13"/>
        <v>0</v>
      </c>
      <c r="W254" s="85">
        <f t="shared" ref="W254" si="15">SUM(J254:U254)</f>
        <v>0</v>
      </c>
      <c r="X254" s="8"/>
    </row>
    <row r="255" spans="2:24">
      <c r="C255" s="19" t="s">
        <v>60</v>
      </c>
      <c r="D255" s="19"/>
      <c r="E255" s="19"/>
      <c r="F255" s="19"/>
      <c r="G255" s="86">
        <f t="shared" ref="G255:J255" si="16">SUM(G$18:G$254)</f>
        <v>7652.34</v>
      </c>
      <c r="H255" s="86">
        <f t="shared" si="16"/>
        <v>9766.4999999999964</v>
      </c>
      <c r="I255" s="86">
        <f t="shared" si="16"/>
        <v>9980.9800000000014</v>
      </c>
      <c r="J255" s="86">
        <f t="shared" si="16"/>
        <v>9705.2200000000012</v>
      </c>
      <c r="K255" s="86">
        <f t="shared" ref="K255:W255" si="17">SUM(K$18:K$254)</f>
        <v>9544.36</v>
      </c>
      <c r="L255" s="86">
        <f t="shared" si="17"/>
        <v>9008.16</v>
      </c>
      <c r="M255" s="86">
        <f t="shared" si="17"/>
        <v>13420.319999999998</v>
      </c>
      <c r="N255" s="86">
        <f t="shared" si="17"/>
        <v>9199.66</v>
      </c>
      <c r="O255" s="86">
        <f t="shared" si="17"/>
        <v>9737.3919999999998</v>
      </c>
      <c r="P255" s="86">
        <f t="shared" si="17"/>
        <v>6411.42</v>
      </c>
      <c r="Q255" s="86">
        <f t="shared" si="17"/>
        <v>0</v>
      </c>
      <c r="R255" s="86">
        <f t="shared" si="17"/>
        <v>0</v>
      </c>
      <c r="S255" s="86">
        <f t="shared" si="17"/>
        <v>0</v>
      </c>
      <c r="T255" s="86">
        <f t="shared" si="17"/>
        <v>0</v>
      </c>
      <c r="U255" s="86">
        <f t="shared" si="17"/>
        <v>0</v>
      </c>
      <c r="V255" s="86">
        <f t="shared" si="17"/>
        <v>27399.819999999996</v>
      </c>
      <c r="W255" s="86">
        <f t="shared" si="17"/>
        <v>67026.532000000021</v>
      </c>
      <c r="X255" s="8"/>
    </row>
    <row r="256" spans="2:24">
      <c r="C256" s="10"/>
      <c r="D256" s="10"/>
      <c r="E256" s="10"/>
      <c r="F256" s="10"/>
      <c r="G256" s="10"/>
      <c r="H256" s="10"/>
      <c r="I256" s="10"/>
      <c r="J256" s="10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2"/>
    </row>
    <row r="258" spans="10:10">
      <c r="J258" s="2"/>
    </row>
  </sheetData>
  <mergeCells count="3">
    <mergeCell ref="C6:E6"/>
    <mergeCell ref="C7:E7"/>
    <mergeCell ref="C9:E9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 Sheet</vt:lpstr>
      <vt:lpstr>Jan-15</vt:lpstr>
      <vt:lpstr>Feb-15</vt:lpstr>
      <vt:lpstr>Mar-15</vt:lpstr>
      <vt:lpstr>Apr-15</vt:lpstr>
      <vt:lpstr>May-15</vt:lpstr>
      <vt:lpstr>Jun-15</vt:lpstr>
      <vt:lpstr>Jul-15</vt:lpstr>
      <vt:lpstr>Aug-15</vt:lpstr>
      <vt:lpstr>Sep-15</vt:lpstr>
      <vt:lpstr>Oct-15</vt:lpstr>
      <vt:lpstr>Nov-15</vt:lpstr>
      <vt:lpstr>Dec-15</vt:lpstr>
      <vt:lpstr>Jan-16</vt:lpstr>
      <vt:lpstr>Feb-16</vt:lpstr>
      <vt:lpstr>Mar-16</vt:lpstr>
      <vt:lpstr>YTD</vt:lpstr>
    </vt:vector>
  </TitlesOfParts>
  <Company>Cancer Research UK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Jill Adams</dc:creator>
  <cp:lastModifiedBy>Matthew Eldridge</cp:lastModifiedBy>
  <cp:lastPrinted>2014-07-02T13:29:14Z</cp:lastPrinted>
  <dcterms:created xsi:type="dcterms:W3CDTF">2010-08-17T14:11:22Z</dcterms:created>
  <dcterms:modified xsi:type="dcterms:W3CDTF">2015-11-25T16:16:43Z</dcterms:modified>
</cp:coreProperties>
</file>