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18\Excel\day-8\"/>
    </mc:Choice>
  </mc:AlternateContent>
  <xr:revisionPtr revIDLastSave="0" documentId="13_ncr:1_{A9D17F69-64C5-494B-96C9-666AA90D82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e fun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" l="1"/>
  <c r="I28" i="4" s="1"/>
  <c r="J28" i="4" s="1"/>
  <c r="J29" i="4" s="1"/>
  <c r="K4" i="4"/>
  <c r="I10" i="4"/>
  <c r="I12" i="4" s="1"/>
  <c r="I6" i="4"/>
  <c r="I8" i="4" s="1"/>
  <c r="E11" i="1"/>
  <c r="F23" i="1"/>
  <c r="G23" i="1"/>
  <c r="H23" i="1"/>
  <c r="I23" i="1"/>
  <c r="J23" i="1"/>
  <c r="E23" i="1"/>
  <c r="E14" i="1"/>
  <c r="G17" i="1" s="1"/>
  <c r="L6" i="1"/>
  <c r="K9" i="1"/>
  <c r="K8" i="1"/>
  <c r="K7" i="1"/>
  <c r="K6" i="1"/>
  <c r="K5" i="1"/>
  <c r="L5" i="1" s="1"/>
  <c r="I34" i="4" l="1"/>
  <c r="I33" i="4"/>
  <c r="I32" i="4"/>
  <c r="K28" i="4"/>
  <c r="I30" i="4"/>
  <c r="I15" i="4"/>
  <c r="I19" i="4" s="1"/>
  <c r="J16" i="1"/>
  <c r="E19" i="1"/>
  <c r="H16" i="1"/>
  <c r="J21" i="1"/>
  <c r="I16" i="1"/>
  <c r="E20" i="1"/>
  <c r="G16" i="1"/>
  <c r="I21" i="1"/>
  <c r="F16" i="1"/>
  <c r="H21" i="1"/>
  <c r="F17" i="1"/>
  <c r="E16" i="1"/>
  <c r="E17" i="1"/>
  <c r="G21" i="1"/>
  <c r="J17" i="1"/>
  <c r="F21" i="1"/>
  <c r="E21" i="1"/>
  <c r="I17" i="1"/>
  <c r="H17" i="1"/>
  <c r="I23" i="4" l="1"/>
  <c r="I21" i="4"/>
  <c r="I17" i="4"/>
  <c r="E12" i="1"/>
  <c r="F26" i="1"/>
  <c r="E27" i="1"/>
  <c r="E26" i="1"/>
</calcChain>
</file>

<file path=xl/sharedStrings.xml><?xml version="1.0" encoding="utf-8"?>
<sst xmlns="http://schemas.openxmlformats.org/spreadsheetml/2006/main" count="64" uniqueCount="51">
  <si>
    <t>info</t>
  </si>
  <si>
    <t xml:space="preserve">spray </t>
  </si>
  <si>
    <t xml:space="preserve">oil </t>
  </si>
  <si>
    <t xml:space="preserve">plastic </t>
  </si>
  <si>
    <t xml:space="preserve">acrylic </t>
  </si>
  <si>
    <t xml:space="preserve">exterior </t>
  </si>
  <si>
    <t xml:space="preserve">deco </t>
  </si>
  <si>
    <t>total</t>
  </si>
  <si>
    <t>price</t>
  </si>
  <si>
    <t>lit</t>
  </si>
  <si>
    <t>coverage (sq.ft)</t>
  </si>
  <si>
    <t>margin</t>
  </si>
  <si>
    <t>rating</t>
  </si>
  <si>
    <t>equal check</t>
  </si>
  <si>
    <t>paintAvgPrice</t>
  </si>
  <si>
    <t>isGreater</t>
  </si>
  <si>
    <t>isLower</t>
  </si>
  <si>
    <t>orCheck</t>
  </si>
  <si>
    <t>if any condition is true then answer is true</t>
  </si>
  <si>
    <t>how OR works</t>
  </si>
  <si>
    <t>how And works</t>
  </si>
  <si>
    <t>if any condition is false then answer is false</t>
  </si>
  <si>
    <t>andcheck</t>
  </si>
  <si>
    <t>mhenga or sasata</t>
  </si>
  <si>
    <t>low,mid,high</t>
  </si>
  <si>
    <t>low</t>
  </si>
  <si>
    <t>&lt;200</t>
  </si>
  <si>
    <t>mid</t>
  </si>
  <si>
    <t>&lt;250</t>
  </si>
  <si>
    <t>high</t>
  </si>
  <si>
    <t>&gt;250</t>
  </si>
  <si>
    <t>mhenga hai</t>
  </si>
  <si>
    <t>sasta hai</t>
  </si>
  <si>
    <t>category</t>
  </si>
  <si>
    <t>sumif</t>
  </si>
  <si>
    <t>function</t>
  </si>
  <si>
    <t>op</t>
  </si>
  <si>
    <t>today</t>
  </si>
  <si>
    <t>now</t>
  </si>
  <si>
    <t>subtract date</t>
  </si>
  <si>
    <t>subtract in decimal</t>
  </si>
  <si>
    <t>custom date</t>
  </si>
  <si>
    <t>month</t>
  </si>
  <si>
    <t>day</t>
  </si>
  <si>
    <t>year</t>
  </si>
  <si>
    <t>date1</t>
  </si>
  <si>
    <t>date2</t>
  </si>
  <si>
    <t>days</t>
  </si>
  <si>
    <t>30 for</t>
  </si>
  <si>
    <t>12 for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</si>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</sst>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\ dd/mmmm/yyyy\ hh:mm:ss"/>
    <numFmt numFmtId="165" formatCode="&quot;month&quot;\ \=\ m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27"/>
  <sheetViews>
    <sheetView topLeftCell="B3" zoomScale="124" zoomScaleNormal="160" workbookViewId="0">
      <selection activeCell="H11" sqref="H11"/>
    </sheetView>
  </sheetViews>
  <sheetFormatPr defaultRowHeight="14.4" x14ac:dyDescent="0.3"/>
  <cols>
    <col min="4" max="4" width="15.77734375" bestFit="1" customWidth="1"/>
    <col min="5" max="7" width="10.77734375" bestFit="1" customWidth="1"/>
    <col min="8" max="8" width="8.21875" bestFit="1" customWidth="1"/>
    <col min="9" max="9" width="10.77734375" bestFit="1" customWidth="1"/>
    <col min="10" max="10" width="8.21875" bestFit="1" customWidth="1"/>
    <col min="12" max="12" width="10.6640625" bestFit="1" customWidth="1"/>
  </cols>
  <sheetData>
    <row r="4" spans="4:18" x14ac:dyDescent="0.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13</v>
      </c>
    </row>
    <row r="5" spans="4:18" x14ac:dyDescent="0.3">
      <c r="D5" t="s">
        <v>8</v>
      </c>
      <c r="E5">
        <v>271</v>
      </c>
      <c r="F5">
        <v>291</v>
      </c>
      <c r="G5">
        <v>238</v>
      </c>
      <c r="H5">
        <v>135</v>
      </c>
      <c r="I5">
        <v>235</v>
      </c>
      <c r="J5">
        <v>126</v>
      </c>
      <c r="K5">
        <f>SUM(E5:J5)</f>
        <v>1296</v>
      </c>
      <c r="L5" t="b">
        <f>K5=1296</f>
        <v>1</v>
      </c>
    </row>
    <row r="6" spans="4:18" x14ac:dyDescent="0.3">
      <c r="D6" t="s">
        <v>9</v>
      </c>
      <c r="E6">
        <v>5</v>
      </c>
      <c r="F6">
        <v>3</v>
      </c>
      <c r="G6">
        <v>1</v>
      </c>
      <c r="H6">
        <v>1</v>
      </c>
      <c r="I6">
        <v>4</v>
      </c>
      <c r="J6">
        <v>4</v>
      </c>
      <c r="K6">
        <f t="shared" ref="K6:K9" si="0">SUM(E6:J6)</f>
        <v>18</v>
      </c>
      <c r="L6" t="b">
        <f>K6=12</f>
        <v>0</v>
      </c>
    </row>
    <row r="7" spans="4:18" x14ac:dyDescent="0.3">
      <c r="D7" t="s">
        <v>10</v>
      </c>
      <c r="E7">
        <v>20</v>
      </c>
      <c r="F7">
        <v>15</v>
      </c>
      <c r="G7">
        <v>29</v>
      </c>
      <c r="H7">
        <v>41</v>
      </c>
      <c r="I7">
        <v>41</v>
      </c>
      <c r="J7">
        <v>46</v>
      </c>
      <c r="K7">
        <f t="shared" si="0"/>
        <v>192</v>
      </c>
    </row>
    <row r="8" spans="4:18" x14ac:dyDescent="0.3">
      <c r="D8" t="s">
        <v>11</v>
      </c>
      <c r="E8">
        <v>13.55</v>
      </c>
      <c r="F8">
        <v>14.55</v>
      </c>
      <c r="G8">
        <v>11.9</v>
      </c>
      <c r="H8">
        <v>6.75</v>
      </c>
      <c r="I8">
        <v>11.75</v>
      </c>
      <c r="J8">
        <v>6.3000000000000007</v>
      </c>
      <c r="K8">
        <f t="shared" si="0"/>
        <v>64.8</v>
      </c>
      <c r="O8" t="s">
        <v>19</v>
      </c>
    </row>
    <row r="9" spans="4:18" x14ac:dyDescent="0.3">
      <c r="D9" t="s">
        <v>12</v>
      </c>
      <c r="E9">
        <v>1</v>
      </c>
      <c r="F9">
        <v>2</v>
      </c>
      <c r="G9">
        <v>1</v>
      </c>
      <c r="H9">
        <v>4</v>
      </c>
      <c r="I9">
        <v>1</v>
      </c>
      <c r="J9">
        <v>1</v>
      </c>
      <c r="K9">
        <f t="shared" si="0"/>
        <v>10</v>
      </c>
      <c r="O9" s="6" t="s">
        <v>18</v>
      </c>
      <c r="P9" s="6"/>
      <c r="Q9" s="6"/>
      <c r="R9" s="6"/>
    </row>
    <row r="11" spans="4:18" x14ac:dyDescent="0.3">
      <c r="D11" t="s">
        <v>34</v>
      </c>
      <c r="E11">
        <f>SUMIF(E21:J21,D27,E8:J8)</f>
        <v>13.05</v>
      </c>
    </row>
    <row r="12" spans="4:18" x14ac:dyDescent="0.3">
      <c r="D12" t="s">
        <v>34</v>
      </c>
      <c r="E12">
        <f>SUMIF(E21:J21,D26,E5:J5)</f>
        <v>1035</v>
      </c>
      <c r="O12" t="s">
        <v>20</v>
      </c>
    </row>
    <row r="13" spans="4:18" x14ac:dyDescent="0.3">
      <c r="O13" t="s">
        <v>21</v>
      </c>
    </row>
    <row r="14" spans="4:18" x14ac:dyDescent="0.3">
      <c r="D14" t="s">
        <v>14</v>
      </c>
      <c r="E14">
        <f>AVERAGE(E5:J5)</f>
        <v>216</v>
      </c>
    </row>
    <row r="15" spans="4:18" x14ac:dyDescent="0.3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</row>
    <row r="16" spans="4:18" x14ac:dyDescent="0.3">
      <c r="D16" t="s">
        <v>15</v>
      </c>
      <c r="E16" t="b">
        <f>E5&gt;E14</f>
        <v>1</v>
      </c>
      <c r="F16" t="b">
        <f>F5&gt;$E14</f>
        <v>1</v>
      </c>
      <c r="G16" t="b">
        <f t="shared" ref="G16:J16" si="1">G5&gt;$E14</f>
        <v>1</v>
      </c>
      <c r="H16" t="b">
        <f t="shared" si="1"/>
        <v>0</v>
      </c>
      <c r="I16" t="b">
        <f t="shared" si="1"/>
        <v>1</v>
      </c>
      <c r="J16" t="b">
        <f t="shared" si="1"/>
        <v>0</v>
      </c>
    </row>
    <row r="17" spans="1:10" x14ac:dyDescent="0.3">
      <c r="D17" t="s">
        <v>16</v>
      </c>
      <c r="E17" t="b">
        <f>E5&lt;$E14</f>
        <v>0</v>
      </c>
      <c r="F17" t="b">
        <f t="shared" ref="F17:J17" si="2">F5&lt;$E14</f>
        <v>0</v>
      </c>
      <c r="G17" t="b">
        <f t="shared" si="2"/>
        <v>0</v>
      </c>
      <c r="H17" t="b">
        <f t="shared" si="2"/>
        <v>1</v>
      </c>
      <c r="I17" t="b">
        <f t="shared" si="2"/>
        <v>0</v>
      </c>
      <c r="J17" t="b">
        <f t="shared" si="2"/>
        <v>1</v>
      </c>
    </row>
    <row r="19" spans="1:10" x14ac:dyDescent="0.3">
      <c r="D19" t="s">
        <v>17</v>
      </c>
      <c r="E19" t="b">
        <f>OR(E5&gt;E14,F5&gt;E14,G5&gt;E14,H5&gt;E14,I5&gt;E14,J5&gt;E14)</f>
        <v>1</v>
      </c>
    </row>
    <row r="20" spans="1:10" x14ac:dyDescent="0.3">
      <c r="D20" t="s">
        <v>22</v>
      </c>
      <c r="E20" t="b">
        <f>AND(E5&gt;E14,F5&gt;E14,G5&gt;E14,H5&gt;E14,I5&gt;E14,J5&gt;E14)</f>
        <v>0</v>
      </c>
    </row>
    <row r="21" spans="1:10" x14ac:dyDescent="0.3">
      <c r="D21" t="s">
        <v>23</v>
      </c>
      <c r="E21" t="str">
        <f>IF(E5&gt;$E14,"mhenga hai","sasta hai")</f>
        <v>mhenga hai</v>
      </c>
      <c r="F21" t="str">
        <f t="shared" ref="F21:J21" si="3">IF(F5&gt;$E14,"mhenga hai","sasta hai")</f>
        <v>mhenga hai</v>
      </c>
      <c r="G21" t="str">
        <f t="shared" si="3"/>
        <v>mhenga hai</v>
      </c>
      <c r="H21" t="str">
        <f t="shared" si="3"/>
        <v>sasta hai</v>
      </c>
      <c r="I21" t="str">
        <f t="shared" si="3"/>
        <v>mhenga hai</v>
      </c>
      <c r="J21" t="str">
        <f t="shared" si="3"/>
        <v>sasta hai</v>
      </c>
    </row>
    <row r="22" spans="1:10" x14ac:dyDescent="0.3">
      <c r="A22" t="s">
        <v>25</v>
      </c>
      <c r="B22" t="s">
        <v>27</v>
      </c>
      <c r="C22" t="s">
        <v>29</v>
      </c>
    </row>
    <row r="23" spans="1:10" x14ac:dyDescent="0.3">
      <c r="A23" t="s">
        <v>26</v>
      </c>
      <c r="B23" t="s">
        <v>28</v>
      </c>
      <c r="C23" t="s">
        <v>30</v>
      </c>
      <c r="D23" s="1" t="s">
        <v>24</v>
      </c>
      <c r="E23" s="1" t="str">
        <f>IF(E5&gt;250,"high",IF(E5&gt;200,"mid","low"))</f>
        <v>high</v>
      </c>
      <c r="F23" s="1" t="str">
        <f t="shared" ref="F23:J23" si="4">IF(F5&gt;250,"high",IF(F5&gt;200,"mid","low"))</f>
        <v>high</v>
      </c>
      <c r="G23" s="1" t="str">
        <f t="shared" si="4"/>
        <v>mid</v>
      </c>
      <c r="H23" s="1" t="str">
        <f t="shared" si="4"/>
        <v>low</v>
      </c>
      <c r="I23" s="1" t="str">
        <f t="shared" si="4"/>
        <v>mid</v>
      </c>
      <c r="J23" s="1" t="str">
        <f t="shared" si="4"/>
        <v>low</v>
      </c>
    </row>
    <row r="25" spans="1:10" x14ac:dyDescent="0.3">
      <c r="D25" t="s">
        <v>33</v>
      </c>
    </row>
    <row r="26" spans="1:10" x14ac:dyDescent="0.3">
      <c r="D26" t="s">
        <v>31</v>
      </c>
      <c r="E26">
        <f>COUNTIF(E21:J21,D26)</f>
        <v>4</v>
      </c>
      <c r="F26">
        <f>COUNTIFS(E21:J21,D26)</f>
        <v>4</v>
      </c>
    </row>
    <row r="27" spans="1:10" x14ac:dyDescent="0.3">
      <c r="D27" t="s">
        <v>32</v>
      </c>
      <c r="E27">
        <f>COUNTIF(E21:J21,D27)</f>
        <v>2</v>
      </c>
    </row>
  </sheetData>
  <mergeCells count="1">
    <mergeCell ref="O9:R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8D21-2000-4B72-B600-29409BD5F1F2}">
  <dimension ref="D4:K34"/>
  <sheetViews>
    <sheetView tabSelected="1" topLeftCell="A19" zoomScale="136" workbookViewId="0">
      <selection activeCell="I34" sqref="I34"/>
    </sheetView>
  </sheetViews>
  <sheetFormatPr defaultRowHeight="14.4" x14ac:dyDescent="0.3"/>
  <cols>
    <col min="4" max="5" width="10.77734375" bestFit="1" customWidth="1"/>
    <col min="6" max="6" width="16.6640625" bestFit="1" customWidth="1"/>
    <col min="9" max="9" width="29.5546875" bestFit="1" customWidth="1"/>
  </cols>
  <sheetData>
    <row r="4" spans="6:11" x14ac:dyDescent="0.3">
      <c r="F4" t="s">
        <v>35</v>
      </c>
      <c r="I4" t="s">
        <v>36</v>
      </c>
      <c r="K4">
        <f>24*60*60</f>
        <v>86400</v>
      </c>
    </row>
    <row r="6" spans="6:11" x14ac:dyDescent="0.3">
      <c r="F6" t="s">
        <v>37</v>
      </c>
      <c r="I6" s="2">
        <f ca="1">TODAY()</f>
        <v>45752</v>
      </c>
    </row>
    <row r="8" spans="6:11" x14ac:dyDescent="0.3">
      <c r="F8" t="s">
        <v>39</v>
      </c>
      <c r="I8" s="2">
        <f ca="1">I6-2</f>
        <v>45750</v>
      </c>
    </row>
    <row r="10" spans="6:11" x14ac:dyDescent="0.3">
      <c r="F10" t="s">
        <v>38</v>
      </c>
      <c r="I10" s="3">
        <f ca="1">NOW()</f>
        <v>45752.371715162037</v>
      </c>
    </row>
    <row r="12" spans="6:11" x14ac:dyDescent="0.3">
      <c r="F12" t="s">
        <v>40</v>
      </c>
      <c r="I12" s="3">
        <f ca="1">I10-2.343</f>
        <v>45750.028715162036</v>
      </c>
    </row>
    <row r="15" spans="6:11" x14ac:dyDescent="0.3">
      <c r="F15" t="s">
        <v>41</v>
      </c>
      <c r="I15" s="4">
        <f ca="1">I10</f>
        <v>45752.371715162037</v>
      </c>
    </row>
    <row r="17" spans="4:11" x14ac:dyDescent="0.3">
      <c r="F17" t="s">
        <v>42</v>
      </c>
      <c r="I17" s="5">
        <f ca="1">I15</f>
        <v>45752.371715162037</v>
      </c>
    </row>
    <row r="19" spans="4:11" x14ac:dyDescent="0.3">
      <c r="F19" t="s">
        <v>43</v>
      </c>
      <c r="I19">
        <f ca="1">DAY(I15)</f>
        <v>5</v>
      </c>
    </row>
    <row r="21" spans="4:11" x14ac:dyDescent="0.3">
      <c r="F21" t="s">
        <v>42</v>
      </c>
      <c r="I21">
        <f ca="1">MONTH(I15)</f>
        <v>4</v>
      </c>
    </row>
    <row r="23" spans="4:11" x14ac:dyDescent="0.3">
      <c r="F23" t="s">
        <v>44</v>
      </c>
      <c r="I23">
        <f ca="1">YEAR(I15)</f>
        <v>2025</v>
      </c>
    </row>
    <row r="26" spans="4:11" x14ac:dyDescent="0.3">
      <c r="D26" t="s">
        <v>45</v>
      </c>
      <c r="E26" t="s">
        <v>46</v>
      </c>
    </row>
    <row r="27" spans="4:11" x14ac:dyDescent="0.3">
      <c r="J27" t="s">
        <v>48</v>
      </c>
      <c r="K27" t="s">
        <v>49</v>
      </c>
    </row>
    <row r="28" spans="4:11" x14ac:dyDescent="0.3">
      <c r="D28" s="2">
        <f ca="1">TODAY()-100</f>
        <v>45652</v>
      </c>
      <c r="E28" s="2">
        <v>38688</v>
      </c>
      <c r="F28" t="s">
        <v>47</v>
      </c>
      <c r="I28">
        <f ca="1">_xlfn.DAYS(D28,E28)</f>
        <v>6964</v>
      </c>
      <c r="J28">
        <f ca="1">I28/30</f>
        <v>232.13333333333333</v>
      </c>
      <c r="K28">
        <f ca="1">I28/12</f>
        <v>580.33333333333337</v>
      </c>
    </row>
    <row r="29" spans="4:11" x14ac:dyDescent="0.3">
      <c r="J29">
        <f ca="1">J28/12</f>
        <v>19.344444444444445</v>
      </c>
    </row>
    <row r="30" spans="4:11" x14ac:dyDescent="0.3">
      <c r="I30">
        <f ca="1">E28-D28</f>
        <v>-6964</v>
      </c>
    </row>
    <row r="32" spans="4:11" x14ac:dyDescent="0.3">
      <c r="F32" t="s">
        <v>50</v>
      </c>
      <c r="G32" t="s">
        <v>44</v>
      </c>
      <c r="I32">
        <f ca="1">DATEDIF(E28,D28,"Y")</f>
        <v>19</v>
      </c>
    </row>
    <row r="33" spans="6:9" x14ac:dyDescent="0.3">
      <c r="F33" t="s">
        <v>50</v>
      </c>
      <c r="G33" t="s">
        <v>42</v>
      </c>
      <c r="I33">
        <f ca="1">DATEDIF(E28,D28,"m")</f>
        <v>228</v>
      </c>
    </row>
    <row r="34" spans="6:9" x14ac:dyDescent="0.3">
      <c r="F34" t="s">
        <v>50</v>
      </c>
      <c r="G34" t="s">
        <v>43</v>
      </c>
      <c r="I34">
        <f ca="1">DATEDIF(E28,D28,"d")</f>
        <v>6964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date 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divya rokade</cp:lastModifiedBy>
  <dcterms:created xsi:type="dcterms:W3CDTF">2015-06-05T18:17:20Z</dcterms:created>
  <dcterms:modified xsi:type="dcterms:W3CDTF">2025-04-05T04:33:15Z</dcterms:modified>
</cp:coreProperties>
</file>