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a17\Excel\day-10\"/>
    </mc:Choice>
  </mc:AlternateContent>
  <xr:revisionPtr revIDLastSave="0" documentId="13_ncr:1_{01C2F0B7-B32E-45B0-946E-EF8B9209BF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e and time" sheetId="1" r:id="rId1"/>
    <sheet name="Vlookip" sheetId="3" r:id="rId2"/>
    <sheet name="BA" sheetId="2" r:id="rId3"/>
    <sheet name="h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D9" i="4"/>
  <c r="E9" i="4"/>
  <c r="F9" i="4"/>
  <c r="G9" i="4"/>
  <c r="H9" i="4"/>
  <c r="I9" i="4"/>
  <c r="J9" i="4"/>
  <c r="K9" i="4"/>
  <c r="F5" i="4"/>
  <c r="G5" i="4"/>
  <c r="H5" i="4"/>
  <c r="I5" i="4"/>
  <c r="J5" i="4"/>
  <c r="K5" i="4"/>
  <c r="E5" i="4"/>
  <c r="D5" i="4"/>
  <c r="L8" i="4"/>
  <c r="L7" i="4"/>
  <c r="L6" i="4"/>
  <c r="L4" i="4"/>
  <c r="K9" i="3"/>
  <c r="L9" i="3" s="1"/>
  <c r="K7" i="3"/>
  <c r="K8" i="3"/>
  <c r="K5" i="3"/>
  <c r="L5" i="3" s="1"/>
  <c r="K6" i="3"/>
  <c r="L6" i="3" s="1"/>
  <c r="K4" i="3"/>
  <c r="L4" i="3" s="1"/>
  <c r="L8" i="3"/>
  <c r="L7" i="3"/>
  <c r="E30" i="1"/>
  <c r="I30" i="1" s="1"/>
  <c r="I36" i="1" s="1"/>
  <c r="I38" i="1" s="1"/>
  <c r="I40" i="1" s="1"/>
  <c r="E25" i="1"/>
  <c r="I25" i="1" s="1"/>
  <c r="I13" i="1"/>
  <c r="I15" i="1" s="1"/>
  <c r="I11" i="1"/>
  <c r="I9" i="1"/>
  <c r="I34" i="1" l="1"/>
  <c r="I32" i="1"/>
  <c r="I27" i="1"/>
  <c r="J27" i="1"/>
  <c r="J25" i="1"/>
  <c r="I19" i="1"/>
  <c r="I17" i="1"/>
</calcChain>
</file>

<file path=xl/sharedStrings.xml><?xml version="1.0" encoding="utf-8"?>
<sst xmlns="http://schemas.openxmlformats.org/spreadsheetml/2006/main" count="87" uniqueCount="49">
  <si>
    <t>today</t>
  </si>
  <si>
    <t>now</t>
  </si>
  <si>
    <t>custom</t>
  </si>
  <si>
    <t>day()</t>
  </si>
  <si>
    <t>month()</t>
  </si>
  <si>
    <t>year()</t>
  </si>
  <si>
    <t>x</t>
  </si>
  <si>
    <t>old date</t>
  </si>
  <si>
    <t>diff</t>
  </si>
  <si>
    <t>ulta days</t>
  </si>
  <si>
    <t xml:space="preserve"> days</t>
  </si>
  <si>
    <t>months</t>
  </si>
  <si>
    <t>year</t>
  </si>
  <si>
    <t>hour</t>
  </si>
  <si>
    <t>min</t>
  </si>
  <si>
    <t>sec</t>
  </si>
  <si>
    <t>SDLC</t>
  </si>
  <si>
    <t>Scrum</t>
  </si>
  <si>
    <t>jira</t>
  </si>
  <si>
    <t>Excel</t>
  </si>
  <si>
    <t>power bi</t>
  </si>
  <si>
    <t>python</t>
  </si>
  <si>
    <t>soft skill</t>
  </si>
  <si>
    <t>ppt</t>
  </si>
  <si>
    <t>what is story</t>
  </si>
  <si>
    <t>create a project document</t>
  </si>
  <si>
    <t>on basis of SDLC</t>
  </si>
  <si>
    <t>word</t>
  </si>
  <si>
    <t>update document on basis of scrum and BA</t>
  </si>
  <si>
    <t xml:space="preserve">ppt </t>
  </si>
  <si>
    <t xml:space="preserve">jira, scrum board, project planing </t>
  </si>
  <si>
    <t>cmp_name</t>
  </si>
  <si>
    <t>HR</t>
  </si>
  <si>
    <t>Acct</t>
  </si>
  <si>
    <t>Dev</t>
  </si>
  <si>
    <t>Tester</t>
  </si>
  <si>
    <t>Director</t>
  </si>
  <si>
    <t>Manger</t>
  </si>
  <si>
    <t>Sales</t>
  </si>
  <si>
    <t>TL</t>
  </si>
  <si>
    <t>total</t>
  </si>
  <si>
    <t>infy</t>
  </si>
  <si>
    <t>deloitte</t>
  </si>
  <si>
    <t>Wipro</t>
  </si>
  <si>
    <t>Accenture</t>
  </si>
  <si>
    <t>TCS</t>
  </si>
  <si>
    <t>HCL</t>
  </si>
  <si>
    <t>left most col must contain value to be found i.e lookup</t>
  </si>
  <si>
    <t xml:space="preserve">lookup value must be at the top of the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</si>
</sst>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\,\ dd\ mmmm\ yyyy\ \,\ hh:mm:ss\ AM/PM\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J40"/>
  <sheetViews>
    <sheetView topLeftCell="A20" zoomScale="119" workbookViewId="0">
      <selection activeCell="J41" sqref="J41"/>
    </sheetView>
  </sheetViews>
  <sheetFormatPr defaultRowHeight="14.4" x14ac:dyDescent="0.3"/>
  <cols>
    <col min="5" max="5" width="10.33203125" bestFit="1" customWidth="1"/>
    <col min="7" max="7" width="10.33203125" bestFit="1" customWidth="1"/>
    <col min="9" max="9" width="35" bestFit="1" customWidth="1"/>
  </cols>
  <sheetData>
    <row r="9" spans="7:9" x14ac:dyDescent="0.3">
      <c r="G9" t="s">
        <v>0</v>
      </c>
      <c r="I9" s="1">
        <f ca="1">TODAY()</f>
        <v>45726</v>
      </c>
    </row>
    <row r="11" spans="7:9" x14ac:dyDescent="0.3">
      <c r="G11" t="s">
        <v>1</v>
      </c>
      <c r="I11" s="2">
        <f ca="1">NOW()</f>
        <v>45726.818549768519</v>
      </c>
    </row>
    <row r="13" spans="7:9" x14ac:dyDescent="0.3">
      <c r="G13" t="s">
        <v>2</v>
      </c>
      <c r="I13" s="3">
        <f ca="1">NOW()</f>
        <v>45726.818549768519</v>
      </c>
    </row>
    <row r="15" spans="7:9" x14ac:dyDescent="0.3">
      <c r="G15" t="s">
        <v>3</v>
      </c>
      <c r="I15">
        <f ca="1">DAY(I13)</f>
        <v>10</v>
      </c>
    </row>
    <row r="17" spans="5:10" x14ac:dyDescent="0.3">
      <c r="G17" t="s">
        <v>4</v>
      </c>
      <c r="I17">
        <f ca="1">MONTH(I13)</f>
        <v>3</v>
      </c>
    </row>
    <row r="19" spans="5:10" x14ac:dyDescent="0.3">
      <c r="G19" t="s">
        <v>5</v>
      </c>
      <c r="I19">
        <f ca="1">YEAR(I13)</f>
        <v>2025</v>
      </c>
    </row>
    <row r="20" spans="5:10" x14ac:dyDescent="0.3">
      <c r="G20" t="s">
        <v>6</v>
      </c>
    </row>
    <row r="24" spans="5:10" x14ac:dyDescent="0.3">
      <c r="E24" t="s">
        <v>0</v>
      </c>
      <c r="G24" t="s">
        <v>7</v>
      </c>
      <c r="I24" t="s">
        <v>8</v>
      </c>
      <c r="J24" t="s">
        <v>9</v>
      </c>
    </row>
    <row r="25" spans="5:10" x14ac:dyDescent="0.3">
      <c r="E25" s="1">
        <f ca="1">TODAY()</f>
        <v>45726</v>
      </c>
      <c r="G25" s="1">
        <v>44622</v>
      </c>
      <c r="I25">
        <f ca="1">_xlfn.DAYS(E25,G25)</f>
        <v>1104</v>
      </c>
      <c r="J25">
        <f ca="1">_xlfn.DAYS(G25,E25)</f>
        <v>-1104</v>
      </c>
    </row>
    <row r="27" spans="5:10" x14ac:dyDescent="0.3">
      <c r="G27" s="1"/>
      <c r="I27">
        <f ca="1">E25-G25</f>
        <v>1104</v>
      </c>
      <c r="J27">
        <f ca="1">G25-E25</f>
        <v>-1104</v>
      </c>
    </row>
    <row r="30" spans="5:10" x14ac:dyDescent="0.3">
      <c r="E30" s="1">
        <f ca="1">TODAY()</f>
        <v>45726</v>
      </c>
      <c r="G30" s="1">
        <v>44622</v>
      </c>
      <c r="I30">
        <f ca="1">DATEDIF(G30,E30,"d")</f>
        <v>1104</v>
      </c>
      <c r="J30" t="s">
        <v>10</v>
      </c>
    </row>
    <row r="32" spans="5:10" x14ac:dyDescent="0.3">
      <c r="I32">
        <f ca="1">DATEDIF(G30,E30,"m")</f>
        <v>36</v>
      </c>
      <c r="J32" t="s">
        <v>11</v>
      </c>
    </row>
    <row r="34" spans="9:10" x14ac:dyDescent="0.3">
      <c r="I34">
        <f ca="1">DATEDIF(G30,E30,"y")</f>
        <v>3</v>
      </c>
      <c r="J34" t="s">
        <v>12</v>
      </c>
    </row>
    <row r="36" spans="9:10" x14ac:dyDescent="0.3">
      <c r="I36">
        <f ca="1">I30*24</f>
        <v>26496</v>
      </c>
      <c r="J36" t="s">
        <v>13</v>
      </c>
    </row>
    <row r="38" spans="9:10" x14ac:dyDescent="0.3">
      <c r="I38">
        <f ca="1">I36*60</f>
        <v>1589760</v>
      </c>
      <c r="J38" t="s">
        <v>14</v>
      </c>
    </row>
    <row r="40" spans="9:10" x14ac:dyDescent="0.3">
      <c r="I40">
        <f ca="1">I38*60</f>
        <v>95385600</v>
      </c>
      <c r="J4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0628-E9C5-4A42-A989-B9DAEDC3EE5F}">
  <dimension ref="C3:L18"/>
  <sheetViews>
    <sheetView zoomScale="122" zoomScaleNormal="132" workbookViewId="0">
      <selection activeCell="I17" sqref="I17"/>
    </sheetView>
  </sheetViews>
  <sheetFormatPr defaultRowHeight="14.4" x14ac:dyDescent="0.3"/>
  <sheetData>
    <row r="3" spans="3:12" x14ac:dyDescent="0.3"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6" t="s">
        <v>40</v>
      </c>
    </row>
    <row r="4" spans="3:12" x14ac:dyDescent="0.3">
      <c r="C4" s="7" t="s">
        <v>41</v>
      </c>
      <c r="D4">
        <v>1</v>
      </c>
      <c r="E4">
        <v>1</v>
      </c>
      <c r="F4">
        <v>3</v>
      </c>
      <c r="G4">
        <v>5</v>
      </c>
      <c r="H4">
        <v>4</v>
      </c>
      <c r="I4">
        <v>3</v>
      </c>
      <c r="J4">
        <v>8</v>
      </c>
      <c r="K4">
        <f>VLOOKUP(C4,$E$12:$F$18,2,FALSE)</f>
        <v>2</v>
      </c>
      <c r="L4">
        <f>SUM(D4,E4,F4,G4,H4,I4,J4,K4)</f>
        <v>27</v>
      </c>
    </row>
    <row r="5" spans="3:12" x14ac:dyDescent="0.3">
      <c r="C5" s="7" t="s">
        <v>42</v>
      </c>
      <c r="D5">
        <v>3</v>
      </c>
      <c r="E5">
        <v>6</v>
      </c>
      <c r="F5">
        <v>10</v>
      </c>
      <c r="G5">
        <v>2</v>
      </c>
      <c r="H5">
        <v>9</v>
      </c>
      <c r="I5">
        <v>6</v>
      </c>
      <c r="J5">
        <v>7</v>
      </c>
      <c r="K5">
        <f t="shared" ref="K5:K8" si="0">VLOOKUP(C5,$E$12:$F$18,2,FALSE)</f>
        <v>2</v>
      </c>
      <c r="L5">
        <f>SUM(D5:K5)</f>
        <v>45</v>
      </c>
    </row>
    <row r="6" spans="3:12" x14ac:dyDescent="0.3">
      <c r="C6" s="7" t="s">
        <v>43</v>
      </c>
      <c r="D6">
        <v>3</v>
      </c>
      <c r="E6">
        <v>8</v>
      </c>
      <c r="F6">
        <v>9</v>
      </c>
      <c r="G6">
        <v>3</v>
      </c>
      <c r="H6">
        <v>7</v>
      </c>
      <c r="I6">
        <v>4</v>
      </c>
      <c r="J6">
        <v>3</v>
      </c>
      <c r="K6">
        <f t="shared" si="0"/>
        <v>1</v>
      </c>
      <c r="L6">
        <f t="shared" ref="L6:L9" si="1">SUM(D6:K6)</f>
        <v>38</v>
      </c>
    </row>
    <row r="7" spans="3:12" x14ac:dyDescent="0.3">
      <c r="C7" s="7" t="s">
        <v>44</v>
      </c>
      <c r="D7">
        <v>6</v>
      </c>
      <c r="E7">
        <v>5</v>
      </c>
      <c r="F7">
        <v>5</v>
      </c>
      <c r="G7">
        <v>6</v>
      </c>
      <c r="H7">
        <v>5</v>
      </c>
      <c r="I7">
        <v>10</v>
      </c>
      <c r="J7">
        <v>6</v>
      </c>
      <c r="K7">
        <f t="shared" si="0"/>
        <v>6</v>
      </c>
      <c r="L7">
        <f>SUM(D7:K7)</f>
        <v>49</v>
      </c>
    </row>
    <row r="8" spans="3:12" x14ac:dyDescent="0.3">
      <c r="C8" s="7" t="s">
        <v>45</v>
      </c>
      <c r="D8">
        <v>9</v>
      </c>
      <c r="E8">
        <v>2</v>
      </c>
      <c r="F8">
        <v>8</v>
      </c>
      <c r="G8">
        <v>4</v>
      </c>
      <c r="H8">
        <v>7</v>
      </c>
      <c r="I8">
        <v>7</v>
      </c>
      <c r="J8">
        <v>7</v>
      </c>
      <c r="K8">
        <f t="shared" si="0"/>
        <v>10</v>
      </c>
      <c r="L8">
        <f t="shared" si="1"/>
        <v>54</v>
      </c>
    </row>
    <row r="9" spans="3:12" x14ac:dyDescent="0.3">
      <c r="C9" s="7" t="s">
        <v>46</v>
      </c>
      <c r="D9">
        <v>4</v>
      </c>
      <c r="E9">
        <v>5</v>
      </c>
      <c r="F9">
        <v>3</v>
      </c>
      <c r="G9">
        <v>2</v>
      </c>
      <c r="H9">
        <v>8</v>
      </c>
      <c r="I9">
        <v>1</v>
      </c>
      <c r="J9">
        <v>4</v>
      </c>
      <c r="K9">
        <f>VLOOKUP(C9,$E$12:$F$18,2,FALSE)</f>
        <v>8</v>
      </c>
      <c r="L9">
        <f t="shared" si="1"/>
        <v>35</v>
      </c>
    </row>
    <row r="12" spans="3:12" x14ac:dyDescent="0.3">
      <c r="E12" s="5" t="s">
        <v>31</v>
      </c>
      <c r="F12" s="5" t="s">
        <v>39</v>
      </c>
    </row>
    <row r="13" spans="3:12" x14ac:dyDescent="0.3">
      <c r="E13" s="7" t="s">
        <v>43</v>
      </c>
      <c r="F13">
        <v>1</v>
      </c>
      <c r="K13" t="s">
        <v>47</v>
      </c>
    </row>
    <row r="14" spans="3:12" x14ac:dyDescent="0.3">
      <c r="E14" s="7" t="s">
        <v>46</v>
      </c>
      <c r="F14">
        <v>8</v>
      </c>
    </row>
    <row r="15" spans="3:12" x14ac:dyDescent="0.3">
      <c r="E15" s="7" t="s">
        <v>44</v>
      </c>
      <c r="F15">
        <v>6</v>
      </c>
    </row>
    <row r="16" spans="3:12" x14ac:dyDescent="0.3">
      <c r="E16" s="7" t="s">
        <v>45</v>
      </c>
      <c r="F16">
        <v>10</v>
      </c>
    </row>
    <row r="17" spans="5:6" x14ac:dyDescent="0.3">
      <c r="E17" s="7" t="s">
        <v>41</v>
      </c>
      <c r="F17">
        <v>2</v>
      </c>
    </row>
    <row r="18" spans="5:6" x14ac:dyDescent="0.3">
      <c r="E18" s="7" t="s">
        <v>42</v>
      </c>
      <c r="F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84D6-4916-4CEF-8317-96296C827AB3}">
  <dimension ref="D6:M14"/>
  <sheetViews>
    <sheetView topLeftCell="E2" zoomScale="184" workbookViewId="0">
      <selection activeCell="M9" sqref="M9"/>
    </sheetView>
  </sheetViews>
  <sheetFormatPr defaultRowHeight="14.4" x14ac:dyDescent="0.3"/>
  <sheetData>
    <row r="6" spans="4:13" x14ac:dyDescent="0.3">
      <c r="D6" t="s">
        <v>16</v>
      </c>
      <c r="G6" t="s">
        <v>25</v>
      </c>
      <c r="J6" t="s">
        <v>26</v>
      </c>
      <c r="L6" t="s">
        <v>27</v>
      </c>
      <c r="M6" s="4">
        <v>45731</v>
      </c>
    </row>
    <row r="7" spans="4:13" x14ac:dyDescent="0.3">
      <c r="D7" t="s">
        <v>17</v>
      </c>
      <c r="G7" t="s">
        <v>28</v>
      </c>
      <c r="L7" t="s">
        <v>27</v>
      </c>
      <c r="M7" s="4">
        <v>45738</v>
      </c>
    </row>
    <row r="8" spans="4:13" x14ac:dyDescent="0.3">
      <c r="D8" t="s">
        <v>24</v>
      </c>
    </row>
    <row r="9" spans="4:13" x14ac:dyDescent="0.3">
      <c r="D9" t="s">
        <v>18</v>
      </c>
      <c r="G9" t="s">
        <v>29</v>
      </c>
      <c r="H9" t="s">
        <v>30</v>
      </c>
      <c r="L9" t="s">
        <v>23</v>
      </c>
      <c r="M9" s="4">
        <v>45745</v>
      </c>
    </row>
    <row r="10" spans="4:13" x14ac:dyDescent="0.3">
      <c r="D10" t="s">
        <v>19</v>
      </c>
    </row>
    <row r="11" spans="4:13" x14ac:dyDescent="0.3">
      <c r="D11" t="s">
        <v>20</v>
      </c>
    </row>
    <row r="12" spans="4:13" x14ac:dyDescent="0.3">
      <c r="D12" t="s">
        <v>21</v>
      </c>
    </row>
    <row r="13" spans="4:13" x14ac:dyDescent="0.3">
      <c r="D13" t="s">
        <v>22</v>
      </c>
    </row>
    <row r="14" spans="4:13" x14ac:dyDescent="0.3">
      <c r="D14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956-8D73-41BE-910F-37C35A48642E}">
  <dimension ref="C3:N18"/>
  <sheetViews>
    <sheetView tabSelected="1" zoomScale="138" zoomScaleNormal="145" workbookViewId="0">
      <selection activeCell="N12" sqref="N12"/>
    </sheetView>
  </sheetViews>
  <sheetFormatPr defaultRowHeight="14.4" x14ac:dyDescent="0.3"/>
  <sheetData>
    <row r="3" spans="3:14" x14ac:dyDescent="0.3"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6" t="s">
        <v>40</v>
      </c>
    </row>
    <row r="4" spans="3:14" x14ac:dyDescent="0.3">
      <c r="C4" s="7" t="s">
        <v>41</v>
      </c>
      <c r="D4">
        <v>1</v>
      </c>
      <c r="E4">
        <v>1</v>
      </c>
      <c r="F4">
        <v>3</v>
      </c>
      <c r="G4">
        <v>5</v>
      </c>
      <c r="H4">
        <v>4</v>
      </c>
      <c r="I4">
        <v>3</v>
      </c>
      <c r="J4">
        <v>8</v>
      </c>
      <c r="K4">
        <v>2</v>
      </c>
      <c r="L4">
        <f>SUM(D4,E4,F4,G4,H4,I4,J4,K4)</f>
        <v>27</v>
      </c>
    </row>
    <row r="5" spans="3:14" x14ac:dyDescent="0.3">
      <c r="C5" s="7" t="s">
        <v>42</v>
      </c>
      <c r="D5">
        <f>HLOOKUP(D3,C16:K18,2,FALSE)</f>
        <v>3</v>
      </c>
      <c r="E5">
        <f>HLOOKUP(E3,$C$16:$K$18,2,FALSE)</f>
        <v>6</v>
      </c>
      <c r="F5">
        <f t="shared" ref="F5:K5" si="0">HLOOKUP(F3,$C$16:$K$18,2,FALSE)</f>
        <v>10</v>
      </c>
      <c r="G5">
        <f t="shared" si="0"/>
        <v>2</v>
      </c>
      <c r="H5">
        <f t="shared" si="0"/>
        <v>9</v>
      </c>
      <c r="I5">
        <f t="shared" si="0"/>
        <v>6</v>
      </c>
      <c r="J5">
        <f t="shared" si="0"/>
        <v>7</v>
      </c>
      <c r="K5">
        <f t="shared" si="0"/>
        <v>2</v>
      </c>
    </row>
    <row r="6" spans="3:14" x14ac:dyDescent="0.3">
      <c r="C6" s="7" t="s">
        <v>43</v>
      </c>
      <c r="D6">
        <v>3</v>
      </c>
      <c r="E6">
        <v>8</v>
      </c>
      <c r="F6">
        <v>9</v>
      </c>
      <c r="G6">
        <v>3</v>
      </c>
      <c r="H6">
        <v>7</v>
      </c>
      <c r="I6">
        <v>4</v>
      </c>
      <c r="J6">
        <v>3</v>
      </c>
      <c r="K6">
        <v>1</v>
      </c>
      <c r="L6">
        <f t="shared" ref="L6:L8" si="1">SUM(D6:K6)</f>
        <v>38</v>
      </c>
    </row>
    <row r="7" spans="3:14" x14ac:dyDescent="0.3">
      <c r="C7" s="7" t="s">
        <v>44</v>
      </c>
      <c r="D7">
        <v>6</v>
      </c>
      <c r="E7">
        <v>5</v>
      </c>
      <c r="F7">
        <v>5</v>
      </c>
      <c r="G7">
        <v>6</v>
      </c>
      <c r="H7">
        <v>5</v>
      </c>
      <c r="I7">
        <v>10</v>
      </c>
      <c r="J7">
        <v>6</v>
      </c>
      <c r="K7">
        <v>6</v>
      </c>
      <c r="L7">
        <f>SUM(D7:K7)</f>
        <v>49</v>
      </c>
    </row>
    <row r="8" spans="3:14" x14ac:dyDescent="0.3">
      <c r="C8" s="7" t="s">
        <v>45</v>
      </c>
      <c r="D8">
        <v>9</v>
      </c>
      <c r="E8">
        <v>2</v>
      </c>
      <c r="F8">
        <v>8</v>
      </c>
      <c r="G8">
        <v>4</v>
      </c>
      <c r="H8">
        <v>7</v>
      </c>
      <c r="I8">
        <v>7</v>
      </c>
      <c r="J8">
        <v>7</v>
      </c>
      <c r="K8">
        <v>10</v>
      </c>
      <c r="L8">
        <f t="shared" si="1"/>
        <v>54</v>
      </c>
    </row>
    <row r="9" spans="3:14" x14ac:dyDescent="0.3">
      <c r="C9" s="7" t="s">
        <v>46</v>
      </c>
      <c r="D9">
        <f>HLOOKUP(D3,$C$16:$K$18,3,FALSE)</f>
        <v>4</v>
      </c>
      <c r="E9">
        <f t="shared" ref="E9:K9" si="2">HLOOKUP(E3,$C$16:$K$18,3,FALSE)</f>
        <v>5</v>
      </c>
      <c r="F9">
        <f t="shared" si="2"/>
        <v>3</v>
      </c>
      <c r="G9">
        <f t="shared" si="2"/>
        <v>2</v>
      </c>
      <c r="H9">
        <f t="shared" si="2"/>
        <v>8</v>
      </c>
      <c r="I9">
        <f t="shared" si="2"/>
        <v>1</v>
      </c>
      <c r="J9">
        <f t="shared" si="2"/>
        <v>4</v>
      </c>
      <c r="K9">
        <f t="shared" si="2"/>
        <v>8</v>
      </c>
    </row>
    <row r="12" spans="3:14" x14ac:dyDescent="0.3">
      <c r="I12" t="s">
        <v>48</v>
      </c>
      <c r="N12">
        <f>MATCH(J7,J4:J9,)</f>
        <v>4</v>
      </c>
    </row>
    <row r="16" spans="3:14" x14ac:dyDescent="0.3">
      <c r="C16" s="5" t="s">
        <v>31</v>
      </c>
      <c r="D16" s="5" t="s">
        <v>32</v>
      </c>
      <c r="E16" s="5" t="s">
        <v>36</v>
      </c>
      <c r="F16" s="5" t="s">
        <v>34</v>
      </c>
      <c r="G16" s="5" t="s">
        <v>37</v>
      </c>
      <c r="H16" s="5" t="s">
        <v>35</v>
      </c>
      <c r="I16" s="5" t="s">
        <v>39</v>
      </c>
      <c r="J16" s="5" t="s">
        <v>38</v>
      </c>
      <c r="K16" s="5" t="s">
        <v>33</v>
      </c>
    </row>
    <row r="17" spans="3:11" x14ac:dyDescent="0.3">
      <c r="C17" s="7" t="s">
        <v>42</v>
      </c>
      <c r="D17">
        <v>3</v>
      </c>
      <c r="E17">
        <v>9</v>
      </c>
      <c r="F17">
        <v>10</v>
      </c>
      <c r="G17">
        <v>6</v>
      </c>
      <c r="H17">
        <v>2</v>
      </c>
      <c r="I17">
        <v>2</v>
      </c>
      <c r="J17">
        <v>7</v>
      </c>
      <c r="K17">
        <v>6</v>
      </c>
    </row>
    <row r="18" spans="3:11" x14ac:dyDescent="0.3">
      <c r="C18" s="7" t="s">
        <v>46</v>
      </c>
      <c r="D18">
        <v>4</v>
      </c>
      <c r="E18">
        <v>8</v>
      </c>
      <c r="F18">
        <v>3</v>
      </c>
      <c r="G18">
        <v>1</v>
      </c>
      <c r="H18">
        <v>2</v>
      </c>
      <c r="I18">
        <v>8</v>
      </c>
      <c r="J18">
        <v>4</v>
      </c>
      <c r="K1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and time</vt:lpstr>
      <vt:lpstr>Vlookip</vt:lpstr>
      <vt:lpstr>BA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2025-03-10T14:08:44Z</dcterms:modified>
</cp:coreProperties>
</file>