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Projekte\Abt3_IQM-COVID19\Fachlich\Auswertungen\2021-02-05\"/>
    </mc:Choice>
  </mc:AlternateContent>
  <xr:revisionPtr revIDLastSave="0" documentId="13_ncr:1_{9D237296-0B1D-4614-8BC7-DD8C010B8A25}" xr6:coauthVersionLast="36" xr6:coauthVersionMax="36" xr10:uidLastSave="{00000000-0000-0000-0000-000000000000}"/>
  <bookViews>
    <workbookView xWindow="120" yWindow="105" windowWidth="28515" windowHeight="12600" activeTab="3" xr2:uid="{00000000-000D-0000-FFFF-FFFF00000000}"/>
  </bookViews>
  <sheets>
    <sheet name="Erläuterung" sheetId="9" r:id="rId1"/>
    <sheet name="Gesamt_bis_einschl_04.02.21" sheetId="12" r:id="rId2"/>
    <sheet name="Indik_bis_einschl_04.02." sheetId="11" r:id="rId3"/>
    <sheet name="Impfungen_proTag" sheetId="10" r:id="rId4"/>
  </sheets>
  <definedNames>
    <definedName name="Bundesländer001" localSheetId="1">Gesamt_bis_einschl_04.02.21!#REF!</definedName>
    <definedName name="Bundesländer001" localSheetId="2">Indik_bis_einschl_04.02.!$G$2:$J$18</definedName>
    <definedName name="Bundesländer001_1" localSheetId="1">Gesamt_bis_einschl_04.02.21!$D$3:$G$19</definedName>
    <definedName name="Bundesländer001_1" localSheetId="2">Indik_bis_einschl_04.02.!$C$2:$F$18</definedName>
  </definedNames>
  <calcPr calcId="191029"/>
</workbook>
</file>

<file path=xl/calcChain.xml><?xml version="1.0" encoding="utf-8"?>
<calcChain xmlns="http://schemas.openxmlformats.org/spreadsheetml/2006/main">
  <c r="J20" i="12" l="1"/>
  <c r="K20" i="12"/>
  <c r="C45" i="10" l="1"/>
  <c r="D45" i="10"/>
  <c r="B45" i="10"/>
  <c r="D19" i="11" l="1"/>
  <c r="E19" i="11"/>
  <c r="F19" i="11"/>
  <c r="G19" i="11"/>
  <c r="H19" i="11"/>
  <c r="I19" i="11"/>
  <c r="J19" i="11"/>
  <c r="C19" i="11"/>
  <c r="G20" i="12" l="1"/>
  <c r="E20" i="12" l="1"/>
  <c r="F20" i="12"/>
  <c r="L20" i="12" l="1"/>
  <c r="I20" i="12"/>
  <c r="M20" i="12" s="1"/>
  <c r="D20" i="12"/>
  <c r="C20" i="12" l="1"/>
  <c r="H20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91639B-43B3-4AF5-9A86-6C4D7AC08510}" name="Verbindung6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2" xr16:uid="{18EB2F1A-F374-4A93-B2AB-41BDA6BDCE3B}" name="Verbindung61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3" xr16:uid="{D56FCA20-8C07-4C18-A30B-049C6A8B7F56}" name="Verbindung62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<sst xmlns="http://schemas.openxmlformats.org/spreadsheetml/2006/main" count="106" uniqueCount="60">
  <si>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</si>
  <si>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</si>
  <si>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</si>
  <si>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</si>
  <si>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</si>
  <si>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</si>
  <si>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</si>
  <si>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</si>
  <si>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</si>
  <si>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</si>
  <si>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</si>
  <si>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</si>
  <si>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</si>
  <si>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</si>
  <si>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</si>
  <si>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</si>
  <si>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</si>
  <si>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</si>
  <si>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/>
  </si>
  <si>
    <t>Gesamt</t>
  </si>
  <si>
    <t>Impfungen kumulativ</t>
  </si>
  <si>
    <t xml:space="preserve">Die Impfquote ist der Anteil aller bisher Geimpften in der Gesamtbevölkerung. </t>
  </si>
  <si>
    <t>Für die Berechnung der Impfquote wurde der Bevölkerungsstand vom 31.12.2019 zugrunde gelegt (Quelle: Statistisches Bundesamt, https://www.destatis.de/DE/Themen/Gesellschaft-Umwelt/Bevoelkerung/Bevoelkerungsstand/Tabellen/bevoelkerung-nichtdeutsch-laender.html).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</si>
  <si>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</si>
  <si>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</si>
  <si>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</si>
  <si>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</si>
  <si>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</si>
  <si>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</si>
  <si>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Datum</t>
  </si>
  <si>
    <t xml:space="preserve"> </t>
  </si>
  <si>
    <t>Durchgeführte Impfungen bundesweit nach Tag der Impfung (Impfungen_proTag)</t>
  </si>
  <si>
    <t>In der Tabelle sind die für jeden Impftag an das RKI gemeldeten Impfungen dargestellt. Nachmeldungen aus zurückliegenden Tagen werden rückwirkend für den jeweiligen Impftag nachgetragen.</t>
  </si>
  <si>
    <t>08</t>
  </si>
  <si>
    <t>09</t>
  </si>
  <si>
    <t>04</t>
  </si>
  <si>
    <t>02</t>
  </si>
  <si>
    <t>06</t>
  </si>
  <si>
    <t>03</t>
  </si>
  <si>
    <t>05</t>
  </si>
  <si>
    <t>07</t>
  </si>
  <si>
    <t>01</t>
  </si>
  <si>
    <t>RS</t>
  </si>
  <si>
    <t>RS: Regionalschlüssel eines jeden Bundeslandes (destatis, https://www.destatis.de/DE/Themen/Laender-Regionen/Regionales/Gemeindeverzeichnis/Administrativ/beschreibung-gebietseinheiten.pdf?__blob=publicationFile).</t>
  </si>
  <si>
    <t>Erstimpfung</t>
  </si>
  <si>
    <t>Zweitimpfung</t>
  </si>
  <si>
    <t>Moderna</t>
  </si>
  <si>
    <t>BioNTech</t>
  </si>
  <si>
    <t>Impf-quote, %</t>
  </si>
  <si>
    <t>Gesamtzahl bisher verabreichter Impfstoffdosen</t>
  </si>
  <si>
    <t>Digitales Impfquoten-Monitoring COVID-19 - Erläuterung</t>
  </si>
  <si>
    <t>Gesamtzahl verabreichter Impfstoffdosen</t>
  </si>
  <si>
    <t>Verfügbare Impfstoffe in Deutschland:</t>
  </si>
  <si>
    <t>BioNTech seit 26.12.2020</t>
  </si>
  <si>
    <t>Moderna seit 14.01.2021</t>
  </si>
  <si>
    <t>Anmerkung zu den Indikationen: Es können mehrere Indikationen je geimpfter Person vorliegen. In einigen Bundesländern werden nicht alle der in der Tabelle aufgeführten Indikationen einzeln ausgewiesen.</t>
  </si>
  <si>
    <t>Durchgeführte Impfungen bundesweit und nach Bundesland bis einschließlich 04.02.21 (Gesamt_bis_einschl_04.02.21)</t>
  </si>
  <si>
    <t>Anzahl Impfungen nach Indikation bis einschließlich 04.02.21 (Indik_bis_einschl_04.02.21)</t>
  </si>
  <si>
    <t>Datenstand: 05.02.2021, 10:00 Uhr</t>
  </si>
  <si>
    <t xml:space="preserve">Die kumulative Zahl der Impfungen umfasst alle Impfungen, die bis einschließlich 04.02.21 durchgeführt und bis zum 05.02.21, 10:00 Uhr, dem RKI gemeldet wurden. Nachmeldungen aus zurückliegenden Tagen sind in der kumulativen Zahl der Impfungen enthalten.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</si>
</sst>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1A1A1A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5" fillId="0" borderId="0"/>
    <xf numFmtId="0" fontId="7" fillId="0" borderId="0"/>
    <xf numFmtId="0" fontId="5" fillId="0" borderId="0"/>
  </cellStyleXfs>
  <cellXfs count="73">
    <xf numFmtId="0" fontId="0" fillId="0" borderId="0" xfId="0"/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165" fontId="2" fillId="3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right" vertical="center" wrapText="1"/>
    </xf>
    <xf numFmtId="49" fontId="1" fillId="3" borderId="2" xfId="1" applyNumberFormat="1" applyFont="1" applyFill="1" applyBorder="1" applyAlignment="1">
      <alignment horizontal="left" vertical="center"/>
    </xf>
    <xf numFmtId="49" fontId="1" fillId="4" borderId="2" xfId="1" applyNumberFormat="1" applyFont="1" applyFill="1" applyBorder="1" applyAlignment="1">
      <alignment horizontal="left" vertical="center"/>
    </xf>
    <xf numFmtId="3" fontId="0" fillId="0" borderId="0" xfId="0" applyNumberFormat="1"/>
    <xf numFmtId="0" fontId="0" fillId="0" borderId="0" xfId="0" applyAlignment="1">
      <alignment wrapText="1"/>
    </xf>
    <xf numFmtId="3" fontId="10" fillId="3" borderId="2" xfId="1" applyNumberFormat="1" applyFont="1" applyFill="1" applyBorder="1" applyAlignment="1">
      <alignment horizontal="right" vertical="center"/>
    </xf>
    <xf numFmtId="3" fontId="10" fillId="3" borderId="2" xfId="0" applyNumberFormat="1" applyFont="1" applyFill="1" applyBorder="1" applyAlignment="1">
      <alignment horizontal="right" vertical="center"/>
    </xf>
    <xf numFmtId="165" fontId="10" fillId="3" borderId="3" xfId="0" applyNumberFormat="1" applyFont="1" applyFill="1" applyBorder="1" applyAlignment="1">
      <alignment horizontal="right" vertical="center"/>
    </xf>
    <xf numFmtId="3" fontId="10" fillId="3" borderId="4" xfId="0" applyNumberFormat="1" applyFont="1" applyFill="1" applyBorder="1" applyAlignment="1">
      <alignment horizontal="right" vertical="center"/>
    </xf>
    <xf numFmtId="3" fontId="10" fillId="3" borderId="3" xfId="0" applyNumberFormat="1" applyFont="1" applyFill="1" applyBorder="1" applyAlignment="1">
      <alignment horizontal="right" vertical="center"/>
    </xf>
    <xf numFmtId="3" fontId="10" fillId="4" borderId="2" xfId="1" applyNumberFormat="1" applyFont="1" applyFill="1" applyBorder="1" applyAlignment="1">
      <alignment horizontal="right" vertical="center"/>
    </xf>
    <xf numFmtId="3" fontId="10" fillId="4" borderId="2" xfId="0" applyNumberFormat="1" applyFont="1" applyFill="1" applyBorder="1" applyAlignment="1">
      <alignment horizontal="right" vertical="center"/>
    </xf>
    <xf numFmtId="165" fontId="10" fillId="4" borderId="3" xfId="0" applyNumberFormat="1" applyFont="1" applyFill="1" applyBorder="1" applyAlignment="1">
      <alignment horizontal="right" vertical="center"/>
    </xf>
    <xf numFmtId="3" fontId="10" fillId="4" borderId="3" xfId="0" applyNumberFormat="1" applyFont="1" applyFill="1" applyBorder="1" applyAlignment="1">
      <alignment horizontal="right" vertical="center"/>
    </xf>
    <xf numFmtId="3" fontId="10" fillId="4" borderId="4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wrapText="1"/>
    </xf>
    <xf numFmtId="164" fontId="4" fillId="2" borderId="3" xfId="0" applyNumberFormat="1" applyFont="1" applyFill="1" applyBorder="1" applyAlignment="1">
      <alignment horizontal="right" wrapText="1"/>
    </xf>
    <xf numFmtId="3" fontId="2" fillId="3" borderId="4" xfId="1" applyNumberFormat="1" applyFont="1" applyFill="1" applyBorder="1" applyAlignment="1">
      <alignment horizontal="right" vertical="center"/>
    </xf>
    <xf numFmtId="3" fontId="10" fillId="3" borderId="4" xfId="1" applyNumberFormat="1" applyFont="1" applyFill="1" applyBorder="1" applyAlignment="1">
      <alignment horizontal="right" vertical="center"/>
    </xf>
    <xf numFmtId="3" fontId="10" fillId="4" borderId="4" xfId="1" applyNumberFormat="1" applyFont="1" applyFill="1" applyBorder="1" applyAlignment="1">
      <alignment horizontal="right" vertical="center"/>
    </xf>
    <xf numFmtId="0" fontId="0" fillId="0" borderId="0" xfId="0" applyBorder="1"/>
    <xf numFmtId="165" fontId="10" fillId="3" borderId="2" xfId="1" applyNumberFormat="1" applyFont="1" applyFill="1" applyBorder="1" applyAlignment="1">
      <alignment horizontal="right" vertical="center"/>
    </xf>
    <xf numFmtId="3" fontId="1" fillId="3" borderId="15" xfId="0" applyNumberFormat="1" applyFont="1" applyFill="1" applyBorder="1"/>
    <xf numFmtId="3" fontId="1" fillId="0" borderId="15" xfId="0" applyNumberFormat="1" applyFont="1" applyBorder="1"/>
    <xf numFmtId="3" fontId="1" fillId="4" borderId="15" xfId="0" applyNumberFormat="1" applyFont="1" applyFill="1" applyBorder="1"/>
    <xf numFmtId="3" fontId="2" fillId="3" borderId="15" xfId="0" applyNumberFormat="1" applyFont="1" applyFill="1" applyBorder="1"/>
    <xf numFmtId="0" fontId="4" fillId="7" borderId="0" xfId="1" applyFont="1" applyFill="1" applyAlignment="1">
      <alignment wrapText="1"/>
    </xf>
    <xf numFmtId="0" fontId="11" fillId="0" borderId="0" xfId="0" applyFont="1"/>
    <xf numFmtId="0" fontId="12" fillId="0" borderId="0" xfId="1" applyFont="1"/>
    <xf numFmtId="0" fontId="0" fillId="0" borderId="0" xfId="0"/>
    <xf numFmtId="3" fontId="1" fillId="0" borderId="5" xfId="0" applyNumberFormat="1" applyFont="1" applyBorder="1"/>
    <xf numFmtId="0" fontId="12" fillId="0" borderId="0" xfId="1" applyFont="1" applyAlignment="1">
      <alignment wrapText="1"/>
    </xf>
    <xf numFmtId="0" fontId="8" fillId="8" borderId="0" xfId="1" applyFont="1" applyFill="1" applyAlignment="1">
      <alignment wrapText="1"/>
    </xf>
    <xf numFmtId="0" fontId="3" fillId="0" borderId="5" xfId="0" applyFont="1" applyBorder="1" applyAlignment="1">
      <alignment horizontal="right" wrapText="1"/>
    </xf>
    <xf numFmtId="3" fontId="0" fillId="0" borderId="5" xfId="0" applyNumberFormat="1" applyBorder="1"/>
    <xf numFmtId="0" fontId="8" fillId="5" borderId="5" xfId="0" applyFont="1" applyFill="1" applyBorder="1" applyAlignment="1">
      <alignment horizontal="left" vertical="center" wrapText="1"/>
    </xf>
    <xf numFmtId="14" fontId="1" fillId="6" borderId="5" xfId="0" applyNumberFormat="1" applyFont="1" applyFill="1" applyBorder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0" fillId="0" borderId="5" xfId="0" applyBorder="1"/>
    <xf numFmtId="165" fontId="10" fillId="3" borderId="3" xfId="1" applyNumberFormat="1" applyFont="1" applyFill="1" applyBorder="1" applyAlignment="1">
      <alignment horizontal="right" vertical="center"/>
    </xf>
    <xf numFmtId="0" fontId="4" fillId="2" borderId="12" xfId="0" applyFont="1" applyFill="1" applyBorder="1" applyAlignment="1">
      <alignment horizontal="right" wrapText="1"/>
    </xf>
    <xf numFmtId="0" fontId="4" fillId="2" borderId="8" xfId="0" applyFont="1" applyFill="1" applyBorder="1" applyAlignment="1">
      <alignment horizontal="right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left" wrapText="1"/>
    </xf>
    <xf numFmtId="0" fontId="4" fillId="2" borderId="7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4" fillId="2" borderId="8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right" wrapText="1"/>
    </xf>
    <xf numFmtId="0" fontId="4" fillId="2" borderId="7" xfId="0" applyFont="1" applyFill="1" applyBorder="1" applyAlignment="1">
      <alignment horizontal="right" wrapText="1"/>
    </xf>
    <xf numFmtId="0" fontId="4" fillId="2" borderId="13" xfId="0" applyFont="1" applyFill="1" applyBorder="1" applyAlignment="1">
      <alignment horizontal="right" wrapText="1"/>
    </xf>
    <xf numFmtId="0" fontId="4" fillId="2" borderId="14" xfId="0" applyFont="1" applyFill="1" applyBorder="1" applyAlignment="1">
      <alignment horizontal="right" wrapText="1"/>
    </xf>
    <xf numFmtId="0" fontId="4" fillId="2" borderId="0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</cellXfs>
  <cellStyles count="4">
    <cellStyle name="Standard" xfId="0" builtinId="0"/>
    <cellStyle name="Standard 2" xfId="1" xr:uid="{00000000-0005-0000-0000-000031000000}"/>
    <cellStyle name="Standard 2 2" xfId="2" xr:uid="{00000000-0005-0000-0000-000031000000}"/>
    <cellStyle name="Standard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3" xr16:uid="{10EB7D4A-C6FB-4E43-B944-6B911CB0EBE1}" autoFormatId="0" applyNumberFormats="0" applyBorderFormats="0" applyFontFormats="1" applyPatternFormats="1" applyAlignmentFormats="0" applyWidthHeightFormats="0">
  <queryTableRefresh preserveSortFilterLayout="0" nextId="21">
    <queryTableFields count="9">
      <queryTableField id="2" name="Fälle kumulativ"/>
      <queryTableField id="18" dataBound="0" fillFormulas="1"/>
      <queryTableField id="17" dataBound="0" fillFormulas="1"/>
      <queryTableField id="3" name="Differenz Vortag"/>
      <queryTableField id="16" dataBound="0" fillFormulas="1"/>
      <queryTableField id="5" dataBound="0" fillFormulas="1"/>
      <queryTableField id="20" dataBound="0" fillFormulas="1"/>
      <queryTableField id="19" dataBound="0" fillFormulas="1"/>
      <queryTableField id="10" dataBound="0" fillFormulas="1"/>
    </queryTableFields>
    <queryTableDeletedFields count="6">
      <deletedField name="Todesfälle"/>
      <deletedField name="Todesfälle/ 100.000 Einw."/>
      <deletedField name="Bundesland"/>
      <deletedField name="Fälle in den letzten 7 Tagen"/>
      <deletedField name="7-Tage-Inzidenz"/>
      <deletedField name="Fälle kumulativ/ 100.000 Einw.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8C6643A4-82D3-4F11-ADE7-BA4132573BCB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2" xr16:uid="{85D177FD-4909-4AAF-B663-F45CEC25E8F5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22"/>
  <sheetViews>
    <sheetView workbookViewId="0">
      <selection activeCell="A3" sqref="A3"/>
    </sheetView>
  </sheetViews>
  <sheetFormatPr baseColWidth="10" defaultColWidth="11.42578125" defaultRowHeight="15" x14ac:dyDescent="0.25"/>
  <cols>
    <col min="1" max="1" width="148.42578125" style="9" customWidth="1"/>
    <col min="2" max="16384" width="11.42578125" style="9"/>
  </cols>
  <sheetData>
    <row r="1" spans="1:3" x14ac:dyDescent="0.25">
      <c r="A1" s="38" t="s">
        <v>50</v>
      </c>
    </row>
    <row r="2" spans="1:3" x14ac:dyDescent="0.25">
      <c r="A2" s="40" t="s">
        <v>18</v>
      </c>
    </row>
    <row r="3" spans="1:3" x14ac:dyDescent="0.25">
      <c r="A3" s="40" t="s">
        <v>58</v>
      </c>
      <c r="B3" s="7"/>
      <c r="C3" s="8"/>
    </row>
    <row r="4" spans="1:3" x14ac:dyDescent="0.25">
      <c r="A4" s="40"/>
      <c r="B4" s="7"/>
      <c r="C4" s="8"/>
    </row>
    <row r="5" spans="1:3" x14ac:dyDescent="0.25">
      <c r="A5" s="44" t="s">
        <v>56</v>
      </c>
    </row>
    <row r="6" spans="1:3" ht="29.25" customHeight="1" x14ac:dyDescent="0.25">
      <c r="A6" s="43" t="s">
        <v>59</v>
      </c>
    </row>
    <row r="7" spans="1:3" x14ac:dyDescent="0.25">
      <c r="A7" s="40" t="s">
        <v>21</v>
      </c>
    </row>
    <row r="8" spans="1:3" x14ac:dyDescent="0.25">
      <c r="A8" s="40" t="s">
        <v>22</v>
      </c>
    </row>
    <row r="9" spans="1:3" s="41" customFormat="1" x14ac:dyDescent="0.25">
      <c r="A9" s="40"/>
    </row>
    <row r="10" spans="1:3" s="41" customFormat="1" x14ac:dyDescent="0.25">
      <c r="A10" s="40"/>
    </row>
    <row r="11" spans="1:3" x14ac:dyDescent="0.25">
      <c r="A11" s="44" t="s">
        <v>57</v>
      </c>
    </row>
    <row r="12" spans="1:3" ht="30" x14ac:dyDescent="0.25">
      <c r="A12" s="50" t="s">
        <v>55</v>
      </c>
    </row>
    <row r="13" spans="1:3" s="41" customFormat="1" x14ac:dyDescent="0.25">
      <c r="A13" s="39"/>
    </row>
    <row r="14" spans="1:3" x14ac:dyDescent="0.25">
      <c r="A14" s="40" t="s">
        <v>18</v>
      </c>
    </row>
    <row r="15" spans="1:3" x14ac:dyDescent="0.25">
      <c r="A15" s="44" t="s">
        <v>31</v>
      </c>
    </row>
    <row r="16" spans="1:3" ht="30" x14ac:dyDescent="0.25">
      <c r="A16" s="51" t="s">
        <v>32</v>
      </c>
    </row>
    <row r="17" spans="1:1" x14ac:dyDescent="0.25">
      <c r="A17" s="39"/>
    </row>
    <row r="18" spans="1:1" x14ac:dyDescent="0.25">
      <c r="A18" s="39"/>
    </row>
    <row r="19" spans="1:1" x14ac:dyDescent="0.25">
      <c r="A19" s="39" t="s">
        <v>30</v>
      </c>
    </row>
    <row r="20" spans="1:1" x14ac:dyDescent="0.25">
      <c r="A20" s="49" t="s">
        <v>52</v>
      </c>
    </row>
    <row r="21" spans="1:1" x14ac:dyDescent="0.25">
      <c r="A21" s="49" t="s">
        <v>53</v>
      </c>
    </row>
    <row r="22" spans="1:1" x14ac:dyDescent="0.25">
      <c r="A22" s="49" t="s">
        <v>54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1EB7E-F725-49E9-9B87-E64B6D1D2BBC}">
  <dimension ref="A1:M27"/>
  <sheetViews>
    <sheetView workbookViewId="0">
      <selection activeCell="G30" sqref="G30"/>
    </sheetView>
  </sheetViews>
  <sheetFormatPr baseColWidth="10" defaultRowHeight="15" x14ac:dyDescent="0.25"/>
  <cols>
    <col min="1" max="1" width="3.7109375" customWidth="1"/>
    <col min="2" max="2" width="23.7109375" customWidth="1"/>
    <col min="3" max="3" width="18.140625" customWidth="1"/>
    <col min="4" max="5" width="11.42578125" style="9"/>
    <col min="7" max="7" width="12.28515625" style="9" customWidth="1"/>
    <col min="8" max="8" width="10" customWidth="1"/>
    <col min="10" max="11" width="11.42578125" style="41"/>
    <col min="12" max="12" width="15.28515625" customWidth="1"/>
    <col min="13" max="13" width="9.5703125" customWidth="1"/>
  </cols>
  <sheetData>
    <row r="1" spans="1:13" ht="15" customHeight="1" x14ac:dyDescent="0.25">
      <c r="A1" s="61" t="s">
        <v>42</v>
      </c>
      <c r="B1" s="63" t="s">
        <v>16</v>
      </c>
      <c r="C1" s="69" t="s">
        <v>49</v>
      </c>
      <c r="D1" s="65" t="s">
        <v>44</v>
      </c>
      <c r="E1" s="66"/>
      <c r="F1" s="66"/>
      <c r="G1" s="66"/>
      <c r="H1" s="66"/>
      <c r="I1" s="56" t="s">
        <v>45</v>
      </c>
      <c r="J1" s="57"/>
      <c r="K1" s="57"/>
      <c r="L1" s="57"/>
      <c r="M1" s="58"/>
    </row>
    <row r="2" spans="1:13" s="9" customFormat="1" ht="15" customHeight="1" x14ac:dyDescent="0.25">
      <c r="A2" s="61"/>
      <c r="B2" s="63"/>
      <c r="C2" s="69"/>
      <c r="D2" s="59" t="s">
        <v>20</v>
      </c>
      <c r="E2" s="60"/>
      <c r="F2" s="60"/>
      <c r="G2" s="67" t="s">
        <v>17</v>
      </c>
      <c r="H2" s="54" t="s">
        <v>48</v>
      </c>
      <c r="I2" s="59" t="s">
        <v>20</v>
      </c>
      <c r="J2" s="60"/>
      <c r="K2" s="60"/>
      <c r="L2" s="67" t="s">
        <v>17</v>
      </c>
      <c r="M2" s="54" t="s">
        <v>48</v>
      </c>
    </row>
    <row r="3" spans="1:13" ht="16.5" customHeight="1" x14ac:dyDescent="0.25">
      <c r="A3" s="62"/>
      <c r="B3" s="64"/>
      <c r="C3" s="70"/>
      <c r="D3" s="27" t="s">
        <v>19</v>
      </c>
      <c r="E3" s="27" t="s">
        <v>47</v>
      </c>
      <c r="F3" s="27" t="s">
        <v>46</v>
      </c>
      <c r="G3" s="68"/>
      <c r="H3" s="55"/>
      <c r="I3" s="27" t="s">
        <v>19</v>
      </c>
      <c r="J3" s="27" t="s">
        <v>47</v>
      </c>
      <c r="K3" s="27" t="s">
        <v>46</v>
      </c>
      <c r="L3" s="68"/>
      <c r="M3" s="55"/>
    </row>
    <row r="4" spans="1:13" x14ac:dyDescent="0.25">
      <c r="A4" s="13" t="s">
        <v>33</v>
      </c>
      <c r="B4" s="1" t="s">
        <v>1</v>
      </c>
      <c r="C4" s="34">
        <v>349240</v>
      </c>
      <c r="D4" s="17">
        <v>259979</v>
      </c>
      <c r="E4" s="17">
        <v>253592</v>
      </c>
      <c r="F4" s="17">
        <v>6387</v>
      </c>
      <c r="G4" s="17">
        <v>6024</v>
      </c>
      <c r="H4" s="33">
        <v>2.3420700202173004</v>
      </c>
      <c r="I4" s="30">
        <v>89261</v>
      </c>
      <c r="J4" s="17">
        <v>89253</v>
      </c>
      <c r="K4" s="17">
        <v>8</v>
      </c>
      <c r="L4" s="18">
        <v>6803</v>
      </c>
      <c r="M4" s="53">
        <v>0.80412461035166871</v>
      </c>
    </row>
    <row r="5" spans="1:13" x14ac:dyDescent="0.25">
      <c r="A5" s="14" t="s">
        <v>34</v>
      </c>
      <c r="B5" s="2" t="s">
        <v>0</v>
      </c>
      <c r="C5" s="35">
        <v>533043</v>
      </c>
      <c r="D5" s="22">
        <v>359964</v>
      </c>
      <c r="E5" s="22">
        <v>348559</v>
      </c>
      <c r="F5" s="22">
        <v>11405</v>
      </c>
      <c r="G5" s="23">
        <v>9383</v>
      </c>
      <c r="H5" s="24">
        <v>2.7426378143805854</v>
      </c>
      <c r="I5" s="31">
        <v>173079</v>
      </c>
      <c r="J5" s="22">
        <v>173079</v>
      </c>
      <c r="K5" s="22">
        <v>0</v>
      </c>
      <c r="L5" s="23">
        <v>12450</v>
      </c>
      <c r="M5" s="24">
        <v>1.3187235675655824</v>
      </c>
    </row>
    <row r="6" spans="1:13" x14ac:dyDescent="0.25">
      <c r="A6" s="13">
        <v>11</v>
      </c>
      <c r="B6" s="1" t="s">
        <v>3</v>
      </c>
      <c r="C6" s="34">
        <v>150018</v>
      </c>
      <c r="D6" s="17">
        <v>108465</v>
      </c>
      <c r="E6" s="17">
        <v>105228</v>
      </c>
      <c r="F6" s="17">
        <v>3237</v>
      </c>
      <c r="G6" s="18">
        <v>2444</v>
      </c>
      <c r="H6" s="19">
        <v>2.9558595456427064</v>
      </c>
      <c r="I6" s="30">
        <v>41553</v>
      </c>
      <c r="J6" s="17">
        <v>41553</v>
      </c>
      <c r="K6" s="17">
        <v>0</v>
      </c>
      <c r="L6" s="18">
        <v>2212</v>
      </c>
      <c r="M6" s="19">
        <v>1.132391386162277</v>
      </c>
    </row>
    <row r="7" spans="1:13" x14ac:dyDescent="0.25">
      <c r="A7" s="14">
        <v>12</v>
      </c>
      <c r="B7" s="2" t="s">
        <v>2</v>
      </c>
      <c r="C7" s="35">
        <v>101464</v>
      </c>
      <c r="D7" s="22">
        <v>77381</v>
      </c>
      <c r="E7" s="22">
        <v>75401</v>
      </c>
      <c r="F7" s="22">
        <v>1980</v>
      </c>
      <c r="G7" s="23">
        <v>520</v>
      </c>
      <c r="H7" s="24">
        <v>3.0683696730987395</v>
      </c>
      <c r="I7" s="31">
        <v>24083</v>
      </c>
      <c r="J7" s="22">
        <v>24082</v>
      </c>
      <c r="K7" s="22">
        <v>1</v>
      </c>
      <c r="L7" s="23">
        <v>3250</v>
      </c>
      <c r="M7" s="24">
        <v>0.95495724838444773</v>
      </c>
    </row>
    <row r="8" spans="1:13" x14ac:dyDescent="0.25">
      <c r="A8" s="13" t="s">
        <v>35</v>
      </c>
      <c r="B8" s="1" t="s">
        <v>4</v>
      </c>
      <c r="C8" s="34">
        <v>28986</v>
      </c>
      <c r="D8" s="17">
        <v>20778</v>
      </c>
      <c r="E8" s="17">
        <v>19521</v>
      </c>
      <c r="F8" s="17">
        <v>1257</v>
      </c>
      <c r="G8" s="18">
        <v>394</v>
      </c>
      <c r="H8" s="19">
        <v>3.0501965643083842</v>
      </c>
      <c r="I8" s="30">
        <v>8208</v>
      </c>
      <c r="J8" s="17">
        <v>8208</v>
      </c>
      <c r="K8" s="17">
        <v>0</v>
      </c>
      <c r="L8" s="18">
        <v>820</v>
      </c>
      <c r="M8" s="19">
        <v>1.2049289344423535</v>
      </c>
    </row>
    <row r="9" spans="1:13" x14ac:dyDescent="0.25">
      <c r="A9" s="14" t="s">
        <v>36</v>
      </c>
      <c r="B9" s="2" t="s">
        <v>5</v>
      </c>
      <c r="C9" s="35">
        <v>69818</v>
      </c>
      <c r="D9" s="22">
        <v>52070</v>
      </c>
      <c r="E9" s="22">
        <v>51036</v>
      </c>
      <c r="F9" s="22">
        <v>1034</v>
      </c>
      <c r="G9" s="23">
        <v>1028</v>
      </c>
      <c r="H9" s="24">
        <v>2.8187801021300274</v>
      </c>
      <c r="I9" s="31">
        <v>17748</v>
      </c>
      <c r="J9" s="22">
        <v>17748</v>
      </c>
      <c r="K9" s="22">
        <v>0</v>
      </c>
      <c r="L9" s="23">
        <v>1580</v>
      </c>
      <c r="M9" s="24">
        <v>0.96077797681205557</v>
      </c>
    </row>
    <row r="10" spans="1:13" x14ac:dyDescent="0.25">
      <c r="A10" s="13" t="s">
        <v>37</v>
      </c>
      <c r="B10" s="1" t="s">
        <v>15</v>
      </c>
      <c r="C10" s="34">
        <v>204971</v>
      </c>
      <c r="D10" s="17">
        <v>147967</v>
      </c>
      <c r="E10" s="17">
        <v>147967</v>
      </c>
      <c r="F10" s="17">
        <v>0</v>
      </c>
      <c r="G10" s="18">
        <v>4673</v>
      </c>
      <c r="H10" s="19">
        <v>2.3531348201676825</v>
      </c>
      <c r="I10" s="30">
        <v>57004</v>
      </c>
      <c r="J10" s="17">
        <v>57004</v>
      </c>
      <c r="K10" s="17">
        <v>0</v>
      </c>
      <c r="L10" s="18">
        <v>3017</v>
      </c>
      <c r="M10" s="19">
        <v>0.90654062925408074</v>
      </c>
    </row>
    <row r="11" spans="1:13" x14ac:dyDescent="0.25">
      <c r="A11" s="14">
        <v>13</v>
      </c>
      <c r="B11" s="2" t="s">
        <v>6</v>
      </c>
      <c r="C11" s="36">
        <v>80542</v>
      </c>
      <c r="D11" s="22">
        <v>60083</v>
      </c>
      <c r="E11" s="22">
        <v>58352</v>
      </c>
      <c r="F11" s="22">
        <v>1731</v>
      </c>
      <c r="G11" s="23">
        <v>962</v>
      </c>
      <c r="H11" s="24">
        <v>3.7361843324391319</v>
      </c>
      <c r="I11" s="31">
        <v>20459</v>
      </c>
      <c r="J11" s="22">
        <v>20459</v>
      </c>
      <c r="K11" s="22">
        <v>0</v>
      </c>
      <c r="L11" s="23">
        <v>1157</v>
      </c>
      <c r="M11" s="24">
        <v>1.2722166878713146</v>
      </c>
    </row>
    <row r="12" spans="1:13" x14ac:dyDescent="0.25">
      <c r="A12" s="13" t="s">
        <v>38</v>
      </c>
      <c r="B12" s="1" t="s">
        <v>7</v>
      </c>
      <c r="C12" s="34">
        <v>245738</v>
      </c>
      <c r="D12" s="17">
        <v>170397</v>
      </c>
      <c r="E12" s="17">
        <v>167161</v>
      </c>
      <c r="F12" s="17">
        <v>3236</v>
      </c>
      <c r="G12" s="18">
        <v>5420</v>
      </c>
      <c r="H12" s="19">
        <v>2.1316657008950153</v>
      </c>
      <c r="I12" s="30">
        <v>75341</v>
      </c>
      <c r="J12" s="17">
        <v>75341</v>
      </c>
      <c r="K12" s="17">
        <v>0</v>
      </c>
      <c r="L12" s="18">
        <v>6546</v>
      </c>
      <c r="M12" s="19">
        <v>0.94251556994038244</v>
      </c>
    </row>
    <row r="13" spans="1:13" x14ac:dyDescent="0.25">
      <c r="A13" s="14" t="s">
        <v>39</v>
      </c>
      <c r="B13" s="2" t="s">
        <v>8</v>
      </c>
      <c r="C13" s="35">
        <v>583027</v>
      </c>
      <c r="D13" s="22">
        <v>413149</v>
      </c>
      <c r="E13" s="22">
        <v>406845</v>
      </c>
      <c r="F13" s="22">
        <v>6304</v>
      </c>
      <c r="G13" s="23">
        <v>11153</v>
      </c>
      <c r="H13" s="24">
        <v>2.3020221347917875</v>
      </c>
      <c r="I13" s="31">
        <v>169878</v>
      </c>
      <c r="J13" s="22">
        <v>169878</v>
      </c>
      <c r="K13" s="22">
        <v>0</v>
      </c>
      <c r="L13" s="23">
        <v>9676</v>
      </c>
      <c r="M13" s="24">
        <v>0.9465420858193031</v>
      </c>
    </row>
    <row r="14" spans="1:13" x14ac:dyDescent="0.25">
      <c r="A14" s="13" t="s">
        <v>40</v>
      </c>
      <c r="B14" s="1" t="s">
        <v>12</v>
      </c>
      <c r="C14" s="34">
        <v>187642</v>
      </c>
      <c r="D14" s="17">
        <v>144633</v>
      </c>
      <c r="E14" s="17">
        <v>140828</v>
      </c>
      <c r="F14" s="17">
        <v>3805</v>
      </c>
      <c r="G14" s="18">
        <v>754</v>
      </c>
      <c r="H14" s="19">
        <v>3.5328878090174585</v>
      </c>
      <c r="I14" s="30">
        <v>43009</v>
      </c>
      <c r="J14" s="17">
        <v>43009</v>
      </c>
      <c r="K14" s="17">
        <v>0</v>
      </c>
      <c r="L14" s="18">
        <v>6214</v>
      </c>
      <c r="M14" s="19">
        <v>1.0505622629554241</v>
      </c>
    </row>
    <row r="15" spans="1:13" x14ac:dyDescent="0.25">
      <c r="A15" s="14">
        <v>10</v>
      </c>
      <c r="B15" s="2" t="s">
        <v>13</v>
      </c>
      <c r="C15" s="35">
        <v>36533</v>
      </c>
      <c r="D15" s="22">
        <v>24022</v>
      </c>
      <c r="E15" s="22">
        <v>22788</v>
      </c>
      <c r="F15" s="22">
        <v>1234</v>
      </c>
      <c r="G15" s="23">
        <v>389</v>
      </c>
      <c r="H15" s="24">
        <v>2.4341185971646198</v>
      </c>
      <c r="I15" s="31">
        <v>12511</v>
      </c>
      <c r="J15" s="22">
        <v>12511</v>
      </c>
      <c r="K15" s="22">
        <v>0</v>
      </c>
      <c r="L15" s="23">
        <v>929</v>
      </c>
      <c r="M15" s="24">
        <v>1.267723660358278</v>
      </c>
    </row>
    <row r="16" spans="1:13" x14ac:dyDescent="0.25">
      <c r="A16" s="13">
        <v>14</v>
      </c>
      <c r="B16" s="1" t="s">
        <v>9</v>
      </c>
      <c r="C16" s="34">
        <v>133117</v>
      </c>
      <c r="D16" s="17">
        <v>100862</v>
      </c>
      <c r="E16" s="17">
        <v>98666</v>
      </c>
      <c r="F16" s="17">
        <v>2196</v>
      </c>
      <c r="G16" s="18">
        <v>2660</v>
      </c>
      <c r="H16" s="19">
        <v>2.4769822771331129</v>
      </c>
      <c r="I16" s="30">
        <v>32255</v>
      </c>
      <c r="J16" s="17">
        <v>32255</v>
      </c>
      <c r="K16" s="17">
        <v>0</v>
      </c>
      <c r="L16" s="18">
        <v>3887</v>
      </c>
      <c r="M16" s="19">
        <v>0.7921225372184626</v>
      </c>
    </row>
    <row r="17" spans="1:13" x14ac:dyDescent="0.25">
      <c r="A17" s="14">
        <v>15</v>
      </c>
      <c r="B17" s="2" t="s">
        <v>10</v>
      </c>
      <c r="C17" s="35">
        <v>83784</v>
      </c>
      <c r="D17" s="22">
        <v>55706</v>
      </c>
      <c r="E17" s="22">
        <v>54378</v>
      </c>
      <c r="F17" s="22">
        <v>1328</v>
      </c>
      <c r="G17" s="23">
        <v>1378</v>
      </c>
      <c r="H17" s="24">
        <v>2.5381108465442126</v>
      </c>
      <c r="I17" s="31">
        <v>28078</v>
      </c>
      <c r="J17" s="22">
        <v>28078</v>
      </c>
      <c r="K17" s="22">
        <v>0</v>
      </c>
      <c r="L17" s="23">
        <v>1779</v>
      </c>
      <c r="M17" s="24">
        <v>1.2793070109013105</v>
      </c>
    </row>
    <row r="18" spans="1:13" x14ac:dyDescent="0.25">
      <c r="A18" s="13" t="s">
        <v>41</v>
      </c>
      <c r="B18" s="1" t="s">
        <v>11</v>
      </c>
      <c r="C18" s="34">
        <v>118739</v>
      </c>
      <c r="D18" s="17">
        <v>95087</v>
      </c>
      <c r="E18" s="17">
        <v>94332</v>
      </c>
      <c r="F18" s="17">
        <v>755</v>
      </c>
      <c r="G18" s="18">
        <v>1452</v>
      </c>
      <c r="H18" s="19">
        <v>3.2746016992375093</v>
      </c>
      <c r="I18" s="30">
        <v>23652</v>
      </c>
      <c r="J18" s="17">
        <v>23652</v>
      </c>
      <c r="K18" s="17">
        <v>0</v>
      </c>
      <c r="L18" s="18">
        <v>2852</v>
      </c>
      <c r="M18" s="19">
        <v>0.81452647985913507</v>
      </c>
    </row>
    <row r="19" spans="1:13" x14ac:dyDescent="0.25">
      <c r="A19" s="14">
        <v>16</v>
      </c>
      <c r="B19" s="2" t="s">
        <v>14</v>
      </c>
      <c r="C19" s="35">
        <v>80736</v>
      </c>
      <c r="D19" s="22">
        <v>62457</v>
      </c>
      <c r="E19" s="22">
        <v>61314</v>
      </c>
      <c r="F19" s="22">
        <v>1143</v>
      </c>
      <c r="G19" s="23">
        <v>2884</v>
      </c>
      <c r="H19" s="24">
        <v>2.9276105781535198</v>
      </c>
      <c r="I19" s="31">
        <v>18279</v>
      </c>
      <c r="J19" s="22">
        <v>18279</v>
      </c>
      <c r="K19" s="22">
        <v>0</v>
      </c>
      <c r="L19" s="23">
        <v>1898</v>
      </c>
      <c r="M19" s="24">
        <v>0.85681018553674038</v>
      </c>
    </row>
    <row r="20" spans="1:13" x14ac:dyDescent="0.25">
      <c r="A20" s="6"/>
      <c r="B20" s="3" t="s">
        <v>19</v>
      </c>
      <c r="C20" s="37">
        <f>D20+I20</f>
        <v>2987398</v>
      </c>
      <c r="D20" s="6">
        <f>SUM(D4:D19)</f>
        <v>2153000</v>
      </c>
      <c r="E20" s="6">
        <f>SUM(E4:E19)</f>
        <v>2105968</v>
      </c>
      <c r="F20" s="6">
        <f>SUM(F4:F19)</f>
        <v>47032</v>
      </c>
      <c r="G20" s="6">
        <f>SUM(G4:G19)</f>
        <v>51518</v>
      </c>
      <c r="H20" s="10">
        <f>D20/83166711*100</f>
        <v>2.5887761751213172</v>
      </c>
      <c r="I20" s="29">
        <f>SUM(I4:I19)</f>
        <v>834398</v>
      </c>
      <c r="J20" s="6">
        <f t="shared" ref="J20:K20" si="0">SUM(J4:J19)</f>
        <v>834389</v>
      </c>
      <c r="K20" s="6">
        <f t="shared" si="0"/>
        <v>9</v>
      </c>
      <c r="L20" s="6">
        <f>SUM(L4:L19)</f>
        <v>65070</v>
      </c>
      <c r="M20" s="10">
        <f>I20/83166711*100</f>
        <v>1.0032836335201472</v>
      </c>
    </row>
    <row r="22" spans="1:13" s="41" customFormat="1" ht="14.25" customHeight="1" x14ac:dyDescent="0.25">
      <c r="A22" s="41" t="s">
        <v>43</v>
      </c>
    </row>
    <row r="23" spans="1:13" x14ac:dyDescent="0.25">
      <c r="D23" s="15"/>
    </row>
    <row r="27" spans="1:13" x14ac:dyDescent="0.25">
      <c r="C27" s="32"/>
    </row>
  </sheetData>
  <mergeCells count="11">
    <mergeCell ref="M2:M3"/>
    <mergeCell ref="I1:M1"/>
    <mergeCell ref="I2:K2"/>
    <mergeCell ref="D2:F2"/>
    <mergeCell ref="A1:A3"/>
    <mergeCell ref="B1:B3"/>
    <mergeCell ref="D1:H1"/>
    <mergeCell ref="H2:H3"/>
    <mergeCell ref="G2:G3"/>
    <mergeCell ref="L2:L3"/>
    <mergeCell ref="C1:C3"/>
  </mergeCells>
  <pageMargins left="0.7" right="0.7" top="0.78740157499999996" bottom="0.78740157499999996" header="0.3" footer="0.3"/>
  <pageSetup paperSize="9" orientation="portrait" r:id="rId1"/>
  <ignoredErrors>
    <ignoredError sqref="A4:A19" numberStoredAsText="1"/>
    <ignoredError sqref="H2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549C-7AD6-45E3-9E9E-50890FFA92FE}">
  <dimension ref="A1:K27"/>
  <sheetViews>
    <sheetView workbookViewId="0">
      <selection activeCell="K15" sqref="K15"/>
    </sheetView>
  </sheetViews>
  <sheetFormatPr baseColWidth="10" defaultColWidth="11.42578125" defaultRowHeight="15" x14ac:dyDescent="0.25"/>
  <cols>
    <col min="1" max="1" width="3.28515625" style="9" customWidth="1"/>
    <col min="2" max="2" width="23.28515625" style="9" customWidth="1"/>
    <col min="3" max="4" width="11.42578125" style="9"/>
    <col min="5" max="5" width="12.7109375" style="9" customWidth="1"/>
    <col min="6" max="6" width="13" style="9" customWidth="1"/>
    <col min="7" max="8" width="11.42578125" style="9"/>
    <col min="9" max="9" width="13.28515625" style="9" customWidth="1"/>
    <col min="10" max="10" width="14.28515625" style="9" customWidth="1"/>
    <col min="11" max="11" width="56.42578125" style="9" bestFit="1" customWidth="1"/>
    <col min="12" max="16384" width="11.42578125" style="9"/>
  </cols>
  <sheetData>
    <row r="1" spans="1:10" x14ac:dyDescent="0.25">
      <c r="A1" s="71" t="s">
        <v>42</v>
      </c>
      <c r="B1" s="63" t="s">
        <v>16</v>
      </c>
      <c r="C1" s="56" t="s">
        <v>44</v>
      </c>
      <c r="D1" s="57"/>
      <c r="E1" s="57"/>
      <c r="F1" s="57"/>
      <c r="G1" s="56" t="s">
        <v>45</v>
      </c>
      <c r="H1" s="57"/>
      <c r="I1" s="57"/>
      <c r="J1" s="57"/>
    </row>
    <row r="2" spans="1:10" ht="31.5" customHeight="1" x14ac:dyDescent="0.25">
      <c r="A2" s="72"/>
      <c r="B2" s="64"/>
      <c r="C2" s="27" t="s">
        <v>23</v>
      </c>
      <c r="D2" s="27" t="s">
        <v>24</v>
      </c>
      <c r="E2" s="27" t="s">
        <v>25</v>
      </c>
      <c r="F2" s="28" t="s">
        <v>26</v>
      </c>
      <c r="G2" s="27" t="s">
        <v>23</v>
      </c>
      <c r="H2" s="27" t="s">
        <v>24</v>
      </c>
      <c r="I2" s="27" t="s">
        <v>25</v>
      </c>
      <c r="J2" s="28" t="s">
        <v>26</v>
      </c>
    </row>
    <row r="3" spans="1:10" x14ac:dyDescent="0.25">
      <c r="A3" s="13" t="s">
        <v>33</v>
      </c>
      <c r="B3" s="1" t="s">
        <v>1</v>
      </c>
      <c r="C3" s="20">
        <v>149857</v>
      </c>
      <c r="D3" s="18">
        <v>87919</v>
      </c>
      <c r="E3" s="18">
        <v>8785</v>
      </c>
      <c r="F3" s="21">
        <v>50207</v>
      </c>
      <c r="G3" s="20">
        <v>52900</v>
      </c>
      <c r="H3" s="18">
        <v>29219</v>
      </c>
      <c r="I3" s="18">
        <v>1488</v>
      </c>
      <c r="J3" s="21">
        <v>15854</v>
      </c>
    </row>
    <row r="4" spans="1:10" x14ac:dyDescent="0.25">
      <c r="A4" s="14" t="s">
        <v>34</v>
      </c>
      <c r="B4" s="2" t="s">
        <v>0</v>
      </c>
      <c r="C4" s="26">
        <v>130068</v>
      </c>
      <c r="D4" s="23">
        <v>183541</v>
      </c>
      <c r="E4" s="23">
        <v>7895</v>
      </c>
      <c r="F4" s="25">
        <v>93476</v>
      </c>
      <c r="G4" s="26">
        <v>57815</v>
      </c>
      <c r="H4" s="23">
        <v>88311</v>
      </c>
      <c r="I4" s="23">
        <v>2501</v>
      </c>
      <c r="J4" s="25">
        <v>56218</v>
      </c>
    </row>
    <row r="5" spans="1:10" x14ac:dyDescent="0.25">
      <c r="A5" s="13">
        <v>11</v>
      </c>
      <c r="B5" s="1" t="s">
        <v>3</v>
      </c>
      <c r="C5" s="20">
        <v>80459</v>
      </c>
      <c r="D5" s="18">
        <v>25295</v>
      </c>
      <c r="E5" s="18">
        <v>148</v>
      </c>
      <c r="F5" s="21">
        <v>33896</v>
      </c>
      <c r="G5" s="20">
        <v>29661</v>
      </c>
      <c r="H5" s="18">
        <v>10333</v>
      </c>
      <c r="I5" s="18">
        <v>30</v>
      </c>
      <c r="J5" s="21">
        <v>25013</v>
      </c>
    </row>
    <row r="6" spans="1:10" x14ac:dyDescent="0.25">
      <c r="A6" s="14">
        <v>12</v>
      </c>
      <c r="B6" s="2" t="s">
        <v>2</v>
      </c>
      <c r="C6" s="26">
        <v>34426</v>
      </c>
      <c r="D6" s="23">
        <v>39708</v>
      </c>
      <c r="E6" s="23">
        <v>1167</v>
      </c>
      <c r="F6" s="25">
        <v>17536</v>
      </c>
      <c r="G6" s="26">
        <v>6664</v>
      </c>
      <c r="H6" s="23">
        <v>17237</v>
      </c>
      <c r="I6" s="23">
        <v>177</v>
      </c>
      <c r="J6" s="25">
        <v>4287</v>
      </c>
    </row>
    <row r="7" spans="1:10" x14ac:dyDescent="0.25">
      <c r="A7" s="13" t="s">
        <v>35</v>
      </c>
      <c r="B7" s="1" t="s">
        <v>4</v>
      </c>
      <c r="C7" s="20">
        <v>9244</v>
      </c>
      <c r="D7" s="18">
        <v>8320</v>
      </c>
      <c r="E7" s="18">
        <v>173</v>
      </c>
      <c r="F7" s="21">
        <v>7031</v>
      </c>
      <c r="G7" s="20">
        <v>2934</v>
      </c>
      <c r="H7" s="18">
        <v>3621</v>
      </c>
      <c r="I7" s="18">
        <v>63</v>
      </c>
      <c r="J7" s="21">
        <v>3434</v>
      </c>
    </row>
    <row r="8" spans="1:10" x14ac:dyDescent="0.25">
      <c r="A8" s="14" t="s">
        <v>36</v>
      </c>
      <c r="B8" s="2" t="s">
        <v>5</v>
      </c>
      <c r="C8" s="26">
        <v>20214</v>
      </c>
      <c r="D8" s="23">
        <v>25953</v>
      </c>
      <c r="E8" s="23">
        <v>1855</v>
      </c>
      <c r="F8" s="25">
        <v>12403</v>
      </c>
      <c r="G8" s="26">
        <v>5925</v>
      </c>
      <c r="H8" s="23">
        <v>10628</v>
      </c>
      <c r="I8" s="23">
        <v>173</v>
      </c>
      <c r="J8" s="25">
        <v>3977</v>
      </c>
    </row>
    <row r="9" spans="1:10" x14ac:dyDescent="0.25">
      <c r="A9" s="13" t="s">
        <v>37</v>
      </c>
      <c r="B9" s="1" t="s">
        <v>15</v>
      </c>
      <c r="C9" s="20">
        <v>64621</v>
      </c>
      <c r="D9" s="18">
        <v>62956</v>
      </c>
      <c r="E9" s="18">
        <v>5235</v>
      </c>
      <c r="F9" s="21">
        <v>39412</v>
      </c>
      <c r="G9" s="20">
        <v>13623</v>
      </c>
      <c r="H9" s="18">
        <v>31160</v>
      </c>
      <c r="I9" s="18">
        <v>4387</v>
      </c>
      <c r="J9" s="21">
        <v>21821</v>
      </c>
    </row>
    <row r="10" spans="1:10" x14ac:dyDescent="0.25">
      <c r="A10" s="14">
        <v>13</v>
      </c>
      <c r="B10" s="2" t="s">
        <v>6</v>
      </c>
      <c r="C10" s="26">
        <v>12264</v>
      </c>
      <c r="D10" s="23">
        <v>26152</v>
      </c>
      <c r="E10" s="23">
        <v>1256</v>
      </c>
      <c r="F10" s="25">
        <v>21117</v>
      </c>
      <c r="G10" s="26">
        <v>1667</v>
      </c>
      <c r="H10" s="23">
        <v>11831</v>
      </c>
      <c r="I10" s="23">
        <v>156</v>
      </c>
      <c r="J10" s="25">
        <v>7270</v>
      </c>
    </row>
    <row r="11" spans="1:10" x14ac:dyDescent="0.25">
      <c r="A11" s="13" t="s">
        <v>38</v>
      </c>
      <c r="B11" s="1" t="s">
        <v>7</v>
      </c>
      <c r="C11" s="20">
        <v>36751</v>
      </c>
      <c r="D11" s="18">
        <v>91756</v>
      </c>
      <c r="E11" s="18">
        <v>27027</v>
      </c>
      <c r="F11" s="21">
        <v>72566</v>
      </c>
      <c r="G11" s="20">
        <v>14685</v>
      </c>
      <c r="H11" s="18">
        <v>39794</v>
      </c>
      <c r="I11" s="18">
        <v>11243</v>
      </c>
      <c r="J11" s="21">
        <v>33757</v>
      </c>
    </row>
    <row r="12" spans="1:10" x14ac:dyDescent="0.25">
      <c r="A12" s="14" t="s">
        <v>39</v>
      </c>
      <c r="B12" s="2" t="s">
        <v>8</v>
      </c>
      <c r="C12" s="26">
        <v>56626</v>
      </c>
      <c r="D12" s="23">
        <v>244259</v>
      </c>
      <c r="E12" s="23">
        <v>11394</v>
      </c>
      <c r="F12" s="25">
        <v>160500</v>
      </c>
      <c r="G12" s="26">
        <v>32634</v>
      </c>
      <c r="H12" s="23">
        <v>86300</v>
      </c>
      <c r="I12" s="23">
        <v>5991</v>
      </c>
      <c r="J12" s="25">
        <v>80229</v>
      </c>
    </row>
    <row r="13" spans="1:10" x14ac:dyDescent="0.25">
      <c r="A13" s="13" t="s">
        <v>40</v>
      </c>
      <c r="B13" s="1" t="s">
        <v>12</v>
      </c>
      <c r="C13" s="20">
        <v>52395</v>
      </c>
      <c r="D13" s="18">
        <v>58302</v>
      </c>
      <c r="E13" s="18">
        <v>93</v>
      </c>
      <c r="F13" s="21">
        <v>33843</v>
      </c>
      <c r="G13" s="20">
        <v>18227</v>
      </c>
      <c r="H13" s="18">
        <v>17402</v>
      </c>
      <c r="I13" s="18">
        <v>39</v>
      </c>
      <c r="J13" s="21">
        <v>7341</v>
      </c>
    </row>
    <row r="14" spans="1:10" x14ac:dyDescent="0.25">
      <c r="A14" s="14">
        <v>10</v>
      </c>
      <c r="B14" s="2" t="s">
        <v>13</v>
      </c>
      <c r="C14" s="26">
        <v>15548</v>
      </c>
      <c r="D14" s="23">
        <v>6788</v>
      </c>
      <c r="E14" s="23">
        <v>1</v>
      </c>
      <c r="F14" s="25">
        <v>5923</v>
      </c>
      <c r="G14" s="26">
        <v>9499</v>
      </c>
      <c r="H14" s="23">
        <v>1668</v>
      </c>
      <c r="I14" s="23">
        <v>0</v>
      </c>
      <c r="J14" s="25">
        <v>4288</v>
      </c>
    </row>
    <row r="15" spans="1:10" x14ac:dyDescent="0.25">
      <c r="A15" s="13">
        <v>14</v>
      </c>
      <c r="B15" s="1" t="s">
        <v>9</v>
      </c>
      <c r="C15" s="20">
        <v>16314</v>
      </c>
      <c r="D15" s="18">
        <v>62981</v>
      </c>
      <c r="E15" s="18">
        <v>2040</v>
      </c>
      <c r="F15" s="21">
        <v>25219</v>
      </c>
      <c r="G15" s="20">
        <v>3400</v>
      </c>
      <c r="H15" s="18">
        <v>22010</v>
      </c>
      <c r="I15" s="18">
        <v>1377</v>
      </c>
      <c r="J15" s="21">
        <v>4522</v>
      </c>
    </row>
    <row r="16" spans="1:10" x14ac:dyDescent="0.25">
      <c r="A16" s="14">
        <v>15</v>
      </c>
      <c r="B16" s="2" t="s">
        <v>10</v>
      </c>
      <c r="C16" s="26">
        <v>19328</v>
      </c>
      <c r="D16" s="23">
        <v>27699</v>
      </c>
      <c r="E16" s="23">
        <v>2329</v>
      </c>
      <c r="F16" s="25">
        <v>19091</v>
      </c>
      <c r="G16" s="26">
        <v>8802</v>
      </c>
      <c r="H16" s="23">
        <v>14289</v>
      </c>
      <c r="I16" s="23">
        <v>1800</v>
      </c>
      <c r="J16" s="25">
        <v>11607</v>
      </c>
    </row>
    <row r="17" spans="1:11" x14ac:dyDescent="0.25">
      <c r="A17" s="13" t="s">
        <v>41</v>
      </c>
      <c r="B17" s="1" t="s">
        <v>11</v>
      </c>
      <c r="C17" s="20">
        <v>27772</v>
      </c>
      <c r="D17" s="18">
        <v>28128</v>
      </c>
      <c r="E17" s="18">
        <v>6387</v>
      </c>
      <c r="F17" s="21">
        <v>27207</v>
      </c>
      <c r="G17" s="20">
        <v>13119</v>
      </c>
      <c r="H17" s="18">
        <v>7292</v>
      </c>
      <c r="I17" s="18">
        <v>2407</v>
      </c>
      <c r="J17" s="21">
        <v>5300</v>
      </c>
      <c r="K17" s="41"/>
    </row>
    <row r="18" spans="1:11" x14ac:dyDescent="0.25">
      <c r="A18" s="14">
        <v>16</v>
      </c>
      <c r="B18" s="2" t="s">
        <v>14</v>
      </c>
      <c r="C18" s="23">
        <v>25582</v>
      </c>
      <c r="D18" s="23">
        <v>29120</v>
      </c>
      <c r="E18" s="23">
        <v>2499</v>
      </c>
      <c r="F18" s="25">
        <v>7512</v>
      </c>
      <c r="G18" s="23">
        <v>4570</v>
      </c>
      <c r="H18" s="23">
        <v>12537</v>
      </c>
      <c r="I18" s="23">
        <v>351</v>
      </c>
      <c r="J18" s="25">
        <v>2133</v>
      </c>
    </row>
    <row r="19" spans="1:11" x14ac:dyDescent="0.25">
      <c r="A19" s="6"/>
      <c r="B19" s="3" t="s">
        <v>19</v>
      </c>
      <c r="C19" s="4">
        <f>SUM(C3:C18)</f>
        <v>751469</v>
      </c>
      <c r="D19" s="5">
        <f t="shared" ref="D19:J19" si="0">SUM(D3:D18)</f>
        <v>1008877</v>
      </c>
      <c r="E19" s="5">
        <f t="shared" si="0"/>
        <v>78284</v>
      </c>
      <c r="F19" s="11">
        <f t="shared" si="0"/>
        <v>626939</v>
      </c>
      <c r="G19" s="4">
        <f t="shared" si="0"/>
        <v>276125</v>
      </c>
      <c r="H19" s="5">
        <f t="shared" si="0"/>
        <v>403632</v>
      </c>
      <c r="I19" s="5">
        <f t="shared" si="0"/>
        <v>32183</v>
      </c>
      <c r="J19" s="11">
        <f t="shared" si="0"/>
        <v>287051</v>
      </c>
    </row>
    <row r="21" spans="1:11" x14ac:dyDescent="0.25">
      <c r="A21" s="9" t="s">
        <v>27</v>
      </c>
    </row>
    <row r="22" spans="1:11" x14ac:dyDescent="0.25">
      <c r="A22" s="9" t="s">
        <v>28</v>
      </c>
    </row>
    <row r="23" spans="1:11" ht="14.25" customHeight="1" x14ac:dyDescent="0.25">
      <c r="A23" s="9" t="s">
        <v>43</v>
      </c>
    </row>
    <row r="27" spans="1:11" x14ac:dyDescent="0.25">
      <c r="C27" s="15"/>
    </row>
  </sheetData>
  <mergeCells count="4">
    <mergeCell ref="G1:J1"/>
    <mergeCell ref="B1:B2"/>
    <mergeCell ref="A1:A2"/>
    <mergeCell ref="C1:F1"/>
  </mergeCells>
  <pageMargins left="0.7" right="0.7" top="0.78740157499999996" bottom="0.78740157499999996" header="0.3" footer="0.3"/>
  <pageSetup paperSize="9" orientation="portrait" horizontalDpi="90" verticalDpi="90" r:id="rId1"/>
  <ignoredErrors>
    <ignoredError sqref="A3 A4:A1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42D2-7956-44E7-BD5B-5AF896796AC0}">
  <dimension ref="A1:D45"/>
  <sheetViews>
    <sheetView tabSelected="1" topLeftCell="A19" workbookViewId="0">
      <selection activeCell="H49" sqref="H49"/>
    </sheetView>
  </sheetViews>
  <sheetFormatPr baseColWidth="10" defaultRowHeight="15" x14ac:dyDescent="0.25"/>
  <cols>
    <col min="1" max="1" width="13.42578125" customWidth="1"/>
    <col min="2" max="2" width="13" customWidth="1"/>
    <col min="3" max="3" width="13.42578125" customWidth="1"/>
    <col min="4" max="4" width="16.28515625" customWidth="1"/>
  </cols>
  <sheetData>
    <row r="1" spans="1:4" ht="46.5" customHeight="1" x14ac:dyDescent="0.25">
      <c r="A1" s="47" t="s">
        <v>29</v>
      </c>
      <c r="B1" s="12" t="s">
        <v>44</v>
      </c>
      <c r="C1" s="12" t="s">
        <v>45</v>
      </c>
      <c r="D1" s="45" t="s">
        <v>51</v>
      </c>
    </row>
    <row r="2" spans="1:4" x14ac:dyDescent="0.25">
      <c r="A2" s="48">
        <v>44192</v>
      </c>
      <c r="B2" s="42">
        <v>23898</v>
      </c>
      <c r="C2" s="46">
        <v>0</v>
      </c>
      <c r="D2" s="46">
        <v>23898</v>
      </c>
    </row>
    <row r="3" spans="1:4" x14ac:dyDescent="0.25">
      <c r="A3" s="48">
        <v>44193</v>
      </c>
      <c r="B3" s="42">
        <v>19836</v>
      </c>
      <c r="C3" s="46">
        <v>0</v>
      </c>
      <c r="D3" s="46">
        <v>19836</v>
      </c>
    </row>
    <row r="4" spans="1:4" x14ac:dyDescent="0.25">
      <c r="A4" s="48">
        <v>44194</v>
      </c>
      <c r="B4" s="42">
        <v>43417</v>
      </c>
      <c r="C4" s="46">
        <v>0</v>
      </c>
      <c r="D4" s="46">
        <v>43417</v>
      </c>
    </row>
    <row r="5" spans="1:4" x14ac:dyDescent="0.25">
      <c r="A5" s="48">
        <v>44195</v>
      </c>
      <c r="B5" s="42">
        <v>57756</v>
      </c>
      <c r="C5" s="46">
        <v>0</v>
      </c>
      <c r="D5" s="46">
        <v>57756</v>
      </c>
    </row>
    <row r="6" spans="1:4" x14ac:dyDescent="0.25">
      <c r="A6" s="48">
        <v>44196</v>
      </c>
      <c r="B6" s="42">
        <v>38058</v>
      </c>
      <c r="C6" s="46">
        <v>0</v>
      </c>
      <c r="D6" s="46">
        <v>38058</v>
      </c>
    </row>
    <row r="7" spans="1:4" x14ac:dyDescent="0.25">
      <c r="A7" s="48">
        <v>44197</v>
      </c>
      <c r="B7" s="42">
        <v>24493</v>
      </c>
      <c r="C7" s="46">
        <v>0</v>
      </c>
      <c r="D7" s="46">
        <v>24493</v>
      </c>
    </row>
    <row r="8" spans="1:4" x14ac:dyDescent="0.25">
      <c r="A8" s="48">
        <v>44198</v>
      </c>
      <c r="B8" s="42">
        <v>50770</v>
      </c>
      <c r="C8" s="46">
        <v>0</v>
      </c>
      <c r="D8" s="46">
        <v>50770</v>
      </c>
    </row>
    <row r="9" spans="1:4" x14ac:dyDescent="0.25">
      <c r="A9" s="48">
        <v>44199</v>
      </c>
      <c r="B9" s="42">
        <v>25159</v>
      </c>
      <c r="C9" s="46">
        <v>0</v>
      </c>
      <c r="D9" s="46">
        <v>25159</v>
      </c>
    </row>
    <row r="10" spans="1:4" x14ac:dyDescent="0.25">
      <c r="A10" s="48">
        <v>44200</v>
      </c>
      <c r="B10" s="42">
        <v>48888</v>
      </c>
      <c r="C10" s="46">
        <v>0</v>
      </c>
      <c r="D10" s="46">
        <v>48888</v>
      </c>
    </row>
    <row r="11" spans="1:4" x14ac:dyDescent="0.25">
      <c r="A11" s="48">
        <v>44201</v>
      </c>
      <c r="B11" s="42">
        <v>52136</v>
      </c>
      <c r="C11" s="46">
        <v>0</v>
      </c>
      <c r="D11" s="46">
        <v>52136</v>
      </c>
    </row>
    <row r="12" spans="1:4" x14ac:dyDescent="0.25">
      <c r="A12" s="48">
        <v>44202</v>
      </c>
      <c r="B12" s="42">
        <v>58411</v>
      </c>
      <c r="C12" s="46">
        <v>0</v>
      </c>
      <c r="D12" s="46">
        <v>58411</v>
      </c>
    </row>
    <row r="13" spans="1:4" x14ac:dyDescent="0.25">
      <c r="A13" s="48">
        <v>44203</v>
      </c>
      <c r="B13" s="42">
        <v>58485</v>
      </c>
      <c r="C13" s="46">
        <v>0</v>
      </c>
      <c r="D13" s="46">
        <v>58485</v>
      </c>
    </row>
    <row r="14" spans="1:4" x14ac:dyDescent="0.25">
      <c r="A14" s="48">
        <v>44204</v>
      </c>
      <c r="B14" s="42">
        <v>59950</v>
      </c>
      <c r="C14" s="46">
        <v>0</v>
      </c>
      <c r="D14" s="46">
        <v>59950</v>
      </c>
    </row>
    <row r="15" spans="1:4" x14ac:dyDescent="0.25">
      <c r="A15" s="48">
        <v>44205</v>
      </c>
      <c r="B15" s="42">
        <v>56490</v>
      </c>
      <c r="C15" s="46">
        <v>0</v>
      </c>
      <c r="D15" s="46">
        <v>56490</v>
      </c>
    </row>
    <row r="16" spans="1:4" x14ac:dyDescent="0.25">
      <c r="A16" s="48">
        <v>44206</v>
      </c>
      <c r="B16" s="42">
        <v>33236</v>
      </c>
      <c r="C16" s="46">
        <v>0</v>
      </c>
      <c r="D16" s="46">
        <v>33236</v>
      </c>
    </row>
    <row r="17" spans="1:4" x14ac:dyDescent="0.25">
      <c r="A17" s="48">
        <v>44207</v>
      </c>
      <c r="B17" s="42">
        <v>65644</v>
      </c>
      <c r="C17" s="46">
        <v>0</v>
      </c>
      <c r="D17" s="46">
        <v>65644</v>
      </c>
    </row>
    <row r="18" spans="1:4" x14ac:dyDescent="0.25">
      <c r="A18" s="48">
        <v>44208</v>
      </c>
      <c r="B18" s="42">
        <v>81858</v>
      </c>
      <c r="C18" s="46">
        <v>0</v>
      </c>
      <c r="D18" s="46">
        <v>81858</v>
      </c>
    </row>
    <row r="19" spans="1:4" x14ac:dyDescent="0.25">
      <c r="A19" s="48">
        <v>44209</v>
      </c>
      <c r="B19" s="42">
        <v>98174</v>
      </c>
      <c r="C19" s="46">
        <v>0</v>
      </c>
      <c r="D19" s="46">
        <v>98174</v>
      </c>
    </row>
    <row r="20" spans="1:4" x14ac:dyDescent="0.25">
      <c r="A20" s="48">
        <v>44210</v>
      </c>
      <c r="B20" s="42">
        <v>100245</v>
      </c>
      <c r="C20" s="46">
        <v>133</v>
      </c>
      <c r="D20" s="46">
        <v>100378</v>
      </c>
    </row>
    <row r="21" spans="1:4" x14ac:dyDescent="0.25">
      <c r="A21" s="48">
        <v>44211</v>
      </c>
      <c r="B21" s="42">
        <v>92363</v>
      </c>
      <c r="C21" s="46">
        <v>444</v>
      </c>
      <c r="D21" s="46">
        <v>92807</v>
      </c>
    </row>
    <row r="22" spans="1:4" x14ac:dyDescent="0.25">
      <c r="A22" s="48">
        <v>44212</v>
      </c>
      <c r="B22" s="42">
        <v>56384</v>
      </c>
      <c r="C22" s="46">
        <v>422</v>
      </c>
      <c r="D22" s="46">
        <v>56806</v>
      </c>
    </row>
    <row r="23" spans="1:4" x14ac:dyDescent="0.25">
      <c r="A23" s="48">
        <v>44213</v>
      </c>
      <c r="B23" s="42">
        <v>31220</v>
      </c>
      <c r="C23" s="46">
        <v>13609</v>
      </c>
      <c r="D23" s="46">
        <v>44829</v>
      </c>
    </row>
    <row r="24" spans="1:4" x14ac:dyDescent="0.25">
      <c r="A24" s="48">
        <v>44214</v>
      </c>
      <c r="B24" s="42">
        <v>57680</v>
      </c>
      <c r="C24" s="46">
        <v>16460</v>
      </c>
      <c r="D24" s="46">
        <v>74140</v>
      </c>
    </row>
    <row r="25" spans="1:4" x14ac:dyDescent="0.25">
      <c r="A25" s="48">
        <v>44215</v>
      </c>
      <c r="B25" s="42">
        <v>66681</v>
      </c>
      <c r="C25" s="46">
        <v>27219</v>
      </c>
      <c r="D25" s="46">
        <v>93900</v>
      </c>
    </row>
    <row r="26" spans="1:4" x14ac:dyDescent="0.25">
      <c r="A26" s="48">
        <v>44216</v>
      </c>
      <c r="B26" s="42">
        <v>77491</v>
      </c>
      <c r="C26" s="46">
        <v>50388</v>
      </c>
      <c r="D26" s="46">
        <v>127879</v>
      </c>
    </row>
    <row r="27" spans="1:4" x14ac:dyDescent="0.25">
      <c r="A27" s="48">
        <v>44217</v>
      </c>
      <c r="B27" s="42">
        <v>59843</v>
      </c>
      <c r="C27" s="46">
        <v>34322</v>
      </c>
      <c r="D27" s="46">
        <v>94165</v>
      </c>
    </row>
    <row r="28" spans="1:4" x14ac:dyDescent="0.25">
      <c r="A28" s="48">
        <v>44218</v>
      </c>
      <c r="B28" s="42">
        <v>83305</v>
      </c>
      <c r="C28" s="46">
        <v>30508</v>
      </c>
      <c r="D28" s="46">
        <v>113813</v>
      </c>
    </row>
    <row r="29" spans="1:4" x14ac:dyDescent="0.25">
      <c r="A29" s="48">
        <v>44219</v>
      </c>
      <c r="B29" s="42">
        <v>48187</v>
      </c>
      <c r="C29" s="46">
        <v>42652</v>
      </c>
      <c r="D29" s="46">
        <v>90839</v>
      </c>
    </row>
    <row r="30" spans="1:4" x14ac:dyDescent="0.25">
      <c r="A30" s="48">
        <v>44220</v>
      </c>
      <c r="B30" s="42">
        <v>37895</v>
      </c>
      <c r="C30" s="46">
        <v>27680</v>
      </c>
      <c r="D30" s="46">
        <v>65575</v>
      </c>
    </row>
    <row r="31" spans="1:4" x14ac:dyDescent="0.25">
      <c r="A31" s="48">
        <v>44221</v>
      </c>
      <c r="B31" s="52">
        <v>57229</v>
      </c>
      <c r="C31" s="52">
        <v>39042</v>
      </c>
      <c r="D31" s="52">
        <v>96271</v>
      </c>
    </row>
    <row r="32" spans="1:4" x14ac:dyDescent="0.25">
      <c r="A32" s="48">
        <v>44222</v>
      </c>
      <c r="B32" s="52">
        <v>53045</v>
      </c>
      <c r="C32" s="52">
        <v>48298</v>
      </c>
      <c r="D32" s="52">
        <v>101343</v>
      </c>
    </row>
    <row r="33" spans="1:4" x14ac:dyDescent="0.25">
      <c r="A33" s="48">
        <v>44223</v>
      </c>
      <c r="B33" s="52">
        <v>53638</v>
      </c>
      <c r="C33" s="52">
        <v>56664</v>
      </c>
      <c r="D33" s="52">
        <v>110302</v>
      </c>
    </row>
    <row r="34" spans="1:4" x14ac:dyDescent="0.25">
      <c r="A34" s="48">
        <v>44224</v>
      </c>
      <c r="B34" s="52">
        <v>51413</v>
      </c>
      <c r="C34" s="52">
        <v>47512</v>
      </c>
      <c r="D34" s="52">
        <v>98925</v>
      </c>
    </row>
    <row r="35" spans="1:4" x14ac:dyDescent="0.25">
      <c r="A35" s="48">
        <v>44225</v>
      </c>
      <c r="B35" s="52">
        <v>56316</v>
      </c>
      <c r="C35" s="52">
        <v>51511</v>
      </c>
      <c r="D35" s="52">
        <v>107827</v>
      </c>
    </row>
    <row r="36" spans="1:4" x14ac:dyDescent="0.25">
      <c r="A36" s="48">
        <v>44226</v>
      </c>
      <c r="B36" s="52">
        <v>37759</v>
      </c>
      <c r="C36" s="52">
        <v>45714</v>
      </c>
      <c r="D36" s="52">
        <v>83473</v>
      </c>
    </row>
    <row r="37" spans="1:4" x14ac:dyDescent="0.25">
      <c r="A37" s="48">
        <v>44227</v>
      </c>
      <c r="B37" s="52">
        <v>31124</v>
      </c>
      <c r="C37" s="52">
        <v>31058</v>
      </c>
      <c r="D37" s="52">
        <v>62182</v>
      </c>
    </row>
    <row r="38" spans="1:4" x14ac:dyDescent="0.25">
      <c r="A38" s="48">
        <v>44228</v>
      </c>
      <c r="B38" s="52">
        <v>47328</v>
      </c>
      <c r="C38" s="52">
        <v>64610</v>
      </c>
      <c r="D38" s="52">
        <v>111938</v>
      </c>
    </row>
    <row r="39" spans="1:4" x14ac:dyDescent="0.25">
      <c r="A39" s="48">
        <v>44229</v>
      </c>
      <c r="B39" s="52">
        <v>54631</v>
      </c>
      <c r="C39" s="52">
        <v>67262</v>
      </c>
      <c r="D39" s="52">
        <v>121893</v>
      </c>
    </row>
    <row r="40" spans="1:4" x14ac:dyDescent="0.25">
      <c r="A40" s="48">
        <v>44230</v>
      </c>
      <c r="B40" s="52">
        <v>51046</v>
      </c>
      <c r="C40" s="52">
        <v>73820</v>
      </c>
      <c r="D40" s="52">
        <v>124866</v>
      </c>
    </row>
    <row r="41" spans="1:4" x14ac:dyDescent="0.25">
      <c r="A41" s="48">
        <v>44231</v>
      </c>
      <c r="B41" s="52">
        <v>51518</v>
      </c>
      <c r="C41" s="52">
        <v>65070</v>
      </c>
      <c r="D41" s="52">
        <v>116588</v>
      </c>
    </row>
    <row r="45" spans="1:4" x14ac:dyDescent="0.25">
      <c r="A45" s="16" t="s">
        <v>19</v>
      </c>
      <c r="B45" s="15">
        <f>SUM(B2:B43)</f>
        <v>2153000</v>
      </c>
      <c r="C45" s="15">
        <f t="shared" ref="C45:D45" si="0">SUM(C2:C43)</f>
        <v>834398</v>
      </c>
      <c r="D45" s="15">
        <f t="shared" si="0"/>
        <v>2987398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Erläuterung</vt:lpstr>
      <vt:lpstr>Gesamt_bis_einschl_04.02.21</vt:lpstr>
      <vt:lpstr>Indik_bis_einschl_04.02.</vt:lpstr>
      <vt:lpstr>Impfungen_proTag</vt:lpstr>
      <vt:lpstr>Indik_bis_einschl_04.02.!Bundesländer001</vt:lpstr>
      <vt:lpstr>Gesamt_bis_einschl_04.02.21!Bundesländer001_1</vt:lpstr>
      <vt:lpstr>Indik_bis_einschl_04.02.!Bundesländer001_1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2020-11-26T08:55:16Z</cp:lastPrinted>
  <dcterms:created xsi:type="dcterms:W3CDTF">2020-11-25T14:26:45Z</dcterms:created>
  <dcterms:modified xsi:type="dcterms:W3CDTF">2021-02-05T09:27:56Z</dcterms:modified>
</cp:coreProperties>
</file>