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3025BB3D-AA91-4C63-9C7A-2509D9156704}" xr6:coauthVersionLast="36" xr6:coauthVersionMax="36" xr10:uidLastSave="{00000000-0000-0000-0000-000000000000}"/>
  <bookViews>
    <workbookView xWindow="120" yWindow="108" windowWidth="28512" windowHeight="12600" activeTab="1" xr2:uid="{00000000-000D-0000-FFFF-FFFF00000000}"/>
  </bookViews>
  <sheets>
    <sheet name="Erläuterung" sheetId="9" r:id="rId1"/>
    <sheet name="Gesamt_bis_einschl_21.01.21" sheetId="12" r:id="rId2"/>
    <sheet name="Indik_bis_einschl_21.01." sheetId="11" r:id="rId3"/>
    <sheet name="Impfungen_proTag" sheetId="10" r:id="rId4"/>
  </sheets>
  <definedNames>
    <definedName name="Bundesländer001" localSheetId="1">Gesamt_bis_einschl_21.01.21!#REF!</definedName>
    <definedName name="Bundesländer001" localSheetId="2">Indik_bis_einschl_21.01.!$G$2:$J$18</definedName>
    <definedName name="Bundesländer001_1" localSheetId="1">Gesamt_bis_einschl_21.01.21!$D$3:$G$19</definedName>
    <definedName name="Bundesländer001_1" localSheetId="2">Indik_bis_einschl_21.01.!$C$2:$F$18</definedName>
  </definedNames>
  <calcPr calcId="191029"/>
</workbook>
</file>

<file path=xl/calcChain.xml><?xml version="1.0" encoding="utf-8"?>
<calcChain xmlns="http://schemas.openxmlformats.org/spreadsheetml/2006/main">
  <c r="C39" i="10" l="1"/>
  <c r="D39" i="10"/>
  <c r="B39" i="10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G20" i="12" l="1"/>
  <c r="E20" i="12" l="1"/>
  <c r="F20" i="12"/>
  <c r="D19" i="11"/>
  <c r="E19" i="11"/>
  <c r="F19" i="11"/>
  <c r="G19" i="11"/>
  <c r="H19" i="11"/>
  <c r="I19" i="11"/>
  <c r="J19" i="11"/>
  <c r="C19" i="11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<sst xmlns="http://schemas.openxmlformats.org/spreadsheetml/2006/main" count="103" uniqueCount="61">
  <si>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</si>
  <si>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</si>
  <si>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</si>
  <si>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</si>
  <si>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</si>
  <si>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</si>
  <si>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</si>
  <si>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</si>
  <si>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</si>
  <si>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</si>
  <si>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</si>
  <si>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</si>
  <si>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</si>
  <si>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</si>
  <si>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</si>
  <si>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</si>
  <si>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</si>
  <si>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</si>
  <si>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</si>
  <si>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</si>
  <si>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</si>
  <si>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</si>
  <si>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</si>
  <si>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</si>
  <si>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</si>
  <si>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</si>
  <si>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</si>
  <si>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</si>
  <si>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</si>
  <si>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</si>
  <si>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</si>
  <si>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</si>
  <si>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</si>
  <si>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</si>
  <si>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</si>
  <si>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</si>
  <si>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</si>
  <si>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</si>
  <si>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</si>
  <si>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</si>
  <si>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</si>
  <si>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</si>
  <si>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</si>
  <si>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</si>
  <si>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</si>
  <si>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</si>
  <si>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</si>
  <si>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</si>
  <si>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</si>
  <si>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</si>
  <si>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</si>
  <si>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Verfügbare Impfstoffe in Deutschland:</t>
  </si>
  <si>
    <t>BioNTech seit 26.12.2020</t>
  </si>
  <si>
    <t>Moderna seit 14.01.2021</t>
  </si>
  <si>
    <t>Gesamtzahl verabreichter Impfstoffdosen</t>
  </si>
  <si>
    <t>Anmerkung zu den Indikationen: Es können mehrere Indikationen je geimpfter Person vorliegen. In einigen Bundesländern werden nicht alle der in der Tabelle aufgeführten Indikationen einzeln ausgewiesen.</t>
  </si>
  <si>
    <t>(Daten zur Indikation für Zweitimpfung werden nachgereicht)</t>
  </si>
  <si>
    <t>Datenstand: 22.01.2021, 10:00 Uhr</t>
  </si>
  <si>
    <t>Durchgeführte Impfungen bundesweit und nach Bundesland bis einschließlich 21.01.21 (Gesamt_bis_einschl_21.01.21)</t>
  </si>
  <si>
    <t xml:space="preserve">Die kumulative Zahl der Impfungen umfasst alle Impfungen, die bis einschließlich 21.01.21 durchgeführt und bis zum 22.01.21, 10:00 Uhr, dem RKI gemeldet wurden. Nachmeldungen aus zurückliegenden Tagen sind in der kumulativen Zahl der Impfungen enthalten. </t>
  </si>
  <si>
    <t>Anzahl Impfungen nach Indikation bis einschließlich 21.01.21 (Indik_bis_einschl_21.01.21)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</si>
</sst>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0" fontId="4" fillId="7" borderId="0" xfId="1" applyFont="1" applyFill="1" applyAlignment="1">
      <alignment wrapText="1"/>
    </xf>
    <xf numFmtId="0" fontId="12" fillId="0" borderId="0" xfId="1" applyFont="1"/>
    <xf numFmtId="0" fontId="8" fillId="8" borderId="0" xfId="1" applyFont="1" applyFill="1" applyAlignment="1">
      <alignment wrapText="1"/>
    </xf>
    <xf numFmtId="0" fontId="12" fillId="0" borderId="0" xfId="1" applyFont="1" applyAlignment="1">
      <alignment wrapText="1"/>
    </xf>
    <xf numFmtId="0" fontId="11" fillId="0" borderId="0" xfId="0" applyFont="1"/>
    <xf numFmtId="0" fontId="0" fillId="0" borderId="0" xfId="0" applyFont="1"/>
    <xf numFmtId="0" fontId="8" fillId="5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right" wrapText="1"/>
    </xf>
    <xf numFmtId="14" fontId="1" fillId="6" borderId="5" xfId="0" applyNumberFormat="1" applyFont="1" applyFill="1" applyBorder="1" applyAlignment="1">
      <alignment horizontal="left" vertical="center"/>
    </xf>
    <xf numFmtId="3" fontId="0" fillId="0" borderId="5" xfId="0" applyNumberFormat="1" applyBorder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4" fontId="1" fillId="6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Border="1"/>
    <xf numFmtId="3" fontId="0" fillId="0" borderId="0" xfId="0" applyNumberFormat="1" applyBorder="1"/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>
      <selection activeCell="A20" sqref="A20"/>
    </sheetView>
  </sheetViews>
  <sheetFormatPr baseColWidth="10" defaultColWidth="11.44140625" defaultRowHeight="14.4" x14ac:dyDescent="0.3"/>
  <cols>
    <col min="1" max="1" width="148.44140625" style="9" customWidth="1"/>
    <col min="2" max="16384" width="11.44140625" style="9"/>
  </cols>
  <sheetData>
    <row r="1" spans="1:3" x14ac:dyDescent="0.3">
      <c r="A1" s="42" t="s">
        <v>50</v>
      </c>
    </row>
    <row r="2" spans="1:3" x14ac:dyDescent="0.3">
      <c r="A2" s="43" t="s">
        <v>18</v>
      </c>
    </row>
    <row r="3" spans="1:3" x14ac:dyDescent="0.3">
      <c r="A3" s="43" t="s">
        <v>57</v>
      </c>
      <c r="B3" s="7"/>
      <c r="C3" s="8"/>
    </row>
    <row r="4" spans="1:3" x14ac:dyDescent="0.3">
      <c r="A4" s="43"/>
      <c r="B4" s="7"/>
      <c r="C4" s="8"/>
    </row>
    <row r="5" spans="1:3" x14ac:dyDescent="0.3">
      <c r="A5" s="44" t="s">
        <v>58</v>
      </c>
    </row>
    <row r="6" spans="1:3" ht="28.8" x14ac:dyDescent="0.3">
      <c r="A6" s="45" t="s">
        <v>59</v>
      </c>
    </row>
    <row r="7" spans="1:3" x14ac:dyDescent="0.3">
      <c r="A7" s="43" t="s">
        <v>21</v>
      </c>
    </row>
    <row r="8" spans="1:3" x14ac:dyDescent="0.3">
      <c r="A8" s="43" t="s">
        <v>22</v>
      </c>
    </row>
    <row r="9" spans="1:3" x14ac:dyDescent="0.3">
      <c r="A9" s="43"/>
    </row>
    <row r="10" spans="1:3" x14ac:dyDescent="0.3">
      <c r="A10" s="43"/>
    </row>
    <row r="11" spans="1:3" x14ac:dyDescent="0.3">
      <c r="A11" s="44" t="s">
        <v>60</v>
      </c>
    </row>
    <row r="12" spans="1:3" ht="28.8" x14ac:dyDescent="0.3">
      <c r="A12" s="52" t="s">
        <v>55</v>
      </c>
    </row>
    <row r="13" spans="1:3" x14ac:dyDescent="0.3">
      <c r="A13" s="46"/>
    </row>
    <row r="14" spans="1:3" x14ac:dyDescent="0.3">
      <c r="A14" s="43" t="s">
        <v>18</v>
      </c>
    </row>
    <row r="15" spans="1:3" x14ac:dyDescent="0.3">
      <c r="A15" s="44" t="s">
        <v>31</v>
      </c>
    </row>
    <row r="16" spans="1:3" ht="28.8" x14ac:dyDescent="0.3">
      <c r="A16" s="53" t="s">
        <v>32</v>
      </c>
    </row>
    <row r="17" spans="1:1" x14ac:dyDescent="0.3">
      <c r="A17" s="46"/>
    </row>
    <row r="18" spans="1:1" x14ac:dyDescent="0.3">
      <c r="A18" s="46"/>
    </row>
    <row r="19" spans="1:1" x14ac:dyDescent="0.3">
      <c r="A19" s="46" t="s">
        <v>30</v>
      </c>
    </row>
    <row r="20" spans="1:1" x14ac:dyDescent="0.3">
      <c r="A20" s="47" t="s">
        <v>51</v>
      </c>
    </row>
    <row r="21" spans="1:1" x14ac:dyDescent="0.3">
      <c r="A21" s="47" t="s">
        <v>52</v>
      </c>
    </row>
    <row r="22" spans="1:1" x14ac:dyDescent="0.3">
      <c r="A22" s="47" t="s">
        <v>53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6"/>
  <sheetViews>
    <sheetView tabSelected="1" workbookViewId="0">
      <selection activeCell="E30" sqref="E30"/>
    </sheetView>
  </sheetViews>
  <sheetFormatPr baseColWidth="10" defaultRowHeight="14.4" x14ac:dyDescent="0.3"/>
  <cols>
    <col min="1" max="1" width="3.6640625" customWidth="1"/>
    <col min="2" max="2" width="23.6640625" customWidth="1"/>
    <col min="3" max="3" width="18.109375" style="9" customWidth="1"/>
    <col min="5" max="6" width="11.44140625" style="9"/>
    <col min="8" max="8" width="9.5546875" style="9" customWidth="1"/>
  </cols>
  <sheetData>
    <row r="1" spans="1:12" x14ac:dyDescent="0.3">
      <c r="A1" s="58" t="s">
        <v>42</v>
      </c>
      <c r="B1" s="60" t="s">
        <v>16</v>
      </c>
      <c r="C1" s="71" t="s">
        <v>49</v>
      </c>
      <c r="D1" s="62" t="s">
        <v>44</v>
      </c>
      <c r="E1" s="62"/>
      <c r="F1" s="62"/>
      <c r="G1" s="62"/>
      <c r="H1" s="62"/>
      <c r="I1" s="63" t="s">
        <v>45</v>
      </c>
      <c r="J1" s="64"/>
    </row>
    <row r="2" spans="1:12" s="9" customFormat="1" ht="15" customHeight="1" x14ac:dyDescent="0.3">
      <c r="A2" s="58"/>
      <c r="B2" s="60"/>
      <c r="C2" s="71"/>
      <c r="D2" s="57" t="s">
        <v>20</v>
      </c>
      <c r="E2" s="57"/>
      <c r="F2" s="57"/>
      <c r="G2" s="69" t="s">
        <v>17</v>
      </c>
      <c r="H2" s="67" t="s">
        <v>48</v>
      </c>
      <c r="I2" s="65" t="s">
        <v>20</v>
      </c>
      <c r="J2" s="67" t="s">
        <v>17</v>
      </c>
    </row>
    <row r="3" spans="1:12" ht="16.5" customHeight="1" x14ac:dyDescent="0.3">
      <c r="A3" s="59"/>
      <c r="B3" s="61"/>
      <c r="C3" s="72"/>
      <c r="D3" s="28" t="s">
        <v>19</v>
      </c>
      <c r="E3" s="28" t="s">
        <v>47</v>
      </c>
      <c r="F3" s="28" t="s">
        <v>46</v>
      </c>
      <c r="G3" s="70"/>
      <c r="H3" s="68"/>
      <c r="I3" s="66"/>
      <c r="J3" s="68"/>
    </row>
    <row r="4" spans="1:12" x14ac:dyDescent="0.3">
      <c r="A4" s="13" t="s">
        <v>33</v>
      </c>
      <c r="B4" s="1" t="s">
        <v>1</v>
      </c>
      <c r="C4" s="35">
        <f>D4+I4</f>
        <v>158060</v>
      </c>
      <c r="D4" s="18">
        <v>142511</v>
      </c>
      <c r="E4" s="18">
        <v>141931</v>
      </c>
      <c r="F4" s="18">
        <v>580</v>
      </c>
      <c r="G4" s="19">
        <v>5818</v>
      </c>
      <c r="H4" s="20">
        <v>1.2838373124413422</v>
      </c>
      <c r="I4" s="31">
        <v>15549</v>
      </c>
      <c r="J4" s="22">
        <v>3719</v>
      </c>
    </row>
    <row r="5" spans="1:12" x14ac:dyDescent="0.3">
      <c r="A5" s="14" t="s">
        <v>34</v>
      </c>
      <c r="B5" s="2" t="s">
        <v>0</v>
      </c>
      <c r="C5" s="36">
        <f t="shared" ref="C5:C20" si="0">D5+I5</f>
        <v>255002</v>
      </c>
      <c r="D5" s="23">
        <v>238298</v>
      </c>
      <c r="E5" s="23">
        <v>230259</v>
      </c>
      <c r="F5" s="23">
        <v>8039</v>
      </c>
      <c r="G5" s="24">
        <v>5834</v>
      </c>
      <c r="H5" s="25">
        <v>1.8156401914948848</v>
      </c>
      <c r="I5" s="32">
        <v>16704</v>
      </c>
      <c r="J5" s="26">
        <v>12627</v>
      </c>
    </row>
    <row r="6" spans="1:12" x14ac:dyDescent="0.3">
      <c r="A6" s="13">
        <v>11</v>
      </c>
      <c r="B6" s="1" t="s">
        <v>3</v>
      </c>
      <c r="C6" s="35">
        <f t="shared" si="0"/>
        <v>76171</v>
      </c>
      <c r="D6" s="18">
        <v>63677</v>
      </c>
      <c r="E6" s="18">
        <v>62578</v>
      </c>
      <c r="F6" s="18">
        <v>1099</v>
      </c>
      <c r="G6" s="19">
        <v>4110</v>
      </c>
      <c r="H6" s="20">
        <v>1.7353087935084184</v>
      </c>
      <c r="I6" s="31">
        <v>12494</v>
      </c>
      <c r="J6" s="22">
        <v>3122</v>
      </c>
    </row>
    <row r="7" spans="1:12" x14ac:dyDescent="0.3">
      <c r="A7" s="14">
        <v>12</v>
      </c>
      <c r="B7" s="2" t="s">
        <v>2</v>
      </c>
      <c r="C7" s="36">
        <f t="shared" si="0"/>
        <v>55573</v>
      </c>
      <c r="D7" s="23">
        <v>54450</v>
      </c>
      <c r="E7" s="23">
        <v>54450</v>
      </c>
      <c r="F7" s="23">
        <v>0</v>
      </c>
      <c r="G7" s="24">
        <v>4598</v>
      </c>
      <c r="H7" s="25">
        <v>2.1590923960691435</v>
      </c>
      <c r="I7" s="32">
        <v>1123</v>
      </c>
      <c r="J7" s="26">
        <v>0</v>
      </c>
      <c r="K7" s="39"/>
      <c r="L7" s="39"/>
    </row>
    <row r="8" spans="1:12" x14ac:dyDescent="0.3">
      <c r="A8" s="13" t="s">
        <v>35</v>
      </c>
      <c r="B8" s="1" t="s">
        <v>4</v>
      </c>
      <c r="C8" s="35">
        <f t="shared" si="0"/>
        <v>15599</v>
      </c>
      <c r="D8" s="18">
        <v>13837</v>
      </c>
      <c r="E8" s="18">
        <v>12579</v>
      </c>
      <c r="F8" s="18">
        <v>1258</v>
      </c>
      <c r="G8" s="19">
        <v>613</v>
      </c>
      <c r="H8" s="20">
        <v>2.0312623861938164</v>
      </c>
      <c r="I8" s="31">
        <v>1762</v>
      </c>
      <c r="J8" s="22">
        <v>524</v>
      </c>
      <c r="K8" s="39"/>
      <c r="L8" s="39"/>
    </row>
    <row r="9" spans="1:12" x14ac:dyDescent="0.3">
      <c r="A9" s="14" t="s">
        <v>36</v>
      </c>
      <c r="B9" s="2" t="s">
        <v>5</v>
      </c>
      <c r="C9" s="36">
        <f t="shared" si="0"/>
        <v>34601</v>
      </c>
      <c r="D9" s="23">
        <v>32435</v>
      </c>
      <c r="E9" s="23">
        <v>32225</v>
      </c>
      <c r="F9" s="23">
        <v>210</v>
      </c>
      <c r="G9" s="24">
        <v>1883</v>
      </c>
      <c r="H9" s="25">
        <v>1.7558504438753109</v>
      </c>
      <c r="I9" s="32">
        <v>2166</v>
      </c>
      <c r="J9" s="26">
        <v>505</v>
      </c>
      <c r="K9" s="39"/>
      <c r="L9" s="39"/>
    </row>
    <row r="10" spans="1:12" x14ac:dyDescent="0.3">
      <c r="A10" s="13" t="s">
        <v>37</v>
      </c>
      <c r="B10" s="1" t="s">
        <v>15</v>
      </c>
      <c r="C10" s="35">
        <f t="shared" si="0"/>
        <v>100110</v>
      </c>
      <c r="D10" s="18">
        <v>84556</v>
      </c>
      <c r="E10" s="18">
        <v>84556</v>
      </c>
      <c r="F10" s="18">
        <v>0</v>
      </c>
      <c r="G10" s="19">
        <v>2537</v>
      </c>
      <c r="H10" s="20">
        <v>1.3447029936005903</v>
      </c>
      <c r="I10" s="31">
        <v>15554</v>
      </c>
      <c r="J10" s="22">
        <v>3204</v>
      </c>
      <c r="K10" s="39"/>
      <c r="L10" s="39"/>
    </row>
    <row r="11" spans="1:12" x14ac:dyDescent="0.3">
      <c r="A11" s="14">
        <v>13</v>
      </c>
      <c r="B11" s="38" t="s">
        <v>6</v>
      </c>
      <c r="C11" s="40">
        <f t="shared" si="0"/>
        <v>50769</v>
      </c>
      <c r="D11" s="23">
        <v>47197</v>
      </c>
      <c r="E11" s="23">
        <v>46520</v>
      </c>
      <c r="F11" s="23">
        <v>677</v>
      </c>
      <c r="G11" s="24">
        <v>2433</v>
      </c>
      <c r="H11" s="25">
        <v>2.9348849414664664</v>
      </c>
      <c r="I11" s="32">
        <v>3572</v>
      </c>
      <c r="J11" s="26">
        <v>483</v>
      </c>
      <c r="K11" s="39"/>
      <c r="L11" s="39"/>
    </row>
    <row r="12" spans="1:12" x14ac:dyDescent="0.3">
      <c r="A12" s="13" t="s">
        <v>38</v>
      </c>
      <c r="B12" s="1" t="s">
        <v>7</v>
      </c>
      <c r="C12" s="35">
        <f t="shared" si="0"/>
        <v>121715</v>
      </c>
      <c r="D12" s="18">
        <v>118133</v>
      </c>
      <c r="E12" s="18">
        <v>116244</v>
      </c>
      <c r="F12" s="18">
        <v>1889</v>
      </c>
      <c r="G12" s="19">
        <v>7584</v>
      </c>
      <c r="H12" s="20">
        <v>1.4778432967941384</v>
      </c>
      <c r="I12" s="31">
        <v>3582</v>
      </c>
      <c r="J12" s="22">
        <v>732</v>
      </c>
      <c r="K12" s="39"/>
      <c r="L12" s="39"/>
    </row>
    <row r="13" spans="1:12" x14ac:dyDescent="0.3">
      <c r="A13" s="14" t="s">
        <v>39</v>
      </c>
      <c r="B13" s="2" t="s">
        <v>8</v>
      </c>
      <c r="C13" s="36">
        <f t="shared" si="0"/>
        <v>265755</v>
      </c>
      <c r="D13" s="23">
        <v>243878</v>
      </c>
      <c r="E13" s="23">
        <v>243878</v>
      </c>
      <c r="F13" s="23">
        <v>0</v>
      </c>
      <c r="G13" s="24">
        <v>3834</v>
      </c>
      <c r="H13" s="25">
        <v>1.3588621881905838</v>
      </c>
      <c r="I13" s="32">
        <v>21877</v>
      </c>
      <c r="J13" s="26">
        <v>2998</v>
      </c>
      <c r="K13" s="39"/>
      <c r="L13" s="39"/>
    </row>
    <row r="14" spans="1:12" x14ac:dyDescent="0.3">
      <c r="A14" s="13" t="s">
        <v>40</v>
      </c>
      <c r="B14" s="1" t="s">
        <v>12</v>
      </c>
      <c r="C14" s="35">
        <f t="shared" si="0"/>
        <v>115639</v>
      </c>
      <c r="D14" s="18">
        <v>112411</v>
      </c>
      <c r="E14" s="18">
        <v>108801</v>
      </c>
      <c r="F14" s="18">
        <v>3610</v>
      </c>
      <c r="G14" s="19">
        <v>5946</v>
      </c>
      <c r="H14" s="20">
        <v>2.7458149350387635</v>
      </c>
      <c r="I14" s="31">
        <v>3228</v>
      </c>
      <c r="J14" s="22">
        <v>636</v>
      </c>
      <c r="K14" s="39"/>
      <c r="L14" s="39"/>
    </row>
    <row r="15" spans="1:12" x14ac:dyDescent="0.3">
      <c r="A15" s="14">
        <v>10</v>
      </c>
      <c r="B15" s="2" t="s">
        <v>13</v>
      </c>
      <c r="C15" s="36">
        <f t="shared" si="0"/>
        <v>19457</v>
      </c>
      <c r="D15" s="23">
        <v>16773</v>
      </c>
      <c r="E15" s="23">
        <v>16593</v>
      </c>
      <c r="F15" s="23">
        <v>180</v>
      </c>
      <c r="G15" s="24">
        <v>253</v>
      </c>
      <c r="H15" s="25">
        <v>1.6995866801366315</v>
      </c>
      <c r="I15" s="32">
        <v>2684</v>
      </c>
      <c r="J15" s="26">
        <v>591</v>
      </c>
    </row>
    <row r="16" spans="1:12" x14ac:dyDescent="0.3">
      <c r="A16" s="13">
        <v>14</v>
      </c>
      <c r="B16" s="1" t="s">
        <v>9</v>
      </c>
      <c r="C16" s="35">
        <f t="shared" si="0"/>
        <v>68071</v>
      </c>
      <c r="D16" s="18">
        <v>64728</v>
      </c>
      <c r="E16" s="18">
        <v>64728</v>
      </c>
      <c r="F16" s="18">
        <v>0</v>
      </c>
      <c r="G16" s="19">
        <v>2602</v>
      </c>
      <c r="H16" s="20">
        <v>1.5895987471423543</v>
      </c>
      <c r="I16" s="31">
        <v>3343</v>
      </c>
      <c r="J16" s="22">
        <v>792</v>
      </c>
    </row>
    <row r="17" spans="1:10" x14ac:dyDescent="0.3">
      <c r="A17" s="14">
        <v>15</v>
      </c>
      <c r="B17" s="2" t="s">
        <v>10</v>
      </c>
      <c r="C17" s="36">
        <f t="shared" si="0"/>
        <v>49234</v>
      </c>
      <c r="D17" s="23">
        <v>40226</v>
      </c>
      <c r="E17" s="23">
        <v>39926</v>
      </c>
      <c r="F17" s="23">
        <v>300</v>
      </c>
      <c r="G17" s="24">
        <v>1477</v>
      </c>
      <c r="H17" s="25">
        <v>1.8328016176549653</v>
      </c>
      <c r="I17" s="32">
        <v>9008</v>
      </c>
      <c r="J17" s="26">
        <v>1261</v>
      </c>
    </row>
    <row r="18" spans="1:10" x14ac:dyDescent="0.3">
      <c r="A18" s="13" t="s">
        <v>41</v>
      </c>
      <c r="B18" s="1" t="s">
        <v>11</v>
      </c>
      <c r="C18" s="35">
        <f t="shared" si="0"/>
        <v>79683</v>
      </c>
      <c r="D18" s="18">
        <v>78356</v>
      </c>
      <c r="E18" s="18">
        <v>78108</v>
      </c>
      <c r="F18" s="18">
        <v>248</v>
      </c>
      <c r="G18" s="19">
        <v>3088</v>
      </c>
      <c r="H18" s="20">
        <v>2.6984202966278703</v>
      </c>
      <c r="I18" s="31">
        <v>1327</v>
      </c>
      <c r="J18" s="22">
        <v>161</v>
      </c>
    </row>
    <row r="19" spans="1:10" x14ac:dyDescent="0.3">
      <c r="A19" s="14">
        <v>16</v>
      </c>
      <c r="B19" s="2" t="s">
        <v>14</v>
      </c>
      <c r="C19" s="36">
        <f t="shared" si="0"/>
        <v>36200</v>
      </c>
      <c r="D19" s="23">
        <v>34998</v>
      </c>
      <c r="E19" s="23">
        <v>34998</v>
      </c>
      <c r="F19" s="23">
        <v>0</v>
      </c>
      <c r="G19" s="24">
        <v>2378</v>
      </c>
      <c r="H19" s="25">
        <v>1.6404969020961124</v>
      </c>
      <c r="I19" s="32">
        <v>1202</v>
      </c>
      <c r="J19" s="26">
        <v>173</v>
      </c>
    </row>
    <row r="20" spans="1:10" x14ac:dyDescent="0.3">
      <c r="A20" s="6"/>
      <c r="B20" s="3" t="s">
        <v>19</v>
      </c>
      <c r="C20" s="37">
        <f t="shared" si="0"/>
        <v>1501639</v>
      </c>
      <c r="D20" s="6">
        <f>SUM(D4:D19)</f>
        <v>1386464</v>
      </c>
      <c r="E20" s="6">
        <f>SUM(E4:E19)</f>
        <v>1368374</v>
      </c>
      <c r="F20" s="6">
        <f>SUM(F4:F19)</f>
        <v>18090</v>
      </c>
      <c r="G20" s="6">
        <f>SUM(G4:G19)</f>
        <v>54988</v>
      </c>
      <c r="H20" s="10">
        <f>D20/83166711*100</f>
        <v>1.6670900932946597</v>
      </c>
      <c r="I20" s="30">
        <f>SUM(I4:I19)</f>
        <v>115175</v>
      </c>
      <c r="J20" s="33">
        <f>SUM(J4:J19)</f>
        <v>31528</v>
      </c>
    </row>
    <row r="22" spans="1:10" x14ac:dyDescent="0.3">
      <c r="A22" s="9" t="s">
        <v>43</v>
      </c>
      <c r="E22" s="15"/>
    </row>
    <row r="26" spans="1:10" x14ac:dyDescent="0.3">
      <c r="D26" s="34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K2" sqref="K2"/>
    </sheetView>
  </sheetViews>
  <sheetFormatPr baseColWidth="10" defaultColWidth="11.44140625" defaultRowHeight="14.4" x14ac:dyDescent="0.3"/>
  <cols>
    <col min="1" max="1" width="3.33203125" style="9" customWidth="1"/>
    <col min="2" max="2" width="23.33203125" style="9" customWidth="1"/>
    <col min="3" max="4" width="11.44140625" style="9"/>
    <col min="5" max="5" width="12.6640625" style="9" customWidth="1"/>
    <col min="6" max="6" width="13" style="9" customWidth="1"/>
    <col min="7" max="8" width="11.44140625" style="9"/>
    <col min="9" max="9" width="13.33203125" style="9" customWidth="1"/>
    <col min="10" max="10" width="14.33203125" style="9" customWidth="1"/>
    <col min="11" max="11" width="46.88671875" style="9" customWidth="1"/>
    <col min="12" max="16384" width="11.44140625" style="9"/>
  </cols>
  <sheetData>
    <row r="1" spans="1:10" x14ac:dyDescent="0.3">
      <c r="A1" s="75" t="s">
        <v>42</v>
      </c>
      <c r="B1" s="60" t="s">
        <v>16</v>
      </c>
      <c r="C1" s="73" t="s">
        <v>44</v>
      </c>
      <c r="D1" s="74"/>
      <c r="E1" s="74"/>
      <c r="F1" s="74"/>
      <c r="G1" s="73" t="s">
        <v>45</v>
      </c>
      <c r="H1" s="74"/>
      <c r="I1" s="74"/>
      <c r="J1" s="74"/>
    </row>
    <row r="2" spans="1:10" ht="31.5" customHeight="1" x14ac:dyDescent="0.3">
      <c r="A2" s="76"/>
      <c r="B2" s="61"/>
      <c r="C2" s="28" t="s">
        <v>23</v>
      </c>
      <c r="D2" s="28" t="s">
        <v>24</v>
      </c>
      <c r="E2" s="28" t="s">
        <v>25</v>
      </c>
      <c r="F2" s="29" t="s">
        <v>26</v>
      </c>
      <c r="G2" s="28" t="s">
        <v>23</v>
      </c>
      <c r="H2" s="28" t="s">
        <v>24</v>
      </c>
      <c r="I2" s="28" t="s">
        <v>25</v>
      </c>
      <c r="J2" s="29" t="s">
        <v>26</v>
      </c>
    </row>
    <row r="3" spans="1:10" x14ac:dyDescent="0.3">
      <c r="A3" s="13" t="s">
        <v>33</v>
      </c>
      <c r="B3" s="1" t="s">
        <v>1</v>
      </c>
      <c r="C3" s="21">
        <v>72279</v>
      </c>
      <c r="D3" s="19">
        <v>44447</v>
      </c>
      <c r="E3" s="19">
        <v>4159</v>
      </c>
      <c r="F3" s="22">
        <v>27997</v>
      </c>
      <c r="G3" s="21">
        <v>5758</v>
      </c>
      <c r="H3" s="19">
        <v>6263</v>
      </c>
      <c r="I3" s="19">
        <v>412</v>
      </c>
      <c r="J3" s="22">
        <v>3188</v>
      </c>
    </row>
    <row r="4" spans="1:10" x14ac:dyDescent="0.3">
      <c r="A4" s="14" t="s">
        <v>34</v>
      </c>
      <c r="B4" s="2" t="s">
        <v>0</v>
      </c>
      <c r="C4" s="27">
        <v>58457</v>
      </c>
      <c r="D4" s="24">
        <v>124952</v>
      </c>
      <c r="E4" s="24">
        <v>4305</v>
      </c>
      <c r="F4" s="26">
        <v>69814</v>
      </c>
      <c r="G4" s="27">
        <v>3075</v>
      </c>
      <c r="H4" s="24">
        <v>10370</v>
      </c>
      <c r="I4" s="24">
        <v>152</v>
      </c>
      <c r="J4" s="26">
        <v>5087</v>
      </c>
    </row>
    <row r="5" spans="1:10" x14ac:dyDescent="0.3">
      <c r="A5" s="13">
        <v>11</v>
      </c>
      <c r="B5" s="1" t="s">
        <v>3</v>
      </c>
      <c r="C5" s="21">
        <v>42928</v>
      </c>
      <c r="D5" s="19">
        <v>20346</v>
      </c>
      <c r="E5" s="19">
        <v>108</v>
      </c>
      <c r="F5" s="22">
        <v>27854</v>
      </c>
      <c r="G5" s="21">
        <v>8310</v>
      </c>
      <c r="H5" s="19">
        <v>2772</v>
      </c>
      <c r="I5" s="19">
        <v>28</v>
      </c>
      <c r="J5" s="22">
        <v>8049</v>
      </c>
    </row>
    <row r="6" spans="1:10" x14ac:dyDescent="0.3">
      <c r="A6" s="14">
        <v>12</v>
      </c>
      <c r="B6" s="2" t="s">
        <v>2</v>
      </c>
      <c r="C6" s="27">
        <v>19012</v>
      </c>
      <c r="D6" s="24">
        <v>34114</v>
      </c>
      <c r="E6" s="24">
        <v>645</v>
      </c>
      <c r="F6" s="26">
        <v>9440</v>
      </c>
      <c r="G6" s="27">
        <v>0</v>
      </c>
      <c r="H6" s="24">
        <v>1123</v>
      </c>
      <c r="I6" s="24">
        <v>0</v>
      </c>
      <c r="J6" s="26">
        <v>0</v>
      </c>
    </row>
    <row r="7" spans="1:10" x14ac:dyDescent="0.3">
      <c r="A7" s="13" t="s">
        <v>35</v>
      </c>
      <c r="B7" s="1" t="s">
        <v>4</v>
      </c>
      <c r="C7" s="21">
        <v>1723</v>
      </c>
      <c r="D7" s="19">
        <v>6473</v>
      </c>
      <c r="E7" s="19">
        <v>107</v>
      </c>
      <c r="F7" s="22">
        <v>5411</v>
      </c>
      <c r="G7" s="21">
        <v>214</v>
      </c>
      <c r="H7" s="19">
        <v>560</v>
      </c>
      <c r="I7" s="19">
        <v>6</v>
      </c>
      <c r="J7" s="22">
        <v>798</v>
      </c>
    </row>
    <row r="8" spans="1:10" x14ac:dyDescent="0.3">
      <c r="A8" s="14" t="s">
        <v>36</v>
      </c>
      <c r="B8" s="2" t="s">
        <v>5</v>
      </c>
      <c r="C8" s="27">
        <v>12026</v>
      </c>
      <c r="D8" s="24">
        <v>15427</v>
      </c>
      <c r="E8" s="24">
        <v>1827</v>
      </c>
      <c r="F8" s="26">
        <v>8599</v>
      </c>
      <c r="G8" s="27">
        <v>653</v>
      </c>
      <c r="H8" s="24">
        <v>1385</v>
      </c>
      <c r="I8" s="24">
        <v>0</v>
      </c>
      <c r="J8" s="26">
        <v>781</v>
      </c>
    </row>
    <row r="9" spans="1:10" x14ac:dyDescent="0.3">
      <c r="A9" s="13" t="s">
        <v>37</v>
      </c>
      <c r="B9" s="1" t="s">
        <v>15</v>
      </c>
      <c r="C9" s="21">
        <v>23878</v>
      </c>
      <c r="D9" s="19">
        <v>46419</v>
      </c>
      <c r="E9" s="19">
        <v>4449</v>
      </c>
      <c r="F9" s="22">
        <v>31235</v>
      </c>
      <c r="G9" s="21">
        <v>3709</v>
      </c>
      <c r="H9" s="19">
        <v>7217</v>
      </c>
      <c r="I9" s="19">
        <v>2014</v>
      </c>
      <c r="J9" s="22">
        <v>6291</v>
      </c>
    </row>
    <row r="10" spans="1:10" x14ac:dyDescent="0.3">
      <c r="A10" s="14">
        <v>13</v>
      </c>
      <c r="B10" s="41" t="s">
        <v>6</v>
      </c>
      <c r="C10" s="27">
        <v>6577</v>
      </c>
      <c r="D10" s="24">
        <v>21490</v>
      </c>
      <c r="E10" s="24">
        <v>959</v>
      </c>
      <c r="F10" s="26">
        <v>18851</v>
      </c>
      <c r="G10" s="27">
        <v>382</v>
      </c>
      <c r="H10" s="24">
        <v>1403</v>
      </c>
      <c r="I10" s="24">
        <v>21</v>
      </c>
      <c r="J10" s="26">
        <v>1806</v>
      </c>
    </row>
    <row r="11" spans="1:10" x14ac:dyDescent="0.3">
      <c r="A11" s="13" t="s">
        <v>38</v>
      </c>
      <c r="B11" s="1" t="s">
        <v>7</v>
      </c>
      <c r="C11" s="21">
        <v>50457</v>
      </c>
      <c r="D11" s="19">
        <v>21654</v>
      </c>
      <c r="E11" s="19">
        <v>24117</v>
      </c>
      <c r="F11" s="22">
        <v>63373</v>
      </c>
      <c r="G11" s="21">
        <v>1612</v>
      </c>
      <c r="H11" s="19">
        <v>709</v>
      </c>
      <c r="I11" s="19">
        <v>589</v>
      </c>
      <c r="J11" s="22">
        <v>1812</v>
      </c>
    </row>
    <row r="12" spans="1:10" x14ac:dyDescent="0.3">
      <c r="A12" s="14" t="s">
        <v>39</v>
      </c>
      <c r="B12" s="2" t="s">
        <v>8</v>
      </c>
      <c r="C12" s="27">
        <v>0</v>
      </c>
      <c r="D12" s="24">
        <v>121339</v>
      </c>
      <c r="E12" s="24">
        <v>0</v>
      </c>
      <c r="F12" s="26">
        <v>122634</v>
      </c>
      <c r="G12" s="27">
        <v>0</v>
      </c>
      <c r="H12" s="24">
        <v>11031</v>
      </c>
      <c r="I12" s="24">
        <v>0</v>
      </c>
      <c r="J12" s="26">
        <v>10846</v>
      </c>
    </row>
    <row r="13" spans="1:10" x14ac:dyDescent="0.3">
      <c r="A13" s="13" t="s">
        <v>40</v>
      </c>
      <c r="B13" s="1" t="s">
        <v>12</v>
      </c>
      <c r="C13" s="21">
        <v>41365</v>
      </c>
      <c r="D13" s="19">
        <v>46600</v>
      </c>
      <c r="E13" s="19">
        <v>54</v>
      </c>
      <c r="F13" s="22">
        <v>24392</v>
      </c>
      <c r="G13" s="21">
        <v>0</v>
      </c>
      <c r="H13" s="19">
        <v>1587</v>
      </c>
      <c r="I13" s="19">
        <v>0</v>
      </c>
      <c r="J13" s="22">
        <v>1641</v>
      </c>
    </row>
    <row r="14" spans="1:10" x14ac:dyDescent="0.3">
      <c r="A14" s="14">
        <v>10</v>
      </c>
      <c r="B14" s="2" t="s">
        <v>13</v>
      </c>
      <c r="C14" s="27">
        <v>11756</v>
      </c>
      <c r="D14" s="24">
        <v>3518</v>
      </c>
      <c r="E14" s="24">
        <v>1</v>
      </c>
      <c r="F14" s="26">
        <v>5385</v>
      </c>
      <c r="G14" s="27">
        <v>2044</v>
      </c>
      <c r="H14" s="24">
        <v>255</v>
      </c>
      <c r="I14" s="24">
        <v>0</v>
      </c>
      <c r="J14" s="26">
        <v>1049</v>
      </c>
    </row>
    <row r="15" spans="1:10" x14ac:dyDescent="0.3">
      <c r="A15" s="13">
        <v>14</v>
      </c>
      <c r="B15" s="1" t="s">
        <v>9</v>
      </c>
      <c r="C15" s="21">
        <v>5995</v>
      </c>
      <c r="D15" s="19">
        <v>48854</v>
      </c>
      <c r="E15" s="19">
        <v>1</v>
      </c>
      <c r="F15" s="22">
        <v>15873</v>
      </c>
      <c r="G15" s="21">
        <v>120</v>
      </c>
      <c r="H15" s="19">
        <v>2983</v>
      </c>
      <c r="I15" s="19">
        <v>0</v>
      </c>
      <c r="J15" s="22">
        <v>360</v>
      </c>
    </row>
    <row r="16" spans="1:10" x14ac:dyDescent="0.3">
      <c r="A16" s="14">
        <v>15</v>
      </c>
      <c r="B16" s="2" t="s">
        <v>10</v>
      </c>
      <c r="C16" s="27">
        <v>13089</v>
      </c>
      <c r="D16" s="24">
        <v>19508</v>
      </c>
      <c r="E16" s="24">
        <v>1806</v>
      </c>
      <c r="F16" s="26">
        <v>16519</v>
      </c>
      <c r="G16" s="27">
        <v>3064</v>
      </c>
      <c r="H16" s="24">
        <v>4658</v>
      </c>
      <c r="I16" s="24">
        <v>486</v>
      </c>
      <c r="J16" s="26">
        <v>3884</v>
      </c>
    </row>
    <row r="17" spans="1:11" x14ac:dyDescent="0.3">
      <c r="A17" s="13" t="s">
        <v>41</v>
      </c>
      <c r="B17" s="1" t="s">
        <v>11</v>
      </c>
      <c r="C17" s="21">
        <v>21455</v>
      </c>
      <c r="D17" s="19">
        <v>24722</v>
      </c>
      <c r="E17" s="19">
        <v>5463</v>
      </c>
      <c r="F17" s="22">
        <v>18458</v>
      </c>
      <c r="G17" s="21">
        <v>0</v>
      </c>
      <c r="H17" s="19">
        <v>0</v>
      </c>
      <c r="I17" s="19">
        <v>0</v>
      </c>
      <c r="J17" s="22">
        <v>0</v>
      </c>
      <c r="K17" s="9" t="s">
        <v>56</v>
      </c>
    </row>
    <row r="18" spans="1:11" x14ac:dyDescent="0.3">
      <c r="A18" s="14">
        <v>16</v>
      </c>
      <c r="B18" s="2" t="s">
        <v>14</v>
      </c>
      <c r="C18" s="24">
        <v>10160</v>
      </c>
      <c r="D18" s="24">
        <v>20239</v>
      </c>
      <c r="E18" s="24">
        <v>1138</v>
      </c>
      <c r="F18" s="26">
        <v>4293</v>
      </c>
      <c r="G18" s="24">
        <v>80</v>
      </c>
      <c r="H18" s="24">
        <v>868</v>
      </c>
      <c r="I18" s="24">
        <v>3</v>
      </c>
      <c r="J18" s="26">
        <v>95</v>
      </c>
    </row>
    <row r="19" spans="1:11" x14ac:dyDescent="0.3">
      <c r="A19" s="6"/>
      <c r="B19" s="3" t="s">
        <v>19</v>
      </c>
      <c r="C19" s="4">
        <f>SUM(C3:C18)</f>
        <v>391157</v>
      </c>
      <c r="D19" s="5">
        <f t="shared" ref="D19:J19" si="0">SUM(D3:D18)</f>
        <v>620102</v>
      </c>
      <c r="E19" s="5">
        <f t="shared" si="0"/>
        <v>49139</v>
      </c>
      <c r="F19" s="11">
        <f t="shared" si="0"/>
        <v>470128</v>
      </c>
      <c r="G19" s="4">
        <f t="shared" si="0"/>
        <v>29021</v>
      </c>
      <c r="H19" s="5">
        <f t="shared" si="0"/>
        <v>53184</v>
      </c>
      <c r="I19" s="5">
        <f t="shared" si="0"/>
        <v>3711</v>
      </c>
      <c r="J19" s="11">
        <f t="shared" si="0"/>
        <v>45687</v>
      </c>
    </row>
    <row r="21" spans="1:11" x14ac:dyDescent="0.3">
      <c r="A21" s="9" t="s">
        <v>27</v>
      </c>
    </row>
    <row r="22" spans="1:11" x14ac:dyDescent="0.3">
      <c r="A22" s="9" t="s">
        <v>28</v>
      </c>
    </row>
    <row r="23" spans="1:11" ht="14.25" customHeight="1" x14ac:dyDescent="0.3">
      <c r="A23" s="9" t="s">
        <v>43</v>
      </c>
    </row>
    <row r="27" spans="1:11" x14ac:dyDescent="0.3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opLeftCell="A13" workbookViewId="0">
      <selection activeCell="F15" sqref="F15"/>
    </sheetView>
  </sheetViews>
  <sheetFormatPr baseColWidth="10" defaultRowHeight="14.4" x14ac:dyDescent="0.3"/>
  <cols>
    <col min="1" max="1" width="11.44140625" style="9" customWidth="1"/>
    <col min="2" max="2" width="11.5546875" style="9" customWidth="1"/>
    <col min="3" max="3" width="13.44140625" style="9" customWidth="1"/>
    <col min="4" max="4" width="15" style="9" customWidth="1"/>
  </cols>
  <sheetData>
    <row r="1" spans="1:4" ht="43.2" x14ac:dyDescent="0.3">
      <c r="A1" s="48" t="s">
        <v>29</v>
      </c>
      <c r="B1" s="12" t="s">
        <v>44</v>
      </c>
      <c r="C1" s="12" t="s">
        <v>45</v>
      </c>
      <c r="D1" s="49" t="s">
        <v>54</v>
      </c>
    </row>
    <row r="2" spans="1:4" x14ac:dyDescent="0.3">
      <c r="A2" s="50">
        <v>44192</v>
      </c>
      <c r="B2" s="16">
        <v>24256</v>
      </c>
      <c r="C2" s="51">
        <v>0</v>
      </c>
      <c r="D2" s="51">
        <v>24256</v>
      </c>
    </row>
    <row r="3" spans="1:4" x14ac:dyDescent="0.3">
      <c r="A3" s="50">
        <v>44193</v>
      </c>
      <c r="B3" s="16">
        <v>19649</v>
      </c>
      <c r="C3" s="51">
        <v>0</v>
      </c>
      <c r="D3" s="51">
        <v>19649</v>
      </c>
    </row>
    <row r="4" spans="1:4" x14ac:dyDescent="0.3">
      <c r="A4" s="50">
        <v>44194</v>
      </c>
      <c r="B4" s="16">
        <v>42930</v>
      </c>
      <c r="C4" s="51">
        <v>0</v>
      </c>
      <c r="D4" s="51">
        <v>42930</v>
      </c>
    </row>
    <row r="5" spans="1:4" x14ac:dyDescent="0.3">
      <c r="A5" s="50">
        <v>44195</v>
      </c>
      <c r="B5" s="16">
        <v>57390</v>
      </c>
      <c r="C5" s="51">
        <v>0</v>
      </c>
      <c r="D5" s="51">
        <v>57390</v>
      </c>
    </row>
    <row r="6" spans="1:4" x14ac:dyDescent="0.3">
      <c r="A6" s="50">
        <v>44196</v>
      </c>
      <c r="B6" s="16">
        <v>38000</v>
      </c>
      <c r="C6" s="51">
        <v>0</v>
      </c>
      <c r="D6" s="51">
        <v>38000</v>
      </c>
    </row>
    <row r="7" spans="1:4" x14ac:dyDescent="0.3">
      <c r="A7" s="50">
        <v>44197</v>
      </c>
      <c r="B7" s="16">
        <v>30586</v>
      </c>
      <c r="C7" s="51">
        <v>0</v>
      </c>
      <c r="D7" s="51">
        <v>30586</v>
      </c>
    </row>
    <row r="8" spans="1:4" x14ac:dyDescent="0.3">
      <c r="A8" s="50">
        <v>44198</v>
      </c>
      <c r="B8" s="16">
        <v>44896</v>
      </c>
      <c r="C8" s="51">
        <v>0</v>
      </c>
      <c r="D8" s="51">
        <v>44896</v>
      </c>
    </row>
    <row r="9" spans="1:4" x14ac:dyDescent="0.3">
      <c r="A9" s="50">
        <v>44199</v>
      </c>
      <c r="B9" s="16">
        <v>24530</v>
      </c>
      <c r="C9" s="51">
        <v>0</v>
      </c>
      <c r="D9" s="51">
        <v>24530</v>
      </c>
    </row>
    <row r="10" spans="1:4" x14ac:dyDescent="0.3">
      <c r="A10" s="50">
        <v>44200</v>
      </c>
      <c r="B10" s="16">
        <v>48597</v>
      </c>
      <c r="C10" s="51">
        <v>0</v>
      </c>
      <c r="D10" s="51">
        <v>48597</v>
      </c>
    </row>
    <row r="11" spans="1:4" x14ac:dyDescent="0.3">
      <c r="A11" s="50">
        <v>44201</v>
      </c>
      <c r="B11" s="16">
        <v>50990</v>
      </c>
      <c r="C11" s="51">
        <v>0</v>
      </c>
      <c r="D11" s="51">
        <v>50990</v>
      </c>
    </row>
    <row r="12" spans="1:4" x14ac:dyDescent="0.3">
      <c r="A12" s="50">
        <v>44202</v>
      </c>
      <c r="B12" s="16">
        <v>56241</v>
      </c>
      <c r="C12" s="51">
        <v>0</v>
      </c>
      <c r="D12" s="51">
        <v>56241</v>
      </c>
    </row>
    <row r="13" spans="1:4" x14ac:dyDescent="0.3">
      <c r="A13" s="50">
        <v>44203</v>
      </c>
      <c r="B13" s="16">
        <v>57771</v>
      </c>
      <c r="C13" s="51">
        <v>0</v>
      </c>
      <c r="D13" s="51">
        <v>57771</v>
      </c>
    </row>
    <row r="14" spans="1:4" x14ac:dyDescent="0.3">
      <c r="A14" s="50">
        <v>44204</v>
      </c>
      <c r="B14" s="16">
        <v>57984</v>
      </c>
      <c r="C14" s="51">
        <v>0</v>
      </c>
      <c r="D14" s="51">
        <v>57984</v>
      </c>
    </row>
    <row r="15" spans="1:4" x14ac:dyDescent="0.3">
      <c r="A15" s="50">
        <v>44205</v>
      </c>
      <c r="B15" s="16">
        <v>53527</v>
      </c>
      <c r="C15" s="51">
        <v>0</v>
      </c>
      <c r="D15" s="51">
        <v>53527</v>
      </c>
    </row>
    <row r="16" spans="1:4" x14ac:dyDescent="0.3">
      <c r="A16" s="50">
        <v>44206</v>
      </c>
      <c r="B16" s="16">
        <v>32427</v>
      </c>
      <c r="C16" s="51">
        <v>0</v>
      </c>
      <c r="D16" s="51">
        <v>32427</v>
      </c>
    </row>
    <row r="17" spans="1:4" x14ac:dyDescent="0.3">
      <c r="A17" s="50">
        <v>44207</v>
      </c>
      <c r="B17" s="16">
        <v>65712</v>
      </c>
      <c r="C17" s="51">
        <v>0</v>
      </c>
      <c r="D17" s="51">
        <v>65712</v>
      </c>
    </row>
    <row r="18" spans="1:4" x14ac:dyDescent="0.3">
      <c r="A18" s="50">
        <v>44208</v>
      </c>
      <c r="B18" s="16">
        <v>80093</v>
      </c>
      <c r="C18" s="51">
        <v>0</v>
      </c>
      <c r="D18" s="51">
        <v>80093</v>
      </c>
    </row>
    <row r="19" spans="1:4" x14ac:dyDescent="0.3">
      <c r="A19" s="50">
        <v>44209</v>
      </c>
      <c r="B19" s="16">
        <v>93873</v>
      </c>
      <c r="C19" s="51">
        <v>0</v>
      </c>
      <c r="D19" s="51">
        <v>93873</v>
      </c>
    </row>
    <row r="20" spans="1:4" x14ac:dyDescent="0.3">
      <c r="A20" s="50">
        <v>44210</v>
      </c>
      <c r="B20" s="16">
        <v>99597</v>
      </c>
      <c r="C20" s="51">
        <v>46</v>
      </c>
      <c r="D20" s="51">
        <v>99643</v>
      </c>
    </row>
    <row r="21" spans="1:4" x14ac:dyDescent="0.3">
      <c r="A21" s="50">
        <v>44211</v>
      </c>
      <c r="B21" s="16">
        <v>89372</v>
      </c>
      <c r="C21" s="51">
        <v>218</v>
      </c>
      <c r="D21" s="51">
        <v>89590</v>
      </c>
    </row>
    <row r="22" spans="1:4" x14ac:dyDescent="0.3">
      <c r="A22" s="50">
        <v>44212</v>
      </c>
      <c r="B22" s="16">
        <v>54478</v>
      </c>
      <c r="C22" s="51">
        <v>298</v>
      </c>
      <c r="D22" s="51">
        <v>54776</v>
      </c>
    </row>
    <row r="23" spans="1:4" x14ac:dyDescent="0.3">
      <c r="A23" s="50">
        <v>44213</v>
      </c>
      <c r="B23" s="16">
        <v>30339</v>
      </c>
      <c r="C23" s="51">
        <v>11344</v>
      </c>
      <c r="D23" s="51">
        <v>41683</v>
      </c>
    </row>
    <row r="24" spans="1:4" x14ac:dyDescent="0.3">
      <c r="A24" s="50">
        <v>44214</v>
      </c>
      <c r="B24" s="16">
        <v>51566</v>
      </c>
      <c r="C24" s="51">
        <v>14009</v>
      </c>
      <c r="D24" s="51">
        <v>65575</v>
      </c>
    </row>
    <row r="25" spans="1:4" x14ac:dyDescent="0.3">
      <c r="A25" s="50">
        <v>44215</v>
      </c>
      <c r="B25" s="16">
        <v>56365</v>
      </c>
      <c r="C25" s="51">
        <v>21448</v>
      </c>
      <c r="D25" s="51">
        <v>77813</v>
      </c>
    </row>
    <row r="26" spans="1:4" x14ac:dyDescent="0.3">
      <c r="A26" s="50">
        <v>44216</v>
      </c>
      <c r="B26" s="16">
        <v>70307</v>
      </c>
      <c r="C26" s="51">
        <v>36284</v>
      </c>
      <c r="D26" s="51">
        <v>106591</v>
      </c>
    </row>
    <row r="27" spans="1:4" x14ac:dyDescent="0.3">
      <c r="A27" s="50">
        <v>44217</v>
      </c>
      <c r="B27" s="16">
        <v>54988</v>
      </c>
      <c r="C27" s="51">
        <v>31528</v>
      </c>
      <c r="D27" s="51">
        <v>86516</v>
      </c>
    </row>
    <row r="28" spans="1:4" x14ac:dyDescent="0.3">
      <c r="A28" s="50">
        <v>44218</v>
      </c>
      <c r="B28" s="16">
        <v>0</v>
      </c>
      <c r="C28" s="51">
        <v>0</v>
      </c>
      <c r="D28" s="51">
        <v>0</v>
      </c>
    </row>
    <row r="29" spans="1:4" x14ac:dyDescent="0.3">
      <c r="A29" s="50">
        <v>44219</v>
      </c>
      <c r="B29" s="16">
        <v>0</v>
      </c>
      <c r="C29" s="51">
        <v>0</v>
      </c>
      <c r="D29" s="51">
        <v>0</v>
      </c>
    </row>
    <row r="30" spans="1:4" s="9" customFormat="1" x14ac:dyDescent="0.3">
      <c r="A30" s="50">
        <v>44220</v>
      </c>
      <c r="B30" s="16">
        <v>0</v>
      </c>
      <c r="C30" s="51">
        <v>0</v>
      </c>
      <c r="D30" s="51">
        <v>0</v>
      </c>
    </row>
    <row r="31" spans="1:4" x14ac:dyDescent="0.3">
      <c r="A31" s="50">
        <v>44221</v>
      </c>
      <c r="B31" s="16">
        <v>0</v>
      </c>
      <c r="C31" s="51">
        <v>0</v>
      </c>
      <c r="D31" s="51">
        <v>0</v>
      </c>
    </row>
    <row r="32" spans="1:4" x14ac:dyDescent="0.3">
      <c r="A32" s="50">
        <v>44222</v>
      </c>
      <c r="B32" s="16">
        <v>0</v>
      </c>
      <c r="C32" s="51">
        <v>0</v>
      </c>
      <c r="D32" s="51">
        <v>0</v>
      </c>
    </row>
    <row r="33" spans="1:4" x14ac:dyDescent="0.3">
      <c r="A33" s="50">
        <v>44223</v>
      </c>
      <c r="B33" s="16">
        <v>0</v>
      </c>
      <c r="C33" s="51">
        <v>0</v>
      </c>
      <c r="D33" s="51">
        <v>0</v>
      </c>
    </row>
    <row r="34" spans="1:4" x14ac:dyDescent="0.3">
      <c r="A34" s="50">
        <v>44224</v>
      </c>
      <c r="B34" s="16">
        <v>0</v>
      </c>
      <c r="C34" s="51">
        <v>0</v>
      </c>
      <c r="D34" s="51">
        <v>0</v>
      </c>
    </row>
    <row r="35" spans="1:4" x14ac:dyDescent="0.3">
      <c r="A35" s="50">
        <v>44225</v>
      </c>
      <c r="B35" s="16">
        <v>0</v>
      </c>
      <c r="C35" s="51">
        <v>0</v>
      </c>
      <c r="D35" s="51">
        <v>0</v>
      </c>
    </row>
    <row r="36" spans="1:4" x14ac:dyDescent="0.3">
      <c r="A36" s="50">
        <v>44226</v>
      </c>
      <c r="B36" s="16">
        <v>0</v>
      </c>
      <c r="C36" s="51">
        <v>0</v>
      </c>
      <c r="D36" s="51">
        <v>0</v>
      </c>
    </row>
    <row r="37" spans="1:4" x14ac:dyDescent="0.3">
      <c r="A37" s="50">
        <v>44227</v>
      </c>
      <c r="B37" s="16">
        <v>0</v>
      </c>
      <c r="C37" s="51">
        <v>0</v>
      </c>
      <c r="D37" s="51">
        <v>0</v>
      </c>
    </row>
    <row r="38" spans="1:4" x14ac:dyDescent="0.3">
      <c r="A38" s="54"/>
      <c r="B38" s="55"/>
      <c r="C38" s="56"/>
      <c r="D38" s="56"/>
    </row>
    <row r="39" spans="1:4" x14ac:dyDescent="0.3">
      <c r="A39" s="17" t="s">
        <v>19</v>
      </c>
      <c r="B39" s="15">
        <f>SUM(B2:B37)</f>
        <v>1386464</v>
      </c>
      <c r="C39" s="15">
        <f t="shared" ref="C39:D39" si="0">SUM(C2:C37)</f>
        <v>115175</v>
      </c>
      <c r="D39" s="15">
        <f t="shared" si="0"/>
        <v>1501639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Gesamt_bis_einschl_21.01.21</vt:lpstr>
      <vt:lpstr>Indik_bis_einschl_21.01.</vt:lpstr>
      <vt:lpstr>Impfungen_proTag</vt:lpstr>
      <vt:lpstr>Indik_bis_einschl_21.01.!Bundesländer001</vt:lpstr>
      <vt:lpstr>Gesamt_bis_einschl_21.01.21!Bundesländer001_1</vt:lpstr>
      <vt:lpstr>Indik_bis_einschl_21.01.!Bundesländer001_1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2021-01-22T10:46:19Z</dcterms:created>
  <dcterms:modified xsi:type="dcterms:W3CDTF">2021-01-22T10:46:25Z</dcterms:modified>
</cp:coreProperties>
</file>