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8B58E1A4-FC50-4556-809C-A029D495F19C}" xr6:coauthVersionLast="47" xr6:coauthVersionMax="47" xr10:uidLastSave="{00000000-0000-0000-0000-000000000000}"/>
  <bookViews>
    <workbookView xWindow="-120" yWindow="-120" windowWidth="20730" windowHeight="11160" xr2:uid="{57FCE68A-E247-4E17-B7CC-8C658C2BD456}"/>
  </bookViews>
  <sheets>
    <sheet name="Sayf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5" i="1" l="1"/>
  <c r="F20" i="1" s="1"/>
  <c r="H16" i="1"/>
  <c r="F19" i="1" s="1"/>
  <c r="K21" i="1"/>
  <c r="K20" i="1"/>
  <c r="G17" i="1"/>
  <c r="I16" i="1" s="1"/>
  <c r="L12" i="1"/>
  <c r="K12" i="1"/>
  <c r="E12" i="1"/>
  <c r="H12" i="1" s="1"/>
  <c r="L11" i="1"/>
  <c r="K11" i="1"/>
  <c r="E11" i="1"/>
  <c r="H11" i="1" s="1"/>
  <c r="L10" i="1"/>
  <c r="K10" i="1"/>
  <c r="E10" i="1"/>
  <c r="H10" i="1" s="1"/>
  <c r="L9" i="1"/>
  <c r="K9" i="1"/>
  <c r="E9" i="1"/>
  <c r="H9" i="1" s="1"/>
  <c r="L8" i="1"/>
  <c r="K8" i="1"/>
  <c r="E8" i="1"/>
  <c r="H8" i="1" s="1"/>
  <c r="L7" i="1"/>
  <c r="K7" i="1"/>
  <c r="E7" i="1"/>
  <c r="H7" i="1" s="1"/>
  <c r="L6" i="1"/>
  <c r="K6" i="1"/>
  <c r="E6" i="1"/>
  <c r="H6" i="1" s="1"/>
  <c r="L5" i="1"/>
  <c r="K5" i="1"/>
  <c r="E5" i="1"/>
  <c r="J5" i="1" s="1"/>
  <c r="L4" i="1"/>
  <c r="K4" i="1"/>
  <c r="E4" i="1"/>
  <c r="H4" i="1" s="1"/>
  <c r="L3" i="1"/>
  <c r="K3" i="1"/>
  <c r="E3" i="1"/>
  <c r="G3" i="1" s="1"/>
  <c r="H15" i="1" l="1"/>
  <c r="I3" i="1"/>
  <c r="H3" i="1"/>
  <c r="J3" i="1"/>
  <c r="B17" i="1"/>
  <c r="H5" i="1"/>
  <c r="G5" i="1"/>
  <c r="I12" i="1"/>
  <c r="F12" i="1"/>
  <c r="J12" i="1"/>
  <c r="G12" i="1"/>
  <c r="I11" i="1"/>
  <c r="F11" i="1"/>
  <c r="J11" i="1"/>
  <c r="G11" i="1"/>
  <c r="F10" i="1"/>
  <c r="J10" i="1"/>
  <c r="G10" i="1"/>
  <c r="I10" i="1"/>
  <c r="I9" i="1"/>
  <c r="F9" i="1"/>
  <c r="J9" i="1"/>
  <c r="G9" i="1"/>
  <c r="I8" i="1"/>
  <c r="F8" i="1"/>
  <c r="J8" i="1"/>
  <c r="G8" i="1"/>
  <c r="I7" i="1"/>
  <c r="F7" i="1"/>
  <c r="J7" i="1"/>
  <c r="G7" i="1"/>
  <c r="I6" i="1"/>
  <c r="F6" i="1"/>
  <c r="J6" i="1"/>
  <c r="G6" i="1"/>
  <c r="I5" i="1"/>
  <c r="F5" i="1"/>
  <c r="I4" i="1"/>
  <c r="J4" i="1"/>
  <c r="G4" i="1"/>
  <c r="F4" i="1"/>
  <c r="F3" i="1"/>
  <c r="B14" i="1" l="1"/>
  <c r="B18" i="1"/>
  <c r="B15" i="1"/>
  <c r="B19" i="1"/>
  <c r="B16" i="1"/>
</calcChain>
</file>

<file path=xl/sharedStrings.xml><?xml version="1.0" encoding="utf-8"?>
<sst xmlns="http://schemas.openxmlformats.org/spreadsheetml/2006/main" count="36" uniqueCount="35">
  <si>
    <t>X length of rectangle</t>
  </si>
  <si>
    <t>Y length of rectangle</t>
  </si>
  <si>
    <t>X position of rect.</t>
  </si>
  <si>
    <t>Y position of rect.</t>
  </si>
  <si>
    <t>Lx (m)</t>
  </si>
  <si>
    <t>Ly (m)</t>
  </si>
  <si>
    <t>x (m)</t>
  </si>
  <si>
    <t>y (m)</t>
  </si>
  <si>
    <t>A (m2)</t>
  </si>
  <si>
    <t>A * x (m3)</t>
  </si>
  <si>
    <t>A * y (m3)</t>
  </si>
  <si>
    <t>A * x^2 (m4)</t>
  </si>
  <si>
    <t>A * y^2 (m4)</t>
  </si>
  <si>
    <t>A*x*y (m4)</t>
  </si>
  <si>
    <t>Ix (m4)</t>
  </si>
  <si>
    <t>Iy (m4)</t>
  </si>
  <si>
    <t>Ix (m4):</t>
  </si>
  <si>
    <t>Iy (m4):</t>
  </si>
  <si>
    <t>Ixy (m4):</t>
  </si>
  <si>
    <t>A (m2):</t>
  </si>
  <si>
    <t>Centroid x (m):</t>
  </si>
  <si>
    <t>Centroid y (m):</t>
  </si>
  <si>
    <t>Transformation</t>
  </si>
  <si>
    <t>X</t>
  </si>
  <si>
    <t>Y</t>
  </si>
  <si>
    <t>U</t>
  </si>
  <si>
    <t>V</t>
  </si>
  <si>
    <t>Matrix</t>
  </si>
  <si>
    <t>cos</t>
  </si>
  <si>
    <t xml:space="preserve"> - sin</t>
  </si>
  <si>
    <t>sin</t>
  </si>
  <si>
    <t>Angle (deg, rad)</t>
  </si>
  <si>
    <t>Centroid</t>
  </si>
  <si>
    <t>Absolute</t>
  </si>
  <si>
    <t>Rel. To Centroid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</si>
</sst>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2" fillId="2" borderId="1" applyNumberForma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3" fillId="0" borderId="0" xfId="0" applyFont="1"/>
    <xf numFmtId="0" fontId="5" fillId="3" borderId="4" xfId="2" applyBorder="1"/>
    <xf numFmtId="0" fontId="5" fillId="3" borderId="5" xfId="2" applyBorder="1"/>
    <xf numFmtId="0" fontId="5" fillId="3" borderId="6" xfId="2" applyBorder="1"/>
    <xf numFmtId="0" fontId="1" fillId="4" borderId="3" xfId="3" applyBorder="1"/>
    <xf numFmtId="0" fontId="1" fillId="4" borderId="2" xfId="3" applyBorder="1"/>
    <xf numFmtId="0" fontId="2" fillId="2" borderId="1" xfId="1"/>
    <xf numFmtId="0" fontId="4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6" borderId="2" xfId="5" applyBorder="1"/>
    <xf numFmtId="0" fontId="5" fillId="5" borderId="2" xfId="4" applyBorder="1"/>
    <xf numFmtId="0" fontId="5" fillId="5" borderId="7" xfId="4" applyBorder="1"/>
    <xf numFmtId="0" fontId="1" fillId="7" borderId="2" xfId="6" applyBorder="1"/>
    <xf numFmtId="0" fontId="1" fillId="7" borderId="7" xfId="6" applyBorder="1"/>
    <xf numFmtId="11" fontId="2" fillId="2" borderId="1" xfId="1" applyNumberFormat="1"/>
  </cellXfs>
  <cellStyles count="7">
    <cellStyle name="%40 - Vurgu1" xfId="3" builtinId="31"/>
    <cellStyle name="%40 - Vurgu4" xfId="5" builtinId="43"/>
    <cellStyle name="%60 - Vurgu4" xfId="6" builtinId="44"/>
    <cellStyle name="Hesaplama" xfId="1" builtinId="22"/>
    <cellStyle name="Normal" xfId="0" builtinId="0"/>
    <cellStyle name="Vurgu1" xfId="2" builtinId="29"/>
    <cellStyle name="Vurgu4" xfId="4" builtin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2B773-0660-4259-8879-16ED3FCD5B08}">
  <dimension ref="A1:L21"/>
  <sheetViews>
    <sheetView tabSelected="1" workbookViewId="0">
      <selection activeCell="C8" sqref="C8"/>
    </sheetView>
  </sheetViews>
  <sheetFormatPr defaultRowHeight="15" x14ac:dyDescent="0.25"/>
  <cols>
    <col min="1" max="1" width="19.42578125" customWidth="1"/>
    <col min="2" max="2" width="18.85546875" customWidth="1"/>
    <col min="3" max="4" width="16.85546875" customWidth="1"/>
    <col min="5" max="5" width="15.7109375" customWidth="1"/>
    <col min="6" max="6" width="14.140625" customWidth="1"/>
    <col min="7" max="7" width="14.42578125" customWidth="1"/>
    <col min="8" max="8" width="12.5703125" customWidth="1"/>
    <col min="9" max="9" width="14.140625" customWidth="1"/>
    <col min="10" max="10" width="12.7109375" customWidth="1"/>
    <col min="11" max="11" width="15.28515625" customWidth="1"/>
    <col min="12" max="12" width="12.140625" customWidth="1"/>
  </cols>
  <sheetData>
    <row r="1" spans="1:12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  <c r="G1" s="2"/>
      <c r="H1" s="2"/>
      <c r="I1" s="2"/>
    </row>
    <row r="2" spans="1:12" ht="15.75" thickBot="1" x14ac:dyDescent="0.3">
      <c r="A2" s="3" t="s">
        <v>4</v>
      </c>
      <c r="B2" s="4" t="s">
        <v>5</v>
      </c>
      <c r="C2" s="4" t="s">
        <v>6</v>
      </c>
      <c r="D2" s="4" t="s">
        <v>7</v>
      </c>
      <c r="E2" s="4" t="s">
        <v>8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5" t="s">
        <v>15</v>
      </c>
    </row>
    <row r="3" spans="1:12" x14ac:dyDescent="0.25">
      <c r="A3" s="6">
        <v>0.06</v>
      </c>
      <c r="B3" s="6">
        <v>0.02</v>
      </c>
      <c r="C3" s="6">
        <v>0</v>
      </c>
      <c r="D3" s="6">
        <v>0.05</v>
      </c>
      <c r="E3" s="6">
        <f t="shared" ref="E3:E12" si="0">A3*B3</f>
        <v>1.1999999999999999E-3</v>
      </c>
      <c r="F3" s="6">
        <f t="shared" ref="F3:F12" si="1">E3*C3</f>
        <v>0</v>
      </c>
      <c r="G3" s="6">
        <f t="shared" ref="G3:G12" si="2">E3*D3</f>
        <v>5.9999999999999995E-5</v>
      </c>
      <c r="H3" s="6">
        <f t="shared" ref="H3:H12" si="3">E3*C3*C3</f>
        <v>0</v>
      </c>
      <c r="I3" s="6">
        <f t="shared" ref="I3:I12" si="4">E3*D3*D3</f>
        <v>3.0000000000000001E-6</v>
      </c>
      <c r="J3" s="6">
        <f t="shared" ref="J3:J12" si="5">E3*C3*D3</f>
        <v>0</v>
      </c>
      <c r="K3" s="6">
        <f t="shared" ref="K3:K12" si="6">1/12 * A3*B3*B3*B3</f>
        <v>4.0000000000000001E-8</v>
      </c>
      <c r="L3" s="6">
        <f t="shared" ref="L3:L12" si="7">1/12 * B3*A3*A3*A3</f>
        <v>3.5999999999999994E-7</v>
      </c>
    </row>
    <row r="4" spans="1:12" x14ac:dyDescent="0.25">
      <c r="A4" s="7">
        <v>0.06</v>
      </c>
      <c r="B4" s="7">
        <v>0.02</v>
      </c>
      <c r="C4" s="7">
        <v>0</v>
      </c>
      <c r="D4" s="7">
        <v>0</v>
      </c>
      <c r="E4" s="7">
        <f t="shared" si="0"/>
        <v>1.1999999999999999E-3</v>
      </c>
      <c r="F4" s="7">
        <f t="shared" si="1"/>
        <v>0</v>
      </c>
      <c r="G4" s="7">
        <f t="shared" si="2"/>
        <v>0</v>
      </c>
      <c r="H4" s="7">
        <f t="shared" si="3"/>
        <v>0</v>
      </c>
      <c r="I4" s="7">
        <f t="shared" si="4"/>
        <v>0</v>
      </c>
      <c r="J4" s="7">
        <f t="shared" si="5"/>
        <v>0</v>
      </c>
      <c r="K4" s="7">
        <f t="shared" si="6"/>
        <v>4.0000000000000001E-8</v>
      </c>
      <c r="L4" s="7">
        <f t="shared" si="7"/>
        <v>3.5999999999999994E-7</v>
      </c>
    </row>
    <row r="5" spans="1:12" x14ac:dyDescent="0.25">
      <c r="A5" s="7">
        <v>0.06</v>
      </c>
      <c r="B5" s="7">
        <v>0.02</v>
      </c>
      <c r="C5" s="7">
        <v>0</v>
      </c>
      <c r="D5" s="7">
        <v>-0.05</v>
      </c>
      <c r="E5" s="7">
        <f t="shared" si="0"/>
        <v>1.1999999999999999E-3</v>
      </c>
      <c r="F5" s="7">
        <f t="shared" si="1"/>
        <v>0</v>
      </c>
      <c r="G5" s="7">
        <f t="shared" si="2"/>
        <v>-5.9999999999999995E-5</v>
      </c>
      <c r="H5" s="7">
        <f t="shared" si="3"/>
        <v>0</v>
      </c>
      <c r="I5" s="7">
        <f t="shared" si="4"/>
        <v>3.0000000000000001E-6</v>
      </c>
      <c r="J5" s="7">
        <f t="shared" si="5"/>
        <v>0</v>
      </c>
      <c r="K5" s="7">
        <f t="shared" si="6"/>
        <v>4.0000000000000001E-8</v>
      </c>
      <c r="L5" s="7">
        <f t="shared" si="7"/>
        <v>3.5999999999999994E-7</v>
      </c>
    </row>
    <row r="6" spans="1:12" x14ac:dyDescent="0.25">
      <c r="A6" s="7">
        <v>0.02</v>
      </c>
      <c r="B6" s="7">
        <v>0.12</v>
      </c>
      <c r="C6" s="7">
        <v>7.0000000000000007E-2</v>
      </c>
      <c r="D6" s="7">
        <v>0</v>
      </c>
      <c r="E6" s="7">
        <f t="shared" si="0"/>
        <v>2.3999999999999998E-3</v>
      </c>
      <c r="F6" s="7">
        <f t="shared" si="1"/>
        <v>1.6799999999999999E-4</v>
      </c>
      <c r="G6" s="7">
        <f t="shared" si="2"/>
        <v>0</v>
      </c>
      <c r="H6" s="7">
        <f t="shared" si="3"/>
        <v>1.1760000000000001E-5</v>
      </c>
      <c r="I6" s="7">
        <f t="shared" si="4"/>
        <v>0</v>
      </c>
      <c r="J6" s="7">
        <f t="shared" si="5"/>
        <v>0</v>
      </c>
      <c r="K6" s="7">
        <f t="shared" si="6"/>
        <v>2.8799999999999995E-6</v>
      </c>
      <c r="L6" s="7">
        <f t="shared" si="7"/>
        <v>8.0000000000000002E-8</v>
      </c>
    </row>
    <row r="7" spans="1:12" x14ac:dyDescent="0.25">
      <c r="A7" s="7">
        <v>0.02</v>
      </c>
      <c r="B7" s="7">
        <v>0.12</v>
      </c>
      <c r="C7" s="7">
        <v>-7.0000000000000007E-2</v>
      </c>
      <c r="D7" s="7">
        <v>0</v>
      </c>
      <c r="E7" s="7">
        <f t="shared" si="0"/>
        <v>2.3999999999999998E-3</v>
      </c>
      <c r="F7" s="7">
        <f t="shared" si="1"/>
        <v>-1.6799999999999999E-4</v>
      </c>
      <c r="G7" s="7">
        <f t="shared" si="2"/>
        <v>0</v>
      </c>
      <c r="H7" s="7">
        <f t="shared" si="3"/>
        <v>1.1760000000000001E-5</v>
      </c>
      <c r="I7" s="7">
        <f t="shared" si="4"/>
        <v>0</v>
      </c>
      <c r="J7" s="7">
        <f t="shared" si="5"/>
        <v>0</v>
      </c>
      <c r="K7" s="7">
        <f t="shared" si="6"/>
        <v>2.8799999999999995E-6</v>
      </c>
      <c r="L7" s="7">
        <f t="shared" si="7"/>
        <v>8.0000000000000002E-8</v>
      </c>
    </row>
    <row r="8" spans="1:12" x14ac:dyDescent="0.25">
      <c r="A8" s="7">
        <v>0</v>
      </c>
      <c r="B8" s="7">
        <v>0</v>
      </c>
      <c r="C8" s="7">
        <v>0</v>
      </c>
      <c r="D8" s="7">
        <v>0</v>
      </c>
      <c r="E8" s="7">
        <f t="shared" si="0"/>
        <v>0</v>
      </c>
      <c r="F8" s="7">
        <f t="shared" si="1"/>
        <v>0</v>
      </c>
      <c r="G8" s="7">
        <f t="shared" si="2"/>
        <v>0</v>
      </c>
      <c r="H8" s="7">
        <f t="shared" si="3"/>
        <v>0</v>
      </c>
      <c r="I8" s="7">
        <f t="shared" si="4"/>
        <v>0</v>
      </c>
      <c r="J8" s="7">
        <f t="shared" si="5"/>
        <v>0</v>
      </c>
      <c r="K8" s="7">
        <f t="shared" si="6"/>
        <v>0</v>
      </c>
      <c r="L8" s="7">
        <f t="shared" si="7"/>
        <v>0</v>
      </c>
    </row>
    <row r="9" spans="1:12" x14ac:dyDescent="0.25">
      <c r="A9" s="7">
        <v>0</v>
      </c>
      <c r="B9" s="7">
        <v>0</v>
      </c>
      <c r="C9" s="7">
        <v>0</v>
      </c>
      <c r="D9" s="7">
        <v>0</v>
      </c>
      <c r="E9" s="7">
        <f t="shared" si="0"/>
        <v>0</v>
      </c>
      <c r="F9" s="7">
        <f t="shared" si="1"/>
        <v>0</v>
      </c>
      <c r="G9" s="7">
        <f t="shared" si="2"/>
        <v>0</v>
      </c>
      <c r="H9" s="7">
        <f t="shared" si="3"/>
        <v>0</v>
      </c>
      <c r="I9" s="7">
        <f t="shared" si="4"/>
        <v>0</v>
      </c>
      <c r="J9" s="7">
        <f t="shared" si="5"/>
        <v>0</v>
      </c>
      <c r="K9" s="7">
        <f t="shared" si="6"/>
        <v>0</v>
      </c>
      <c r="L9" s="7">
        <f t="shared" si="7"/>
        <v>0</v>
      </c>
    </row>
    <row r="10" spans="1:12" x14ac:dyDescent="0.25">
      <c r="A10" s="7">
        <v>0</v>
      </c>
      <c r="B10" s="7">
        <v>0</v>
      </c>
      <c r="C10" s="7">
        <v>0</v>
      </c>
      <c r="D10" s="7">
        <v>0</v>
      </c>
      <c r="E10" s="7">
        <f t="shared" si="0"/>
        <v>0</v>
      </c>
      <c r="F10" s="7">
        <f t="shared" si="1"/>
        <v>0</v>
      </c>
      <c r="G10" s="7">
        <f t="shared" si="2"/>
        <v>0</v>
      </c>
      <c r="H10" s="7">
        <f t="shared" si="3"/>
        <v>0</v>
      </c>
      <c r="I10" s="7">
        <f t="shared" si="4"/>
        <v>0</v>
      </c>
      <c r="J10" s="7">
        <f t="shared" si="5"/>
        <v>0</v>
      </c>
      <c r="K10" s="7">
        <f t="shared" si="6"/>
        <v>0</v>
      </c>
      <c r="L10" s="7">
        <f t="shared" si="7"/>
        <v>0</v>
      </c>
    </row>
    <row r="11" spans="1:12" x14ac:dyDescent="0.25">
      <c r="A11" s="7">
        <v>0</v>
      </c>
      <c r="B11" s="7">
        <v>0</v>
      </c>
      <c r="C11" s="7">
        <v>0</v>
      </c>
      <c r="D11" s="7">
        <v>0</v>
      </c>
      <c r="E11" s="7">
        <f t="shared" si="0"/>
        <v>0</v>
      </c>
      <c r="F11" s="7">
        <f t="shared" si="1"/>
        <v>0</v>
      </c>
      <c r="G11" s="7">
        <f t="shared" si="2"/>
        <v>0</v>
      </c>
      <c r="H11" s="7">
        <f t="shared" si="3"/>
        <v>0</v>
      </c>
      <c r="I11" s="7">
        <f t="shared" si="4"/>
        <v>0</v>
      </c>
      <c r="J11" s="7">
        <f t="shared" si="5"/>
        <v>0</v>
      </c>
      <c r="K11" s="7">
        <f t="shared" si="6"/>
        <v>0</v>
      </c>
      <c r="L11" s="7">
        <f t="shared" si="7"/>
        <v>0</v>
      </c>
    </row>
    <row r="12" spans="1:12" x14ac:dyDescent="0.25">
      <c r="A12" s="7">
        <v>0</v>
      </c>
      <c r="B12" s="7">
        <v>0</v>
      </c>
      <c r="C12" s="7">
        <v>0</v>
      </c>
      <c r="D12" s="7">
        <v>0</v>
      </c>
      <c r="E12" s="7">
        <f t="shared" si="0"/>
        <v>0</v>
      </c>
      <c r="F12" s="7">
        <f t="shared" si="1"/>
        <v>0</v>
      </c>
      <c r="G12" s="7">
        <f t="shared" si="2"/>
        <v>0</v>
      </c>
      <c r="H12" s="7">
        <f t="shared" si="3"/>
        <v>0</v>
      </c>
      <c r="I12" s="7">
        <f t="shared" si="4"/>
        <v>0</v>
      </c>
      <c r="J12" s="7">
        <f t="shared" si="5"/>
        <v>0</v>
      </c>
      <c r="K12" s="7">
        <f t="shared" si="6"/>
        <v>0</v>
      </c>
      <c r="L12" s="7">
        <f t="shared" si="7"/>
        <v>0</v>
      </c>
    </row>
    <row r="13" spans="1:12" ht="15.75" thickBot="1" x14ac:dyDescent="0.3"/>
    <row r="14" spans="1:12" x14ac:dyDescent="0.25">
      <c r="A14" s="8" t="s">
        <v>16</v>
      </c>
      <c r="B14" s="20">
        <f>SUM(SUM(K3:K12)+SUM(I3:I12))</f>
        <v>1.188E-5</v>
      </c>
      <c r="E14" s="16" t="s">
        <v>22</v>
      </c>
      <c r="F14" s="16"/>
      <c r="G14" s="17"/>
      <c r="H14" s="9" t="s">
        <v>27</v>
      </c>
      <c r="I14" s="10"/>
    </row>
    <row r="15" spans="1:12" x14ac:dyDescent="0.25">
      <c r="A15" s="8" t="s">
        <v>17</v>
      </c>
      <c r="B15" s="20">
        <f>SUM(SUM(L3:L12)+SUM(H3:H12))</f>
        <v>2.476E-5</v>
      </c>
      <c r="E15" s="18" t="s">
        <v>23</v>
      </c>
      <c r="F15" s="18">
        <v>5.8000000000000003E-2</v>
      </c>
      <c r="G15" s="19"/>
      <c r="H15" s="11">
        <f>COS(G17)</f>
        <v>0.95470888325456882</v>
      </c>
      <c r="I15" s="12">
        <f>-SIN(G17)</f>
        <v>-0.29754150674286456</v>
      </c>
      <c r="K15" s="2" t="s">
        <v>28</v>
      </c>
      <c r="L15" s="2" t="s">
        <v>29</v>
      </c>
    </row>
    <row r="16" spans="1:12" ht="15.75" thickBot="1" x14ac:dyDescent="0.3">
      <c r="A16" s="8" t="s">
        <v>18</v>
      </c>
      <c r="B16" s="20">
        <f>SUM(J3:J12)</f>
        <v>0</v>
      </c>
      <c r="E16" s="18" t="s">
        <v>24</v>
      </c>
      <c r="F16" s="18">
        <v>-3.2000000000000001E-2</v>
      </c>
      <c r="G16" s="19"/>
      <c r="H16" s="13">
        <f>SIN(G17)</f>
        <v>0.29754150674286456</v>
      </c>
      <c r="I16" s="14">
        <f>COS(G17)</f>
        <v>0.95470888325456882</v>
      </c>
      <c r="K16" s="2" t="s">
        <v>30</v>
      </c>
      <c r="L16" s="2" t="s">
        <v>28</v>
      </c>
    </row>
    <row r="17" spans="1:11" x14ac:dyDescent="0.25">
      <c r="A17" s="8" t="s">
        <v>19</v>
      </c>
      <c r="B17" s="20">
        <f>SUM(E3:E12)</f>
        <v>8.3999999999999995E-3</v>
      </c>
      <c r="E17" s="15" t="s">
        <v>31</v>
      </c>
      <c r="F17" s="15">
        <v>17.309999999999999</v>
      </c>
      <c r="G17" s="15">
        <f>RADIANS(F17)</f>
        <v>0.30211649352021841</v>
      </c>
    </row>
    <row r="18" spans="1:11" x14ac:dyDescent="0.25">
      <c r="A18" s="8" t="s">
        <v>20</v>
      </c>
      <c r="B18" s="8">
        <f>SUM(F3:F12)/B17</f>
        <v>0</v>
      </c>
    </row>
    <row r="19" spans="1:11" x14ac:dyDescent="0.25">
      <c r="A19" s="8" t="s">
        <v>21</v>
      </c>
      <c r="B19" s="8">
        <f>SUM(G3:G12)/B17</f>
        <v>0</v>
      </c>
      <c r="E19" s="8" t="s">
        <v>25</v>
      </c>
      <c r="F19" s="8">
        <f>F15*H15+F16*H16</f>
        <v>4.5851787012993327E-2</v>
      </c>
      <c r="I19" s="1" t="s">
        <v>33</v>
      </c>
      <c r="J19" s="1" t="s">
        <v>32</v>
      </c>
      <c r="K19" s="1" t="s">
        <v>34</v>
      </c>
    </row>
    <row r="20" spans="1:11" x14ac:dyDescent="0.25">
      <c r="E20" s="8" t="s">
        <v>26</v>
      </c>
      <c r="F20" s="8">
        <f>F15*I15+F16*I16</f>
        <v>-4.7808091655232351E-2</v>
      </c>
      <c r="I20">
        <v>0.08</v>
      </c>
      <c r="J20">
        <v>2.1999999999999999E-2</v>
      </c>
      <c r="K20">
        <f>I20-J20</f>
        <v>5.8000000000000003E-2</v>
      </c>
    </row>
    <row r="21" spans="1:11" x14ac:dyDescent="0.25">
      <c r="I21">
        <v>0.02</v>
      </c>
      <c r="J21">
        <v>5.1999999999999998E-2</v>
      </c>
      <c r="K21">
        <f>I21-J21</f>
        <v>-3.2000000000000001E-2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2022-05-12T14:13:45Z</dcterms:created>
  <dcterms:modified xsi:type="dcterms:W3CDTF">2022-05-19T07:33:19Z</dcterms:modified>
</cp:coreProperties>
</file>