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fmmb/Dropbox/Events/2020-EAMT/ACLPUB/info/"/>
    </mc:Choice>
  </mc:AlternateContent>
  <xr:revisionPtr revIDLastSave="0" documentId="13_ncr:1_{8B7209E7-B3B2-AE44-AC09-33E3BFA68E09}" xr6:coauthVersionLast="45" xr6:coauthVersionMax="45" xr10:uidLastSave="{00000000-0000-0000-0000-000000000000}"/>
  <bookViews>
    <workbookView xWindow="120" yWindow="460" windowWidth="40760" windowHeight="23200" activeTab="2" xr2:uid="{6A90456E-3BBF-CB44-BBDE-9BF9723AA284}"/>
  </bookViews>
  <sheets>
    <sheet name="Accepted" sheetId="8" r:id="rId1"/>
    <sheet name="abstracts" sheetId="10" r:id="rId2"/>
    <sheet name="tmp" sheetId="11" r:id="rId3"/>
    <sheet name="Papers" sheetId="1" r:id="rId4"/>
    <sheet name="pages" sheetId="6" r:id="rId5"/>
    <sheet name="PC" sheetId="5" r:id="rId6"/>
    <sheet name="easychair.abs" sheetId="9" r:id="rId7"/>
  </sheets>
  <definedNames>
    <definedName name="_xlnm._FilterDatabase" localSheetId="6" hidden="1">easychair.abs!$A$1:$B$202</definedName>
    <definedName name="_xlnm._FilterDatabase" localSheetId="3" hidden="1">PC!$A$2:$G$133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D3" i="9" s="1"/>
  <c r="E3" i="9"/>
  <c r="C4" i="9"/>
  <c r="D4" i="9" s="1"/>
  <c r="C5" i="9"/>
  <c r="E5" i="9" s="1"/>
  <c r="D5" i="9"/>
  <c r="C6" i="9"/>
  <c r="D6" i="9"/>
  <c r="E6" i="9"/>
  <c r="C7" i="9"/>
  <c r="D7" i="9" s="1"/>
  <c r="E7" i="9"/>
  <c r="C8" i="9"/>
  <c r="D8" i="9" s="1"/>
  <c r="C9" i="9"/>
  <c r="E9" i="9" s="1"/>
  <c r="D9" i="9"/>
  <c r="C10" i="9"/>
  <c r="D10" i="9"/>
  <c r="E10" i="9"/>
  <c r="C11" i="9"/>
  <c r="D11" i="9" s="1"/>
  <c r="E11" i="9"/>
  <c r="C12" i="9"/>
  <c r="D12" i="9" s="1"/>
  <c r="C13" i="9"/>
  <c r="E13" i="9" s="1"/>
  <c r="D13" i="9"/>
  <c r="C14" i="9"/>
  <c r="D14" i="9"/>
  <c r="E14" i="9"/>
  <c r="C15" i="9"/>
  <c r="D15" i="9" s="1"/>
  <c r="E15" i="9"/>
  <c r="C16" i="9"/>
  <c r="C17" i="9"/>
  <c r="E17" i="9" s="1"/>
  <c r="D17" i="9"/>
  <c r="C18" i="9"/>
  <c r="D18" i="9"/>
  <c r="E18" i="9"/>
  <c r="C19" i="9"/>
  <c r="D19" i="9" s="1"/>
  <c r="E19" i="9"/>
  <c r="C20" i="9"/>
  <c r="C21" i="9"/>
  <c r="E21" i="9" s="1"/>
  <c r="D21" i="9"/>
  <c r="C22" i="9"/>
  <c r="D22" i="9"/>
  <c r="E22" i="9"/>
  <c r="C23" i="9"/>
  <c r="D23" i="9" s="1"/>
  <c r="E23" i="9"/>
  <c r="C24" i="9"/>
  <c r="C25" i="9"/>
  <c r="E25" i="9" s="1"/>
  <c r="D25" i="9"/>
  <c r="C26" i="9"/>
  <c r="D26" i="9"/>
  <c r="E26" i="9"/>
  <c r="C27" i="9"/>
  <c r="D27" i="9" s="1"/>
  <c r="E27" i="9"/>
  <c r="C28" i="9"/>
  <c r="C29" i="9"/>
  <c r="E29" i="9" s="1"/>
  <c r="D29" i="9"/>
  <c r="C30" i="9"/>
  <c r="D30" i="9"/>
  <c r="E30" i="9"/>
  <c r="C31" i="9"/>
  <c r="D31" i="9" s="1"/>
  <c r="E31" i="9"/>
  <c r="C32" i="9"/>
  <c r="C33" i="9"/>
  <c r="E33" i="9" s="1"/>
  <c r="D33" i="9"/>
  <c r="C34" i="9"/>
  <c r="D34" i="9"/>
  <c r="E34" i="9"/>
  <c r="C35" i="9"/>
  <c r="D35" i="9" s="1"/>
  <c r="E35" i="9"/>
  <c r="C36" i="9"/>
  <c r="C37" i="9"/>
  <c r="E37" i="9" s="1"/>
  <c r="D37" i="9"/>
  <c r="C38" i="9"/>
  <c r="D38" i="9"/>
  <c r="E38" i="9"/>
  <c r="C39" i="9"/>
  <c r="D39" i="9" s="1"/>
  <c r="E39" i="9"/>
  <c r="C40" i="9"/>
  <c r="C41" i="9"/>
  <c r="E41" i="9" s="1"/>
  <c r="D41" i="9"/>
  <c r="C42" i="9"/>
  <c r="D42" i="9"/>
  <c r="E42" i="9"/>
  <c r="C43" i="9"/>
  <c r="D43" i="9" s="1"/>
  <c r="E43" i="9"/>
  <c r="C44" i="9"/>
  <c r="C45" i="9"/>
  <c r="E45" i="9" s="1"/>
  <c r="D45" i="9"/>
  <c r="C46" i="9"/>
  <c r="D46" i="9"/>
  <c r="E46" i="9"/>
  <c r="C47" i="9"/>
  <c r="D47" i="9" s="1"/>
  <c r="E47" i="9"/>
  <c r="C48" i="9"/>
  <c r="C49" i="9"/>
  <c r="E49" i="9" s="1"/>
  <c r="D49" i="9"/>
  <c r="C50" i="9"/>
  <c r="D50" i="9"/>
  <c r="E50" i="9"/>
  <c r="C51" i="9"/>
  <c r="D51" i="9" s="1"/>
  <c r="E51" i="9"/>
  <c r="C52" i="9"/>
  <c r="C53" i="9"/>
  <c r="E53" i="9" s="1"/>
  <c r="D53" i="9"/>
  <c r="C54" i="9"/>
  <c r="D54" i="9"/>
  <c r="E54" i="9"/>
  <c r="C55" i="9"/>
  <c r="D55" i="9" s="1"/>
  <c r="E55" i="9"/>
  <c r="C56" i="9"/>
  <c r="C57" i="9"/>
  <c r="E57" i="9" s="1"/>
  <c r="C58" i="9"/>
  <c r="D58" i="9"/>
  <c r="E58" i="9"/>
  <c r="C59" i="9"/>
  <c r="D59" i="9" s="1"/>
  <c r="E59" i="9"/>
  <c r="C60" i="9"/>
  <c r="C61" i="9"/>
  <c r="E61" i="9" s="1"/>
  <c r="C62" i="9"/>
  <c r="D62" i="9"/>
  <c r="E62" i="9"/>
  <c r="C63" i="9"/>
  <c r="D63" i="9"/>
  <c r="E63" i="9"/>
  <c r="C64" i="9"/>
  <c r="C65" i="9"/>
  <c r="E65" i="9" s="1"/>
  <c r="C66" i="9"/>
  <c r="D66" i="9"/>
  <c r="E66" i="9"/>
  <c r="C67" i="9"/>
  <c r="D67" i="9"/>
  <c r="E67" i="9"/>
  <c r="C68" i="9"/>
  <c r="C69" i="9"/>
  <c r="E69" i="9" s="1"/>
  <c r="D69" i="9"/>
  <c r="C70" i="9"/>
  <c r="D70" i="9"/>
  <c r="E70" i="9"/>
  <c r="C71" i="9"/>
  <c r="D71" i="9"/>
  <c r="E71" i="9"/>
  <c r="C72" i="9"/>
  <c r="C73" i="9"/>
  <c r="E73" i="9" s="1"/>
  <c r="D73" i="9"/>
  <c r="C74" i="9"/>
  <c r="D74" i="9"/>
  <c r="E74" i="9"/>
  <c r="C75" i="9"/>
  <c r="D75" i="9"/>
  <c r="E75" i="9"/>
  <c r="C76" i="9"/>
  <c r="C77" i="9"/>
  <c r="E77" i="9" s="1"/>
  <c r="C78" i="9"/>
  <c r="D78" i="9"/>
  <c r="E78" i="9"/>
  <c r="C79" i="9"/>
  <c r="D79" i="9"/>
  <c r="E79" i="9"/>
  <c r="C80" i="9"/>
  <c r="D80" i="9" s="1"/>
  <c r="C81" i="9"/>
  <c r="E81" i="9" s="1"/>
  <c r="D81" i="9"/>
  <c r="C82" i="9"/>
  <c r="D82" i="9" s="1"/>
  <c r="C83" i="9"/>
  <c r="D83" i="9"/>
  <c r="E83" i="9"/>
  <c r="C84" i="9"/>
  <c r="D84" i="9" s="1"/>
  <c r="E84" i="9"/>
  <c r="C85" i="9"/>
  <c r="E85" i="9" s="1"/>
  <c r="C86" i="9"/>
  <c r="D86" i="9"/>
  <c r="E86" i="9"/>
  <c r="C87" i="9"/>
  <c r="D87" i="9"/>
  <c r="E87" i="9"/>
  <c r="C88" i="9"/>
  <c r="D88" i="9" s="1"/>
  <c r="C89" i="9"/>
  <c r="E89" i="9" s="1"/>
  <c r="D89" i="9"/>
  <c r="C90" i="9"/>
  <c r="D90" i="9" s="1"/>
  <c r="C91" i="9"/>
  <c r="D91" i="9"/>
  <c r="E91" i="9"/>
  <c r="C92" i="9"/>
  <c r="D92" i="9" s="1"/>
  <c r="E92" i="9"/>
  <c r="C93" i="9"/>
  <c r="E93" i="9" s="1"/>
  <c r="C94" i="9"/>
  <c r="D94" i="9"/>
  <c r="E94" i="9"/>
  <c r="C95" i="9"/>
  <c r="D95" i="9"/>
  <c r="E95" i="9"/>
  <c r="C96" i="9"/>
  <c r="D96" i="9" s="1"/>
  <c r="C97" i="9"/>
  <c r="E97" i="9" s="1"/>
  <c r="D97" i="9"/>
  <c r="C98" i="9"/>
  <c r="D98" i="9" s="1"/>
  <c r="C99" i="9"/>
  <c r="D99" i="9"/>
  <c r="E99" i="9"/>
  <c r="C100" i="9"/>
  <c r="D100" i="9" s="1"/>
  <c r="E100" i="9"/>
  <c r="C101" i="9"/>
  <c r="E101" i="9" s="1"/>
  <c r="C102" i="9"/>
  <c r="D102" i="9"/>
  <c r="E102" i="9"/>
  <c r="C103" i="9"/>
  <c r="D103" i="9"/>
  <c r="E103" i="9"/>
  <c r="C104" i="9"/>
  <c r="D104" i="9" s="1"/>
  <c r="C105" i="9"/>
  <c r="E105" i="9" s="1"/>
  <c r="D105" i="9"/>
  <c r="C106" i="9"/>
  <c r="D106" i="9" s="1"/>
  <c r="C107" i="9"/>
  <c r="D107" i="9"/>
  <c r="E107" i="9"/>
  <c r="C108" i="9"/>
  <c r="D108" i="9" s="1"/>
  <c r="E108" i="9"/>
  <c r="C109" i="9"/>
  <c r="E109" i="9" s="1"/>
  <c r="C110" i="9"/>
  <c r="D110" i="9"/>
  <c r="E110" i="9"/>
  <c r="C111" i="9"/>
  <c r="D111" i="9"/>
  <c r="E111" i="9"/>
  <c r="C112" i="9"/>
  <c r="D112" i="9" s="1"/>
  <c r="C113" i="9"/>
  <c r="E113" i="9" s="1"/>
  <c r="D113" i="9"/>
  <c r="C114" i="9"/>
  <c r="D114" i="9" s="1"/>
  <c r="C115" i="9"/>
  <c r="D115" i="9"/>
  <c r="E115" i="9"/>
  <c r="C116" i="9"/>
  <c r="D116" i="9" s="1"/>
  <c r="E116" i="9"/>
  <c r="C117" i="9"/>
  <c r="E117" i="9" s="1"/>
  <c r="C118" i="9"/>
  <c r="D118" i="9"/>
  <c r="E118" i="9"/>
  <c r="C119" i="9"/>
  <c r="D119" i="9"/>
  <c r="E119" i="9"/>
  <c r="C120" i="9"/>
  <c r="D120" i="9" s="1"/>
  <c r="C121" i="9"/>
  <c r="E121" i="9" s="1"/>
  <c r="D121" i="9"/>
  <c r="C122" i="9"/>
  <c r="D122" i="9" s="1"/>
  <c r="C123" i="9"/>
  <c r="D123" i="9"/>
  <c r="E123" i="9"/>
  <c r="C124" i="9"/>
  <c r="D124" i="9" s="1"/>
  <c r="E124" i="9"/>
  <c r="C125" i="9"/>
  <c r="E125" i="9" s="1"/>
  <c r="C126" i="9"/>
  <c r="D126" i="9"/>
  <c r="E126" i="9"/>
  <c r="C127" i="9"/>
  <c r="D127" i="9"/>
  <c r="E127" i="9"/>
  <c r="C128" i="9"/>
  <c r="D128" i="9" s="1"/>
  <c r="C129" i="9"/>
  <c r="E129" i="9" s="1"/>
  <c r="D129" i="9"/>
  <c r="C130" i="9"/>
  <c r="D130" i="9" s="1"/>
  <c r="C131" i="9"/>
  <c r="D131" i="9"/>
  <c r="E131" i="9"/>
  <c r="C132" i="9"/>
  <c r="D132" i="9" s="1"/>
  <c r="E132" i="9"/>
  <c r="C133" i="9"/>
  <c r="E133" i="9" s="1"/>
  <c r="C134" i="9"/>
  <c r="D134" i="9"/>
  <c r="E134" i="9"/>
  <c r="C135" i="9"/>
  <c r="D135" i="9"/>
  <c r="E135" i="9"/>
  <c r="C136" i="9"/>
  <c r="D136" i="9" s="1"/>
  <c r="C137" i="9"/>
  <c r="E137" i="9" s="1"/>
  <c r="D137" i="9"/>
  <c r="C138" i="9"/>
  <c r="D138" i="9" s="1"/>
  <c r="C139" i="9"/>
  <c r="D139" i="9"/>
  <c r="E139" i="9"/>
  <c r="C140" i="9"/>
  <c r="D140" i="9" s="1"/>
  <c r="E140" i="9"/>
  <c r="C141" i="9"/>
  <c r="E141" i="9" s="1"/>
  <c r="C142" i="9"/>
  <c r="D142" i="9"/>
  <c r="E142" i="9"/>
  <c r="C143" i="9"/>
  <c r="D143" i="9"/>
  <c r="E143" i="9"/>
  <c r="C144" i="9"/>
  <c r="D144" i="9" s="1"/>
  <c r="C145" i="9"/>
  <c r="E145" i="9" s="1"/>
  <c r="D145" i="9"/>
  <c r="C146" i="9"/>
  <c r="D146" i="9" s="1"/>
  <c r="C147" i="9"/>
  <c r="D147" i="9"/>
  <c r="E147" i="9"/>
  <c r="C148" i="9"/>
  <c r="D148" i="9" s="1"/>
  <c r="E148" i="9"/>
  <c r="C149" i="9"/>
  <c r="E149" i="9" s="1"/>
  <c r="C150" i="9"/>
  <c r="D150" i="9"/>
  <c r="E150" i="9"/>
  <c r="C151" i="9"/>
  <c r="D151" i="9"/>
  <c r="E151" i="9"/>
  <c r="C152" i="9"/>
  <c r="D152" i="9" s="1"/>
  <c r="C153" i="9"/>
  <c r="E153" i="9" s="1"/>
  <c r="D153" i="9"/>
  <c r="C154" i="9"/>
  <c r="D154" i="9" s="1"/>
  <c r="C155" i="9"/>
  <c r="D155" i="9"/>
  <c r="E155" i="9"/>
  <c r="C156" i="9"/>
  <c r="D156" i="9" s="1"/>
  <c r="E156" i="9"/>
  <c r="C157" i="9"/>
  <c r="E157" i="9" s="1"/>
  <c r="C158" i="9"/>
  <c r="D158" i="9"/>
  <c r="E158" i="9"/>
  <c r="C159" i="9"/>
  <c r="D159" i="9"/>
  <c r="E159" i="9"/>
  <c r="C160" i="9"/>
  <c r="D160" i="9" s="1"/>
  <c r="C161" i="9"/>
  <c r="E161" i="9" s="1"/>
  <c r="D161" i="9"/>
  <c r="C162" i="9"/>
  <c r="D162" i="9" s="1"/>
  <c r="C163" i="9"/>
  <c r="D163" i="9"/>
  <c r="E163" i="9"/>
  <c r="C164" i="9"/>
  <c r="D164" i="9" s="1"/>
  <c r="E164" i="9"/>
  <c r="C165" i="9"/>
  <c r="E165" i="9" s="1"/>
  <c r="C166" i="9"/>
  <c r="D166" i="9"/>
  <c r="E166" i="9"/>
  <c r="C167" i="9"/>
  <c r="D167" i="9"/>
  <c r="E167" i="9"/>
  <c r="C168" i="9"/>
  <c r="D168" i="9" s="1"/>
  <c r="C169" i="9"/>
  <c r="E169" i="9" s="1"/>
  <c r="D169" i="9"/>
  <c r="C170" i="9"/>
  <c r="D170" i="9" s="1"/>
  <c r="C171" i="9"/>
  <c r="D171" i="9"/>
  <c r="E171" i="9"/>
  <c r="C172" i="9"/>
  <c r="D172" i="9" s="1"/>
  <c r="E172" i="9"/>
  <c r="C173" i="9"/>
  <c r="D173" i="9" s="1"/>
  <c r="C174" i="9"/>
  <c r="E174" i="9" s="1"/>
  <c r="D174" i="9"/>
  <c r="C175" i="9"/>
  <c r="D175" i="9"/>
  <c r="E175" i="9"/>
  <c r="C176" i="9"/>
  <c r="D176" i="9"/>
  <c r="E176" i="9"/>
  <c r="C177" i="9"/>
  <c r="D177" i="9" s="1"/>
  <c r="C178" i="9"/>
  <c r="E178" i="9" s="1"/>
  <c r="D178" i="9"/>
  <c r="C179" i="9"/>
  <c r="D179" i="9"/>
  <c r="E179" i="9"/>
  <c r="C180" i="9"/>
  <c r="D180" i="9"/>
  <c r="E180" i="9"/>
  <c r="C181" i="9"/>
  <c r="D181" i="9" s="1"/>
  <c r="C182" i="9"/>
  <c r="E182" i="9" s="1"/>
  <c r="D182" i="9"/>
  <c r="C183" i="9"/>
  <c r="D183" i="9"/>
  <c r="E183" i="9"/>
  <c r="C184" i="9"/>
  <c r="D184" i="9"/>
  <c r="E184" i="9"/>
  <c r="C185" i="9"/>
  <c r="D185" i="9" s="1"/>
  <c r="C186" i="9"/>
  <c r="E186" i="9" s="1"/>
  <c r="D186" i="9"/>
  <c r="C187" i="9"/>
  <c r="D187" i="9"/>
  <c r="E187" i="9"/>
  <c r="C188" i="9"/>
  <c r="D188" i="9"/>
  <c r="E188" i="9"/>
  <c r="C189" i="9"/>
  <c r="D189" i="9" s="1"/>
  <c r="C190" i="9"/>
  <c r="E190" i="9" s="1"/>
  <c r="D190" i="9"/>
  <c r="C191" i="9"/>
  <c r="D191" i="9"/>
  <c r="E191" i="9"/>
  <c r="C192" i="9"/>
  <c r="D192" i="9"/>
  <c r="E192" i="9"/>
  <c r="C193" i="9"/>
  <c r="D193" i="9" s="1"/>
  <c r="C194" i="9"/>
  <c r="E194" i="9" s="1"/>
  <c r="D194" i="9"/>
  <c r="C195" i="9"/>
  <c r="D195" i="9"/>
  <c r="E195" i="9"/>
  <c r="C196" i="9"/>
  <c r="D196" i="9"/>
  <c r="E196" i="9"/>
  <c r="C197" i="9"/>
  <c r="D197" i="9" s="1"/>
  <c r="C198" i="9"/>
  <c r="E198" i="9" s="1"/>
  <c r="D198" i="9"/>
  <c r="C199" i="9"/>
  <c r="D199" i="9"/>
  <c r="E199" i="9"/>
  <c r="C200" i="9"/>
  <c r="D200" i="9"/>
  <c r="E200" i="9"/>
  <c r="C201" i="9"/>
  <c r="D201" i="9" s="1"/>
  <c r="C202" i="9"/>
  <c r="E202" i="9" s="1"/>
  <c r="D202" i="9"/>
  <c r="C2" i="9"/>
  <c r="E2" i="9" s="1"/>
  <c r="D44" i="9" l="1"/>
  <c r="E44" i="9"/>
  <c r="D28" i="9"/>
  <c r="E28" i="9"/>
  <c r="D52" i="9"/>
  <c r="E52" i="9"/>
  <c r="D40" i="9"/>
  <c r="E40" i="9"/>
  <c r="D32" i="9"/>
  <c r="E32" i="9"/>
  <c r="E201" i="9"/>
  <c r="E189" i="9"/>
  <c r="E177" i="9"/>
  <c r="E173" i="9"/>
  <c r="E162" i="9"/>
  <c r="E154" i="9"/>
  <c r="E146" i="9"/>
  <c r="E138" i="9"/>
  <c r="E130" i="9"/>
  <c r="E122" i="9"/>
  <c r="E114" i="9"/>
  <c r="E106" i="9"/>
  <c r="E98" i="9"/>
  <c r="E90" i="9"/>
  <c r="E82" i="9"/>
  <c r="D72" i="9"/>
  <c r="E72" i="9"/>
  <c r="D65" i="9"/>
  <c r="D64" i="9"/>
  <c r="E64" i="9"/>
  <c r="D76" i="9"/>
  <c r="E76" i="9"/>
  <c r="D60" i="9"/>
  <c r="E60" i="9"/>
  <c r="D56" i="9"/>
  <c r="E56" i="9"/>
  <c r="D48" i="9"/>
  <c r="E48" i="9"/>
  <c r="D36" i="9"/>
  <c r="E36" i="9"/>
  <c r="D24" i="9"/>
  <c r="E24" i="9"/>
  <c r="D20" i="9"/>
  <c r="E20" i="9"/>
  <c r="D16" i="9"/>
  <c r="E16" i="9"/>
  <c r="E197" i="9"/>
  <c r="E193" i="9"/>
  <c r="E185" i="9"/>
  <c r="E181" i="9"/>
  <c r="E170" i="9"/>
  <c r="E168" i="9"/>
  <c r="D165" i="9"/>
  <c r="E160" i="9"/>
  <c r="D157" i="9"/>
  <c r="E152" i="9"/>
  <c r="D149" i="9"/>
  <c r="E144" i="9"/>
  <c r="D141" i="9"/>
  <c r="E136" i="9"/>
  <c r="D133" i="9"/>
  <c r="E128" i="9"/>
  <c r="D125" i="9"/>
  <c r="E120" i="9"/>
  <c r="D117" i="9"/>
  <c r="E112" i="9"/>
  <c r="D109" i="9"/>
  <c r="E104" i="9"/>
  <c r="D101" i="9"/>
  <c r="E96" i="9"/>
  <c r="D93" i="9"/>
  <c r="E88" i="9"/>
  <c r="D85" i="9"/>
  <c r="E80" i="9"/>
  <c r="D77" i="9"/>
  <c r="D68" i="9"/>
  <c r="E68" i="9"/>
  <c r="D61" i="9"/>
  <c r="D57" i="9"/>
  <c r="E12" i="9"/>
  <c r="E8" i="9"/>
  <c r="E4" i="9"/>
  <c r="D2" i="9"/>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3" i="5"/>
  <c r="G68" i="1" l="1"/>
  <c r="H68" i="1"/>
  <c r="I68" i="1"/>
  <c r="J68" i="1"/>
  <c r="G69" i="1"/>
  <c r="H69" i="1"/>
  <c r="I69" i="1"/>
  <c r="J69" i="1"/>
  <c r="G70" i="1"/>
  <c r="H70" i="1"/>
  <c r="I70" i="1"/>
  <c r="J70" i="1"/>
  <c r="G71" i="1"/>
  <c r="H71" i="1"/>
  <c r="I71" i="1"/>
  <c r="J71" i="1"/>
  <c r="G72" i="1"/>
  <c r="H72" i="1"/>
  <c r="I72" i="1"/>
  <c r="J72" i="1"/>
  <c r="G73" i="1"/>
  <c r="H73" i="1"/>
  <c r="I73" i="1"/>
  <c r="J73" i="1"/>
  <c r="G74" i="1"/>
  <c r="H74" i="1"/>
  <c r="I74" i="1"/>
  <c r="J74" i="1"/>
  <c r="G75" i="1"/>
  <c r="H75" i="1"/>
  <c r="I75" i="1"/>
  <c r="J75" i="1"/>
  <c r="G76" i="1"/>
  <c r="H76" i="1"/>
  <c r="I76" i="1"/>
  <c r="J76" i="1"/>
  <c r="G77" i="1"/>
  <c r="H77" i="1"/>
  <c r="I77" i="1"/>
  <c r="J77" i="1"/>
  <c r="G78" i="1"/>
  <c r="H78" i="1"/>
  <c r="I78" i="1"/>
  <c r="J78" i="1"/>
  <c r="G79" i="1"/>
  <c r="H79" i="1"/>
  <c r="I79" i="1"/>
  <c r="J79" i="1"/>
  <c r="G80" i="1"/>
  <c r="H80" i="1"/>
  <c r="I80" i="1"/>
  <c r="J80" i="1"/>
  <c r="G81" i="1"/>
  <c r="H81" i="1"/>
  <c r="I81" i="1"/>
  <c r="J81" i="1"/>
  <c r="G82" i="1"/>
  <c r="H82" i="1"/>
  <c r="I82" i="1"/>
  <c r="J82" i="1"/>
  <c r="G83" i="1"/>
  <c r="H83" i="1"/>
  <c r="I83" i="1"/>
  <c r="J83" i="1"/>
  <c r="G84" i="1"/>
  <c r="H84" i="1"/>
  <c r="I84" i="1"/>
  <c r="J84" i="1"/>
  <c r="G85" i="1"/>
  <c r="H85" i="1"/>
  <c r="I85" i="1"/>
  <c r="J85" i="1"/>
  <c r="G86" i="1"/>
  <c r="H86" i="1"/>
  <c r="I86" i="1"/>
  <c r="J86" i="1"/>
  <c r="G87" i="1"/>
  <c r="H87" i="1"/>
  <c r="I87" i="1"/>
  <c r="J87" i="1"/>
  <c r="G88" i="1"/>
  <c r="H88" i="1"/>
  <c r="I88" i="1"/>
  <c r="J88" i="1"/>
  <c r="G36" i="1"/>
  <c r="H36" i="1"/>
  <c r="I36" i="1"/>
  <c r="J36" i="1"/>
  <c r="G37" i="1"/>
  <c r="H37" i="1"/>
  <c r="I37" i="1"/>
  <c r="J37" i="1"/>
  <c r="G38" i="1"/>
  <c r="H38" i="1"/>
  <c r="I38" i="1"/>
  <c r="J38" i="1"/>
  <c r="G39" i="1"/>
  <c r="H39" i="1"/>
  <c r="I39" i="1"/>
  <c r="J39" i="1"/>
  <c r="G40" i="1"/>
  <c r="H40" i="1"/>
  <c r="I40" i="1"/>
  <c r="J40" i="1"/>
  <c r="G41" i="1"/>
  <c r="H41" i="1"/>
  <c r="I41" i="1"/>
  <c r="J41" i="1"/>
  <c r="G42" i="1"/>
  <c r="H42" i="1"/>
  <c r="I42" i="1"/>
  <c r="J42" i="1"/>
  <c r="G43" i="1"/>
  <c r="H43" i="1"/>
  <c r="I43" i="1"/>
  <c r="J43" i="1"/>
  <c r="G44" i="1"/>
  <c r="H44" i="1"/>
  <c r="I44" i="1"/>
  <c r="J44" i="1"/>
  <c r="G45" i="1"/>
  <c r="H45" i="1"/>
  <c r="I45" i="1"/>
  <c r="J45" i="1"/>
  <c r="G46" i="1"/>
  <c r="H46" i="1"/>
  <c r="I46" i="1"/>
  <c r="J46" i="1"/>
  <c r="G53" i="1"/>
  <c r="H53" i="1"/>
  <c r="I53" i="1"/>
  <c r="J53" i="1"/>
  <c r="G54" i="1"/>
  <c r="H54" i="1"/>
  <c r="I54" i="1"/>
  <c r="J54" i="1"/>
  <c r="G55" i="1"/>
  <c r="H55" i="1"/>
  <c r="I55" i="1"/>
  <c r="J55" i="1"/>
  <c r="G56" i="1"/>
  <c r="H56" i="1"/>
  <c r="I56" i="1"/>
  <c r="J56" i="1"/>
  <c r="G57" i="1"/>
  <c r="H57" i="1"/>
  <c r="I57" i="1"/>
  <c r="J57" i="1"/>
  <c r="G58" i="1"/>
  <c r="H58" i="1"/>
  <c r="I58" i="1"/>
  <c r="J58" i="1"/>
  <c r="G59" i="1"/>
  <c r="H59" i="1"/>
  <c r="I59" i="1"/>
  <c r="J59" i="1"/>
  <c r="G60" i="1"/>
  <c r="H60" i="1"/>
  <c r="I60" i="1"/>
  <c r="J60" i="1"/>
  <c r="H67" i="1"/>
  <c r="G67" i="1"/>
  <c r="H35" i="1"/>
  <c r="G35" i="1"/>
  <c r="K35" i="1" s="1"/>
  <c r="J67" i="1"/>
  <c r="I67" i="1"/>
  <c r="J35" i="1"/>
  <c r="I35" i="1"/>
  <c r="H5" i="1"/>
  <c r="H6" i="1"/>
  <c r="H7" i="1"/>
  <c r="H8" i="1"/>
  <c r="H9" i="1"/>
  <c r="H10" i="1"/>
  <c r="H11" i="1"/>
  <c r="H12" i="1"/>
  <c r="H13" i="1"/>
  <c r="H14" i="1"/>
  <c r="H15" i="1"/>
  <c r="H16" i="1"/>
  <c r="H17" i="1"/>
  <c r="H18" i="1"/>
  <c r="H19" i="1"/>
  <c r="H20" i="1"/>
  <c r="H21" i="1"/>
  <c r="H22" i="1"/>
  <c r="H23" i="1"/>
  <c r="H24" i="1"/>
  <c r="H25" i="1"/>
  <c r="H26" i="1"/>
  <c r="H27" i="1"/>
  <c r="H28" i="1"/>
  <c r="H4" i="1"/>
  <c r="H52" i="1"/>
  <c r="G52" i="1"/>
  <c r="J52" i="1"/>
  <c r="I52" i="1"/>
  <c r="G5" i="1"/>
  <c r="I5" i="1"/>
  <c r="J5" i="1"/>
  <c r="G6" i="1"/>
  <c r="I6" i="1"/>
  <c r="J6" i="1"/>
  <c r="G7" i="1"/>
  <c r="I7" i="1"/>
  <c r="J7" i="1"/>
  <c r="G8" i="1"/>
  <c r="I8" i="1"/>
  <c r="J8" i="1"/>
  <c r="G9" i="1"/>
  <c r="I9" i="1"/>
  <c r="K9" i="1" s="1"/>
  <c r="J9" i="1"/>
  <c r="G10" i="1"/>
  <c r="I10" i="1"/>
  <c r="K10" i="1" s="1"/>
  <c r="J10" i="1"/>
  <c r="G11" i="1"/>
  <c r="I11" i="1"/>
  <c r="K11" i="1" s="1"/>
  <c r="J11" i="1"/>
  <c r="G12" i="1"/>
  <c r="I12" i="1"/>
  <c r="J12" i="1"/>
  <c r="G13" i="1"/>
  <c r="I13" i="1"/>
  <c r="J13" i="1"/>
  <c r="G14" i="1"/>
  <c r="I14" i="1"/>
  <c r="J14" i="1"/>
  <c r="G15" i="1"/>
  <c r="I15" i="1"/>
  <c r="J15" i="1"/>
  <c r="G16" i="1"/>
  <c r="I16" i="1"/>
  <c r="J16" i="1"/>
  <c r="G17" i="1"/>
  <c r="I17" i="1"/>
  <c r="J17" i="1"/>
  <c r="G18" i="1"/>
  <c r="I18" i="1"/>
  <c r="J18" i="1"/>
  <c r="G19" i="1"/>
  <c r="I19" i="1"/>
  <c r="J19" i="1"/>
  <c r="G20" i="1"/>
  <c r="I20" i="1"/>
  <c r="J20" i="1"/>
  <c r="G21" i="1"/>
  <c r="I21" i="1"/>
  <c r="J21" i="1"/>
  <c r="G22" i="1"/>
  <c r="I22" i="1"/>
  <c r="J22" i="1"/>
  <c r="G23" i="1"/>
  <c r="I23" i="1"/>
  <c r="J23" i="1"/>
  <c r="G24" i="1"/>
  <c r="I24" i="1"/>
  <c r="J24" i="1"/>
  <c r="G25" i="1"/>
  <c r="I25" i="1"/>
  <c r="J25" i="1"/>
  <c r="G26" i="1"/>
  <c r="I26" i="1"/>
  <c r="J26" i="1"/>
  <c r="G27" i="1"/>
  <c r="I27" i="1"/>
  <c r="J27" i="1"/>
  <c r="G28" i="1"/>
  <c r="I28" i="1"/>
  <c r="J28" i="1"/>
  <c r="J4" i="1"/>
  <c r="I4" i="1"/>
  <c r="G4" i="1"/>
  <c r="K52" i="1" l="1"/>
  <c r="K17" i="1"/>
  <c r="K76" i="1"/>
  <c r="K71" i="1"/>
  <c r="K22" i="1"/>
  <c r="K4" i="1"/>
  <c r="K25" i="1"/>
  <c r="K13" i="1"/>
  <c r="K5" i="1"/>
  <c r="K67" i="1"/>
  <c r="K45" i="1"/>
  <c r="K41" i="1"/>
  <c r="K40" i="1"/>
  <c r="K39" i="1"/>
  <c r="K88" i="1"/>
  <c r="K85" i="1"/>
  <c r="K84" i="1"/>
  <c r="K80" i="1"/>
  <c r="K79" i="1"/>
  <c r="K75" i="1"/>
  <c r="K74" i="1"/>
  <c r="K70" i="1"/>
  <c r="K21" i="1"/>
  <c r="K6" i="1"/>
  <c r="K60" i="1"/>
  <c r="K59" i="1"/>
  <c r="K58" i="1"/>
  <c r="K57" i="1"/>
  <c r="K56" i="1"/>
  <c r="K55" i="1"/>
  <c r="K54" i="1"/>
  <c r="K53" i="1"/>
  <c r="K87" i="1"/>
  <c r="K86" i="1"/>
  <c r="K83" i="1"/>
  <c r="K82" i="1"/>
  <c r="K78" i="1"/>
  <c r="K77" i="1"/>
  <c r="K73" i="1"/>
  <c r="K72" i="1"/>
  <c r="K69" i="1"/>
  <c r="K68" i="1"/>
  <c r="K28" i="1"/>
  <c r="K16" i="1"/>
  <c r="K8" i="1"/>
  <c r="K46" i="1"/>
  <c r="K43" i="1"/>
  <c r="K42" i="1"/>
  <c r="K37" i="1"/>
  <c r="K36" i="1"/>
  <c r="K23" i="1"/>
  <c r="K19" i="1"/>
  <c r="K14" i="1"/>
  <c r="K38" i="1"/>
  <c r="K18" i="1"/>
  <c r="K12" i="1"/>
  <c r="K26" i="1"/>
  <c r="K7" i="1"/>
  <c r="K44" i="1"/>
  <c r="K81" i="1"/>
  <c r="K24" i="1"/>
  <c r="K20" i="1"/>
  <c r="K27" i="1"/>
  <c r="K15" i="1"/>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alcChain>
</file>

<file path=xl/sharedStrings.xml><?xml version="1.0" encoding="utf-8"?>
<sst xmlns="http://schemas.openxmlformats.org/spreadsheetml/2006/main" count="1867" uniqueCount="1215">
  <si>
    <t>#</t>
  </si>
  <si>
    <t>Authors</t>
  </si>
  <si>
    <t>Title</t>
  </si>
  <si>
    <t>Time</t>
  </si>
  <si>
    <t>Decision</t>
  </si>
  <si>
    <t>Alessandra Rossetti, Sharon O'Brien and Patrick Cadwell</t>
  </si>
  <si>
    <t>Comprehension and Trust in Crises: Investigating the Impact of Machine Translation and Post-Editing</t>
  </si>
  <si>
    <t>Feb 27, 11:02</t>
  </si>
  <si>
    <t>ACCEPT</t>
  </si>
  <si>
    <t>Tom Kocmi and Ondřej Bojar</t>
  </si>
  <si>
    <t>Efficiently Reusing Old Models Across Languages via Transfer Learning</t>
  </si>
  <si>
    <t>Mar 03, 14:53</t>
  </si>
  <si>
    <t>Hao Yang, Minghan Wang, Ning Xie, Ying Qin and Yao Deng</t>
  </si>
  <si>
    <t>Efficient Transfer Learning for Quality Estimation with Bottleneck Adapter Layer</t>
  </si>
  <si>
    <t>Mar 06, 06:26</t>
  </si>
  <si>
    <t>Yunsu Kim, Miguel Graça and Hermann Ney</t>
  </si>
  <si>
    <t>When and Why is Unsupervised Neural Machine Translation Useless?</t>
  </si>
  <si>
    <t>Mar 06, 10:31</t>
  </si>
  <si>
    <t>Maciej Modrzejewski, Miriam Exel, Bianka Buschbeck, Thanh-Le Ha and Alexander Waibel</t>
  </si>
  <si>
    <t>Incorporating External Annotation to improve Named Entity Translation in NMT</t>
  </si>
  <si>
    <t>Mar 09, 20:45</t>
  </si>
  <si>
    <t>Minghan Wang, Hao Yang, Ying Qin, Shiliang Sun and Yao Deng</t>
  </si>
  <si>
    <t>Unified Humor Detection Based on Sentence-pair Augmentation and Transfer Learning</t>
  </si>
  <si>
    <t>Mar 10, 14:25</t>
  </si>
  <si>
    <t>Víctor M. Sánchez-Cartagena, Mikel L. Forcada and Felipe Sánchez-Martínez</t>
  </si>
  <si>
    <t>A multi-source approach for Breton–French hybrid machine translation</t>
  </si>
  <si>
    <t>Mar 10, 15:36</t>
  </si>
  <si>
    <t>Allen Antony, Arghya Bhattacharya, Jaipal Goud and Radhika Mamidi</t>
  </si>
  <si>
    <t>Leveraging Multilingual Resources for Language Invariant Sentiment Analysis</t>
  </si>
  <si>
    <t>Mar 10, 17:20</t>
  </si>
  <si>
    <t>Lukas Edman, Antonio Toral and Gertjan van Noord</t>
  </si>
  <si>
    <t>Low-Resource Unsupervised NMT: Diagnosing the Problem and Providing a Linguistically Motivated Solution</t>
  </si>
  <si>
    <t>Mar 11, 21:08</t>
  </si>
  <si>
    <t>Jihyung Moon, Hyunchang Cho and Eunjeong L. Park</t>
  </si>
  <si>
    <t>Revisiting Round-trip Translation for Quality Estimation</t>
  </si>
  <si>
    <t>Mar 16, 02:08</t>
  </si>
  <si>
    <t>Yuting Zhao, Mamoru Komachi, Tomoyuki Kajiwara and Chenhui Chu</t>
  </si>
  <si>
    <t>Double Attention-based Multimodal Neural Machine Translation with Semantic Image Regions</t>
  </si>
  <si>
    <t>Mar 18, 06:01</t>
  </si>
  <si>
    <t>Maarit Koponen, Umut Sulubacak, Kaisa Vitikainen and Jörg Tiedemann</t>
  </si>
  <si>
    <t>MT for subtitling: User evaluation of post-editing productivity</t>
  </si>
  <si>
    <t>Mar 18, 12:00</t>
  </si>
  <si>
    <t>Yuying Ye and Antonio Toral</t>
  </si>
  <si>
    <t>Fine-grained Human Evaluation of Transformer and Recurrent Approaches to Neural Machine Translation for English-to-Chinese</t>
  </si>
  <si>
    <t>Mar 24, 19:56</t>
  </si>
  <si>
    <t>Julia Kreutzer, Nathaniel Berger and Stefan Riezler</t>
  </si>
  <si>
    <t>Correct Me If You Can: Learning from Error Corrections and Markings</t>
  </si>
  <si>
    <t>Mar 25, 01:44</t>
  </si>
  <si>
    <t>Frederic Blain, Nikolaos Aletras and Lucia Specia</t>
  </si>
  <si>
    <t>Quality In, Quality Out: Learning from Actual Mistakes</t>
  </si>
  <si>
    <t>Mar 25, 12:09</t>
  </si>
  <si>
    <t>Takeshi Hayakawa and Yuki Arase</t>
  </si>
  <si>
    <t>Fine-Grained Error Analysis on English-to-Japanese Machine Translation in the Medical Domain</t>
  </si>
  <si>
    <t>Mar 25, 15:01</t>
  </si>
  <si>
    <t>Nora Aranberri</t>
  </si>
  <si>
    <t>With or without you? Effects of using machine translation to write flash fiction in the foreign language</t>
  </si>
  <si>
    <t>Mar 25, 18:30</t>
  </si>
  <si>
    <t>Tharindu Ranasinghe, Constantin Orasan and Ruslan Mitkov</t>
  </si>
  <si>
    <t>Intelligent Translation Memory Matching and Retrieval with Sentence Encoders</t>
  </si>
  <si>
    <t>Mar 25, 18:36</t>
  </si>
  <si>
    <t>Antonio Toral</t>
  </si>
  <si>
    <t>Reassessing Claims of Human Parity and Super-Human Performance in Machine Translation at WMT 2019</t>
  </si>
  <si>
    <t>Mar 25, 18:57</t>
  </si>
  <si>
    <t>Kamal Kumar Gupta, Rejwanul Haque, Asif Ekbal, Pushpak Bhattacharyya and Andy Way</t>
  </si>
  <si>
    <t>Modelling Source- and Target- Language Syntactic Information as Conditional Context in Interactive Neural Machine Translation</t>
  </si>
  <si>
    <t>Mar 25, 20:03</t>
  </si>
  <si>
    <t>António Góis, Kyunghyun Cho and André Martins</t>
  </si>
  <si>
    <t>Learning Non-Monotonic Automatic Post-Editing of Translations from Human Orderings</t>
  </si>
  <si>
    <t>Mar 25, 20:20</t>
  </si>
  <si>
    <t>Lukas Fischer and Samuel Läubli</t>
  </si>
  <si>
    <t>What's the Difference Between Professional Human and Machine Translation? A Blind Multi-language Study on Domain-specific MT</t>
  </si>
  <si>
    <t>Mar 25, 20:52</t>
  </si>
  <si>
    <t>António Lopes, M. Amin Farajian, Rachel Bawden, Michael Zhang and André T. Martins</t>
  </si>
  <si>
    <t>Document-level Neural MT: A Systematic Comparison</t>
  </si>
  <si>
    <t>Mar 25, 21:59</t>
  </si>
  <si>
    <t>Amirhossein Tebbifakhr, Matteo Negri and Marco Turchi</t>
  </si>
  <si>
    <t>Automatic Translation for Multiple NLP tasks: a Multi-task Approach to Machine-oriented NMT Adaptation</t>
  </si>
  <si>
    <t>Mar 25, 22:00</t>
  </si>
  <si>
    <t>Natália Resende, Benjamin Cowan and Andy Way</t>
  </si>
  <si>
    <t>MT syntactic priming effects on L2 English speakers</t>
  </si>
  <si>
    <t>Mar 25, 22:18</t>
  </si>
  <si>
    <t>Maja Popovic</t>
  </si>
  <si>
    <t>On the differences between human translations</t>
  </si>
  <si>
    <t>Mar 03, 10:53</t>
  </si>
  <si>
    <t>Paula Estrella, Emiliano Cuenca, Laura Bruno, Jonathan Mutal, Sabrina Girletti, Lise Volkart and Pierrette Bouillon</t>
  </si>
  <si>
    <t>Re-design of the Machine Translation Training Tool (MT3)</t>
  </si>
  <si>
    <t>Mar 10, 23:57</t>
  </si>
  <si>
    <t>Mateja Arnejšek and Alenka Unk</t>
  </si>
  <si>
    <t>Multidimensional assessment of the eTranslation output for English–Slovene</t>
  </si>
  <si>
    <t>Mar 11, 12:56</t>
  </si>
  <si>
    <t>Randy Scansani and Lamis Mhedhbi</t>
  </si>
  <si>
    <t>How do LSPs compute MT discounts? Presenting a company's pipeline and its use</t>
  </si>
  <si>
    <t>Mar 11, 20:27</t>
  </si>
  <si>
    <t>Antoni Oliver, Sergi Alvarez and Toni Badia</t>
  </si>
  <si>
    <t>PosEdiOn: Post-Editing Assessment in PythOn</t>
  </si>
  <si>
    <t>Mar 22, 18:07</t>
  </si>
  <si>
    <t>Sergi Alvarez, Antoni Oliver and Toni Badia</t>
  </si>
  <si>
    <t>Quantitative Analysis of Post-Editing Effort Indicators for NMT</t>
  </si>
  <si>
    <t>Mar 25, 10:31</t>
  </si>
  <si>
    <t>Félix Do Carmo</t>
  </si>
  <si>
    <t>Comparing Post-editing based on Four Editing Actions against Translating with an Auto-Complete Feature</t>
  </si>
  <si>
    <t>Mar 25, 16:28</t>
  </si>
  <si>
    <t>Meghan Dowling, Sheila Castilho, Joss Moorkens, Teresa Lynn and Andy Way</t>
  </si>
  <si>
    <t>A human evaluation of English-Irish statistical and neural machine translation</t>
  </si>
  <si>
    <t>Mar 25, 17:23</t>
  </si>
  <si>
    <t>Maria Stasimioti, Vilelmini Sosoni, Katia Kermanidis and Despoina Mouratidis</t>
  </si>
  <si>
    <t>Machine Translation Quality: A comparative evaluation of SMT, NMT and tailored-NMT outputs</t>
  </si>
  <si>
    <t>Apr 07, 16:14</t>
  </si>
  <si>
    <t>Celia Rico</t>
  </si>
  <si>
    <t>Sahil Manchanda and Galina Grunin</t>
  </si>
  <si>
    <t>Domain Informed Neural Machine Translation: Developing Translation Services for Healthcare Enterprise</t>
  </si>
  <si>
    <t>Feb 26, 17:00</t>
  </si>
  <si>
    <t>Karolina Stefaniak</t>
  </si>
  <si>
    <t>Evaluating the usefulness of neural machine translation for the Polish translators in the European Commission</t>
  </si>
  <si>
    <t>Mar 06, 21:37</t>
  </si>
  <si>
    <t>Miriam Exel, Bianka Buschbeck, Lauritz Brandt and Simona Doneva</t>
  </si>
  <si>
    <t>Terminology-Constrained Neural Machine Translation at SAP</t>
  </si>
  <si>
    <t>Mar 10, 08:26</t>
  </si>
  <si>
    <t>Jonathan Mutal, Johanna Gerlach, Pierrette Bouillon and Hervé Spechbach</t>
  </si>
  <si>
    <t>Ellipsis Translation for a Medical Speech to Speech Translation System</t>
  </si>
  <si>
    <t>Mar 10, 15:20</t>
  </si>
  <si>
    <t>Gema Ramírez-Sánchez, Jaume Zaragoza-Bernabeu, Marta Bañón and Sergio Ortiz Rojas</t>
  </si>
  <si>
    <t>Bifixer and Bicleaner: two open-source tools to clean your parallel data</t>
  </si>
  <si>
    <t>Mar 10, 15:24</t>
  </si>
  <si>
    <t>Felipe Sánchez-Martínez, Víctor M. Sánchez-Cartagena, Juan Antonio Pérez-Ortiz, Mikel L. Forcada, Miquel Esplà-Gomis, Andrew Secker, Susie Coleman and Julie Wall</t>
  </si>
  <si>
    <t>An English-Swahili parallel corpus and its use for neural machine translation in the news domain</t>
  </si>
  <si>
    <t>Mar 10, 18:18</t>
  </si>
  <si>
    <t>Mara Nunziatini and Lena Marg</t>
  </si>
  <si>
    <t>Machine Translation Post-Editing Levels: Breaking Away from the Tradition and Delivering a Tailored Service</t>
  </si>
  <si>
    <t>Mar 10, 19:19</t>
  </si>
  <si>
    <t>Miguel Domingo, Mercedes García-Martínez, Álvaro Peris, Alexandre Helle, Amando Estela, Laurent Bié, Francisco Casacuberta and Manuel Herranz</t>
  </si>
  <si>
    <t>A User Study of the Incremental Learning in NMT</t>
  </si>
  <si>
    <t>Mar 25, 15:49</t>
  </si>
  <si>
    <t>Daniel Marín Buj, Daniel Ibáñez García, Zuzanna Parcheta and Francisco Casacuberta Nolla</t>
  </si>
  <si>
    <t>NICE: Neural Integrated Custom Engines</t>
  </si>
  <si>
    <t>Mar 25, 18:27</t>
  </si>
  <si>
    <t>Anna Zaretskaya, José Conceição and Frederick Bane</t>
  </si>
  <si>
    <t>Estimation vs Metrics: is QE Useful for MT Model Selection?</t>
  </si>
  <si>
    <t>Mar 25, 20:13</t>
  </si>
  <si>
    <t>María Concepción Laguardia</t>
  </si>
  <si>
    <t>Persistent MT on software technical documentation - a case study</t>
  </si>
  <si>
    <t>Mar 25, 22:27</t>
  </si>
  <si>
    <t>Georg Kirchner</t>
  </si>
  <si>
    <t>Insights from Gathering MT Productivity Metrics at Scale</t>
  </si>
  <si>
    <t>Mar 30, 13:44</t>
  </si>
  <si>
    <t>Morgan O'Brien</t>
  </si>
  <si>
    <t>Felipe Soares, Anna Zaretskaya and Diego Bartolome</t>
  </si>
  <si>
    <t>QE Viewer: an Open-Source Tool for Visualization of Machine Translation Quality Estimation Results</t>
  </si>
  <si>
    <t>Feb 16, 22:38</t>
  </si>
  <si>
    <t>Sheila Castilho</t>
  </si>
  <si>
    <t>Document-Level Machine Translation Evaluation Project: Methodology, Effort and Inter-Annotator Agreement</t>
  </si>
  <si>
    <t>Mar 02, 13:56</t>
  </si>
  <si>
    <t>Felix Hieber, Tobias Domhan, Michael Denkowski and David Vilar</t>
  </si>
  <si>
    <t>Sockeye 2: A Toolkit for Neural Machine Translation</t>
  </si>
  <si>
    <t>Mar 04, 19:26</t>
  </si>
  <si>
    <t>Amir Kamran, Dace Dzeguze, Jaap van der Meer, Milica Panic, Alessandro Cattelan, Daniele Patrioli, Luisa Bentivogli and Marco Turchi</t>
  </si>
  <si>
    <t>CEF Data Marketplace: Powering a Long-term Supply of Language Data</t>
  </si>
  <si>
    <t>Mar 05, 12:49</t>
  </si>
  <si>
    <t>QRev: Machine Translation of User Reviews: What Influences the Translation Quality?</t>
  </si>
  <si>
    <t>Mar 05, 14:44</t>
  </si>
  <si>
    <t>Ondřej Bojar, Dominik Macháček, Sangeet Sagar, Otakar Smrž, Jonáš Kratochvíl, Ebrahim Ansari, Dario Franceschini, Chiara Canton, Ivan Simonini, Thai-Son Nguyen, Felix Schneider, Sebastian Stücker, Alex Waibel, Barry Haddow, Rico Sennrich and Philip Williams</t>
  </si>
  <si>
    <t>ELITR: European Live Translator</t>
  </si>
  <si>
    <t>Mar 10, 11:03</t>
  </si>
  <si>
    <t>Andy Way, Petra Bago, Jane Dunne, Federico Gaspari, Andre Kåsen, Gauti Kristmannsson, Helen McHugh, Jon Arild Olsen, Dana Davis Sheridan, Páraic Sheridan and John Tinsley</t>
  </si>
  <si>
    <t>Progress of the PRINCIPLE Project: Promoting MT for Croatian, Icelandic, Irish and Norwegian</t>
  </si>
  <si>
    <t>Mar 11, 15:19</t>
  </si>
  <si>
    <t>Antoni Oliver</t>
  </si>
  <si>
    <t>MTUOC: easy and free integration of NMT systems in professional translation environments</t>
  </si>
  <si>
    <t>Mar 20, 17:43</t>
  </si>
  <si>
    <t>Celia Rico, María Del Mar Sánchez Ramos and Antoni Oliver</t>
  </si>
  <si>
    <t>INMIGRA3: building a case for NGOs and NMT</t>
  </si>
  <si>
    <t>Mar 20, 18:18</t>
  </si>
  <si>
    <t>The Multilingual Anonymisation Toolkit for Public Administrations (MAPA) Project</t>
  </si>
  <si>
    <t>Mar 23, 17:19</t>
  </si>
  <si>
    <t>Heidi Depraetere, Joachim Van den Bogaert, Sara Szoc and Tom Vanallemeersch</t>
  </si>
  <si>
    <t>APE-QUEST: an MT Quality Gate</t>
  </si>
  <si>
    <t>Mar 24, 08:24</t>
  </si>
  <si>
    <t>Joachim Van den Bogaert, Tom Vanallemeersch and Heidi Depraetere</t>
  </si>
  <si>
    <t>MICE: a middleware layer for MT</t>
  </si>
  <si>
    <t>Mar 24, 08:29</t>
  </si>
  <si>
    <t>Laurent Bié, Aleix Cerdà-i-Cucó, Hans Degroote, Amando Estela, Mercedes García-Martínez, Manuel Herranz, Alejandro Kohan, Maite Melero, Tony O’dowd, Sinéad O’gorman, Mārcis Pinnis, Roberts Rozis, Riccardo Superbo and Artūrs Vasiļevskis</t>
  </si>
  <si>
    <t>Neural Translation for the European Union (NTEU) Project</t>
  </si>
  <si>
    <t>Mar 24, 12:55</t>
  </si>
  <si>
    <t>Jörg Tiedemann and Santhosh Thottingal</t>
  </si>
  <si>
    <t>OPUS-MT -- Building open translation services for the World</t>
  </si>
  <si>
    <t>Mar 24, 15:58</t>
  </si>
  <si>
    <t>Joachim Van den Bogaert, Arne Defauw, Frederic Everaert, Koen Van Winckel, Alina Kramchaninova, Anna Bardadym, Tom Vanallemeersch, Pavel Smrž and Michal Hradiš</t>
  </si>
  <si>
    <t>Mar 25, 13:32</t>
  </si>
  <si>
    <t>Joachim Van den Bogaert, Arne Defauw, Sara Szoc, Frederic Everaert, Koen Van Winckel, Alina Kramchaninova, Anna Bardadym and Tom Vanallemeersch</t>
  </si>
  <si>
    <t>CEFAT4Cities, a Natural Language Layer for the  ISA2 Core Public Service Vocabulary</t>
  </si>
  <si>
    <t>Mar 25, 13:38</t>
  </si>
  <si>
    <t>Lieve Macken, Margot Fonteyne, Arda Tezcan and Joke Daems</t>
  </si>
  <si>
    <t>Assessing the Comprehensibility of Automatic Translations (ArisToCAT)</t>
  </si>
  <si>
    <t>Mar 25, 16:57</t>
  </si>
  <si>
    <t>Judith Klein and Giorgio Bernardinello</t>
  </si>
  <si>
    <t>Let MT simplify and speed up your Alignment for TM creation</t>
  </si>
  <si>
    <t>Mar 25, 17:33</t>
  </si>
  <si>
    <t>Reinhard Rapp and George Tambouratzis</t>
  </si>
  <si>
    <t>An Overview of the SEBAMAT Project</t>
  </si>
  <si>
    <t>Mar 25, 18:28</t>
  </si>
  <si>
    <t>Andre Filipe Torres Martins</t>
  </si>
  <si>
    <t>DeepSPIN: Deep Structured Prediction for Natural Language Processing</t>
  </si>
  <si>
    <t>Andre Filipe Torres Martins, Joao Graca, Paulo Dimas, Helena Moniz and Graham Neubig</t>
  </si>
  <si>
    <t>Project MAIA: Multilingual AI Agent Assistant</t>
  </si>
  <si>
    <t>Mar 25, 18:50</t>
  </si>
  <si>
    <t>Natália Resende and Andy Way</t>
  </si>
  <si>
    <t>MTrill project: Machine Translation impact on language learning</t>
  </si>
  <si>
    <t>Mar 25, 22:26</t>
  </si>
  <si>
    <t>Name</t>
  </si>
  <si>
    <t>Role</t>
  </si>
  <si>
    <t>Last Access</t>
  </si>
  <si>
    <t>#Assigned</t>
  </si>
  <si>
    <t>#Reviews</t>
  </si>
  <si>
    <t>Fernando Batista</t>
  </si>
  <si>
    <t>track chair</t>
  </si>
  <si>
    <t>May 15, 15:50</t>
  </si>
  <si>
    <t>Arianna Bisazza</t>
  </si>
  <si>
    <t>May 14, 19:28</t>
  </si>
  <si>
    <t>Marco Turchi</t>
  </si>
  <si>
    <t>May 14, 12:11</t>
  </si>
  <si>
    <t>Felipe Sánchez-Martínez</t>
  </si>
  <si>
    <t>ordinary PC member</t>
  </si>
  <si>
    <t>May 14, 10:44</t>
  </si>
  <si>
    <t>Mihael Arcan</t>
  </si>
  <si>
    <t>May 07, 08:41</t>
  </si>
  <si>
    <t>José G. C. de Souza</t>
  </si>
  <si>
    <t>May 03, 09:52</t>
  </si>
  <si>
    <t>Jesús González Rubio</t>
  </si>
  <si>
    <t>May 02, 09:08</t>
  </si>
  <si>
    <t>Gholamreza Haffari</t>
  </si>
  <si>
    <t>May 02, 03:42</t>
  </si>
  <si>
    <t>Felix Hieber</t>
  </si>
  <si>
    <t>Apr 27, 09:17</t>
  </si>
  <si>
    <t>Julia Kreutzer</t>
  </si>
  <si>
    <t>Apr 23, 04:08</t>
  </si>
  <si>
    <t>Apr 21, 11:13</t>
  </si>
  <si>
    <t>Matteo Negri</t>
  </si>
  <si>
    <t>Apr 21, 06:37</t>
  </si>
  <si>
    <t>Chenhui Chu</t>
  </si>
  <si>
    <t>Apr 21, 02:12</t>
  </si>
  <si>
    <t>Rachel Bawden</t>
  </si>
  <si>
    <t>Apr 20, 16:20</t>
  </si>
  <si>
    <t>Samuel Läubli</t>
  </si>
  <si>
    <t>Apr 20, 15:32</t>
  </si>
  <si>
    <t>Sergio Penkale</t>
  </si>
  <si>
    <t>Apr 20, 14:48</t>
  </si>
  <si>
    <t>Miguel Domingo</t>
  </si>
  <si>
    <t>Apr 20, 13:44</t>
  </si>
  <si>
    <t>Marcello Federico</t>
  </si>
  <si>
    <t>Apr 19, 17:36</t>
  </si>
  <si>
    <t>Julia Ive</t>
  </si>
  <si>
    <t>Apr 19, 15:56</t>
  </si>
  <si>
    <t>Miquel Esplà</t>
  </si>
  <si>
    <t>Apr 19, 07:28</t>
  </si>
  <si>
    <t>Luisa Bentivogli</t>
  </si>
  <si>
    <t>Apr 18, 16:12</t>
  </si>
  <si>
    <t>François Yvon</t>
  </si>
  <si>
    <t>Apr 18, 14:35</t>
  </si>
  <si>
    <t>Helmut Schmid</t>
  </si>
  <si>
    <t>Apr 18, 09:27</t>
  </si>
  <si>
    <t>Apr 18, 09:17</t>
  </si>
  <si>
    <t>Rico Sennrich</t>
  </si>
  <si>
    <t>Apr 17, 13:53</t>
  </si>
  <si>
    <t>David Vilar</t>
  </si>
  <si>
    <t>Apr 17, 13:50</t>
  </si>
  <si>
    <t>Dimitar Shterionov</t>
  </si>
  <si>
    <t>Apr 17, 10:59</t>
  </si>
  <si>
    <t>Vishal Chowdhary</t>
  </si>
  <si>
    <t>Apr 17, 03:43</t>
  </si>
  <si>
    <t>Patrick Simianer</t>
  </si>
  <si>
    <t>Apr 16, 17:30</t>
  </si>
  <si>
    <t>Colin Cherry</t>
  </si>
  <si>
    <t>Apr 16, 13:52</t>
  </si>
  <si>
    <t>Orhan Firat</t>
  </si>
  <si>
    <t>Apr 16, 08:04</t>
  </si>
  <si>
    <t>Vincent Vandeghinste</t>
  </si>
  <si>
    <t>Apr 16, 07:02</t>
  </si>
  <si>
    <t>Boxing Chen</t>
  </si>
  <si>
    <t>Apr 16, 01:34</t>
  </si>
  <si>
    <t>Mark Fishel</t>
  </si>
  <si>
    <t>Apr 15, 22:47</t>
  </si>
  <si>
    <t>Francis M. Tyers</t>
  </si>
  <si>
    <t>Apr 15, 20:22</t>
  </si>
  <si>
    <t>Felix Stahlberg</t>
  </si>
  <si>
    <t>Apr 15, 17:46</t>
  </si>
  <si>
    <t>Aleš Tamchyna</t>
  </si>
  <si>
    <t>Apr 15, 14:32</t>
  </si>
  <si>
    <t>Martin Popel</t>
  </si>
  <si>
    <t>Apr 15, 13:47</t>
  </si>
  <si>
    <t>Christopher Hokamp</t>
  </si>
  <si>
    <t>Apr 15, 13:07</t>
  </si>
  <si>
    <t>Antonio Valerio Miceli Barone</t>
  </si>
  <si>
    <t>Apr 15, 11:23</t>
  </si>
  <si>
    <t>Anoop Kunchukuttan</t>
  </si>
  <si>
    <t>Apr 15, 05:51</t>
  </si>
  <si>
    <t>Alon Lavie</t>
  </si>
  <si>
    <t>Apr 15, 04:32</t>
  </si>
  <si>
    <t>Joss Moorkens</t>
  </si>
  <si>
    <t>Apr 14, 22:21</t>
  </si>
  <si>
    <t>Anabela Barreiro</t>
  </si>
  <si>
    <t>Apr 14, 22:13</t>
  </si>
  <si>
    <t>Tamer Alkhouli</t>
  </si>
  <si>
    <t>Apr 14, 22:09</t>
  </si>
  <si>
    <t>Christian Federmann</t>
  </si>
  <si>
    <t>Apr 14, 20:36</t>
  </si>
  <si>
    <t>Philipp Koehn</t>
  </si>
  <si>
    <t>Apr 14, 18:14</t>
  </si>
  <si>
    <t>Constantin Orasan</t>
  </si>
  <si>
    <t>Apr 14, 15:24</t>
  </si>
  <si>
    <t>Carla Parra Escartín</t>
  </si>
  <si>
    <t>Apr 14, 15:14</t>
  </si>
  <si>
    <t>Gregor Leusch</t>
  </si>
  <si>
    <t>Apr 14, 14:52</t>
  </si>
  <si>
    <t>Ke Tran</t>
  </si>
  <si>
    <t>Apr 14, 14:47</t>
  </si>
  <si>
    <t>Pavel Pecina</t>
  </si>
  <si>
    <t>Apr 14, 14:31</t>
  </si>
  <si>
    <t>Andreas Maletti</t>
  </si>
  <si>
    <t>Apr 14, 14:19</t>
  </si>
  <si>
    <t>Rudolf Rosa</t>
  </si>
  <si>
    <t>Apr 14, 12:25</t>
  </si>
  <si>
    <t>Vu Hoang</t>
  </si>
  <si>
    <t>Apr 14, 10:47</t>
  </si>
  <si>
    <t>Apr 14, 09:58</t>
  </si>
  <si>
    <t>Sharon O'Brien</t>
  </si>
  <si>
    <t>Apr 14, 09:49</t>
  </si>
  <si>
    <t>Surafel Melaku Lakew</t>
  </si>
  <si>
    <t>Apr 14, 09:24</t>
  </si>
  <si>
    <t>Teresa Herrmann</t>
  </si>
  <si>
    <t>Apr 14, 09:07</t>
  </si>
  <si>
    <t>Yves Scherrer</t>
  </si>
  <si>
    <t>Apr 14, 08:12</t>
  </si>
  <si>
    <t>Christian Dugast</t>
  </si>
  <si>
    <t>Apr 14, 08:07</t>
  </si>
  <si>
    <t>George Foster</t>
  </si>
  <si>
    <t>Apr 14, 02:11</t>
  </si>
  <si>
    <t>Matthias Huck</t>
  </si>
  <si>
    <t>Apr 14, 01:52</t>
  </si>
  <si>
    <t>Ekaterina Vylomova</t>
  </si>
  <si>
    <t>Apr 14, 01:49</t>
  </si>
  <si>
    <t>Roland Kuhn</t>
  </si>
  <si>
    <t>Apr 13, 23:20</t>
  </si>
  <si>
    <t>Marion Weller-Di Marco</t>
  </si>
  <si>
    <t>Apr 13, 22:23</t>
  </si>
  <si>
    <t>Shahram Khadivi</t>
  </si>
  <si>
    <t>Apr 13, 22:18</t>
  </si>
  <si>
    <t>Linfeng Song</t>
  </si>
  <si>
    <t>Apr 13, 21:47</t>
  </si>
  <si>
    <t>Dario Stojanovski</t>
  </si>
  <si>
    <t>Apr 13, 19:43</t>
  </si>
  <si>
    <t>Jörg Tiedemann</t>
  </si>
  <si>
    <t>Apr 13, 19:40</t>
  </si>
  <si>
    <t>Myle Ott</t>
  </si>
  <si>
    <t>Apr 13, 18:52</t>
  </si>
  <si>
    <t>Cristina España-Bonet</t>
  </si>
  <si>
    <t>Apr 13, 17:37</t>
  </si>
  <si>
    <t>Víctor M. Sánchez-Cartagena</t>
  </si>
  <si>
    <t>Apr 13, 17:28</t>
  </si>
  <si>
    <t>Mathias Müller</t>
  </si>
  <si>
    <t>Apr 13, 17:12</t>
  </si>
  <si>
    <t>Germán Sanchis-Trilles</t>
  </si>
  <si>
    <t>Apr 13, 08:51</t>
  </si>
  <si>
    <t>Markus Freitag</t>
  </si>
  <si>
    <t>Apr 12, 20:44</t>
  </si>
  <si>
    <t>Jiajun Zhang</t>
  </si>
  <si>
    <t>Apr 12, 16:49</t>
  </si>
  <si>
    <t>Núria Bel</t>
  </si>
  <si>
    <t>Apr 12, 08:54</t>
  </si>
  <si>
    <t>Mauro Cettolo</t>
  </si>
  <si>
    <t>Apr 11, 08:49</t>
  </si>
  <si>
    <t>Stephan Peitz</t>
  </si>
  <si>
    <t>Apr 11, 00:38</t>
  </si>
  <si>
    <t>Duygu Ataman</t>
  </si>
  <si>
    <t>Apr 10, 17:01</t>
  </si>
  <si>
    <t>Apr 10, 16:05</t>
  </si>
  <si>
    <t>Roman Grundkiewicz</t>
  </si>
  <si>
    <t>Apr 10, 15:28</t>
  </si>
  <si>
    <t>Barry Haddow</t>
  </si>
  <si>
    <t>Apr 10, 14:33</t>
  </si>
  <si>
    <t>Deyi Xiong</t>
  </si>
  <si>
    <t>Apr 10, 14:00</t>
  </si>
  <si>
    <t>Helena Caseli</t>
  </si>
  <si>
    <t>Apr 10, 13:26</t>
  </si>
  <si>
    <t>Nizar Habash</t>
  </si>
  <si>
    <t>Apr 10, 10:43</t>
  </si>
  <si>
    <t>Lieve Macken</t>
  </si>
  <si>
    <t>Apr 10, 10:25</t>
  </si>
  <si>
    <t>Andrei Popescu-Belis</t>
  </si>
  <si>
    <t>Apr 09, 19:25</t>
  </si>
  <si>
    <t>Mirjam S. Maučec</t>
  </si>
  <si>
    <t>Apr 09, 14:23</t>
  </si>
  <si>
    <t>Jan Niehues</t>
  </si>
  <si>
    <t>Apr 09, 11:15</t>
  </si>
  <si>
    <t>Daniel Ortiz-Martínez</t>
  </si>
  <si>
    <t>Apr 09, 11:10</t>
  </si>
  <si>
    <t>Michael Carl</t>
  </si>
  <si>
    <t>Apr 09, 03:21</t>
  </si>
  <si>
    <t>Wei Wang</t>
  </si>
  <si>
    <t>Apr 09, 01:10</t>
  </si>
  <si>
    <t>Marta R. Costa-Jussà</t>
  </si>
  <si>
    <t>Apr 08, 15:58</t>
  </si>
  <si>
    <t>Matīss Rikters</t>
  </si>
  <si>
    <t>Apr 07, 23:57</t>
  </si>
  <si>
    <t>Hainan Xu</t>
  </si>
  <si>
    <t>Apr 07, 14:35</t>
  </si>
  <si>
    <t>Viktor Hangya</t>
  </si>
  <si>
    <t>Apr 07, 08:42</t>
  </si>
  <si>
    <t>Sarah Ebling</t>
  </si>
  <si>
    <t>Apr 07, 08:12</t>
  </si>
  <si>
    <t>Sameer Bansal</t>
  </si>
  <si>
    <t>Apr 07, 07:49</t>
  </si>
  <si>
    <t>Laurent Besacier</t>
  </si>
  <si>
    <t>Apr 07, 06:11</t>
  </si>
  <si>
    <t>Raj Dabre</t>
  </si>
  <si>
    <t>Apr 07, 01:26</t>
  </si>
  <si>
    <t>Tsuyoshi Okita</t>
  </si>
  <si>
    <t>Apr 07, 00:58</t>
  </si>
  <si>
    <t>Masaaki Nagata</t>
  </si>
  <si>
    <t>Apr 07, 00:10</t>
  </si>
  <si>
    <t>Toshiaki Nakazawa</t>
  </si>
  <si>
    <t>Apr 06, 23:27</t>
  </si>
  <si>
    <t>Katsuhito Sudoh</t>
  </si>
  <si>
    <t>Apr 06, 22:03</t>
  </si>
  <si>
    <t>Shankar Kumar</t>
  </si>
  <si>
    <t>Apr 06, 21:40</t>
  </si>
  <si>
    <t>Iacer Calixto</t>
  </si>
  <si>
    <t>Apr 06, 21:11</t>
  </si>
  <si>
    <t>Rebecca Knowles</t>
  </si>
  <si>
    <t>Apr 06, 20:47</t>
  </si>
  <si>
    <t>Daniel Marcu</t>
  </si>
  <si>
    <t>Apr 06, 20:22</t>
  </si>
  <si>
    <t>Ekaterina Lapshinova-Koltunski</t>
  </si>
  <si>
    <t>Apr 06, 20:20</t>
  </si>
  <si>
    <t>Parnia Bahar</t>
  </si>
  <si>
    <t>Apr 06, 20:11</t>
  </si>
  <si>
    <t>Fatiha Sadat</t>
  </si>
  <si>
    <t>Apr 06, 20:05</t>
  </si>
  <si>
    <t>Dušan Variš</t>
  </si>
  <si>
    <t>Apr 06, 19:57</t>
  </si>
  <si>
    <t>Arya McCarthy</t>
  </si>
  <si>
    <t>Apr 06, 19:55</t>
  </si>
  <si>
    <t>Mattia Antonino Di Gangi</t>
  </si>
  <si>
    <t>Apr 05, 21:54</t>
  </si>
  <si>
    <t>Martin Volk</t>
  </si>
  <si>
    <t>Apr 03, 08:51</t>
  </si>
  <si>
    <t>Mireia Farrús</t>
  </si>
  <si>
    <t>Apr 02, 09:42</t>
  </si>
  <si>
    <t>Juan Antonio Pérez-Ortiz</t>
  </si>
  <si>
    <t>Apr 01, 06:42</t>
  </si>
  <si>
    <t>Joke Daems</t>
  </si>
  <si>
    <t>Mar 31, 17:01</t>
  </si>
  <si>
    <t>Carolina Scarton</t>
  </si>
  <si>
    <t>Mar 26, 10:14</t>
  </si>
  <si>
    <t>Maria Nadejde</t>
  </si>
  <si>
    <t>Mar 09, 15:55</t>
  </si>
  <si>
    <t>Tomáš Musil</t>
  </si>
  <si>
    <t>Feb 25, 11:24</t>
  </si>
  <si>
    <t>Ekaterina Garmash</t>
  </si>
  <si>
    <t>Jan 20, 15:20</t>
  </si>
  <si>
    <t>Manny Rayner</t>
  </si>
  <si>
    <t>Jan 16, 07:28</t>
  </si>
  <si>
    <t>Marija Brkic</t>
  </si>
  <si>
    <t>never </t>
  </si>
  <si>
    <t>Sameen Maruf</t>
  </si>
  <si>
    <t>Kenton Murray</t>
  </si>
  <si>
    <t>Huda Khayrallah</t>
  </si>
  <si>
    <t>Qun Liu</t>
  </si>
  <si>
    <t>Arul Menezes</t>
  </si>
  <si>
    <t>Organization</t>
  </si>
  <si>
    <t>ISCTE</t>
  </si>
  <si>
    <t>University of Groningen</t>
  </si>
  <si>
    <t>FBK</t>
  </si>
  <si>
    <t>Dep. de Llenguatges i Sistemes Informàtics. Universitat d'Alacant</t>
  </si>
  <si>
    <t>Insight Centre for Data Analytics, National University of Ireland Galway</t>
  </si>
  <si>
    <t>eBay Inc.</t>
  </si>
  <si>
    <t>WebInterpret</t>
  </si>
  <si>
    <t>Simon Fraser University</t>
  </si>
  <si>
    <t>Amazon</t>
  </si>
  <si>
    <t>Google AI</t>
  </si>
  <si>
    <t>ADAPT Centre @ DCU</t>
  </si>
  <si>
    <t>Fondazione Bruno Kessler (FBK-irst)</t>
  </si>
  <si>
    <t>Osaka University</t>
  </si>
  <si>
    <t>The University of Edinburgh</t>
  </si>
  <si>
    <t>University of Zurich</t>
  </si>
  <si>
    <t>Lingo24</t>
  </si>
  <si>
    <t>Universitat Politècnica de València</t>
  </si>
  <si>
    <t>Amazon AI</t>
  </si>
  <si>
    <t>King’s College London</t>
  </si>
  <si>
    <t>Universitat d'Alacant</t>
  </si>
  <si>
    <t>LIMSI/CNRS et Université Paris-Sud</t>
  </si>
  <si>
    <t>Ludwig Maximilian University of Munich</t>
  </si>
  <si>
    <t>Dublin City University</t>
  </si>
  <si>
    <t>Microsoft</t>
  </si>
  <si>
    <t>Lilt, Inc.</t>
  </si>
  <si>
    <t>National Research Council Canada</t>
  </si>
  <si>
    <t>Google</t>
  </si>
  <si>
    <t>Instituut voor de Nederlandse Taal // Centre for Computational Linguistics, KU Leuven</t>
  </si>
  <si>
    <t>Alibaba Group</t>
  </si>
  <si>
    <t>University of Tartu</t>
  </si>
  <si>
    <t>Indiana University Bloomington</t>
  </si>
  <si>
    <t>Google Research</t>
  </si>
  <si>
    <t>Memsource a. s.</t>
  </si>
  <si>
    <t>UFAL, Faculty of Mathematics and Physics, Charles University</t>
  </si>
  <si>
    <t>CNGL - Dublin City University</t>
  </si>
  <si>
    <t>Univeristy of Edinburgh</t>
  </si>
  <si>
    <t>Carnegie Mellon University</t>
  </si>
  <si>
    <t>INESC-ID</t>
  </si>
  <si>
    <t>RWTH Aachen University</t>
  </si>
  <si>
    <t>Johns Hopkins University</t>
  </si>
  <si>
    <t>University of Surrey</t>
  </si>
  <si>
    <t>Unbabel, Lda.</t>
  </si>
  <si>
    <t>eBay</t>
  </si>
  <si>
    <t>Charles University In Prague</t>
  </si>
  <si>
    <t>Universität Leipzig</t>
  </si>
  <si>
    <t>Charles University</t>
  </si>
  <si>
    <t>The University of Melbourne</t>
  </si>
  <si>
    <t>University of Trento</t>
  </si>
  <si>
    <t>Fujitsu</t>
  </si>
  <si>
    <t>University of Helsinki</t>
  </si>
  <si>
    <t>tech2biz</t>
  </si>
  <si>
    <t>National Research Council of Canada</t>
  </si>
  <si>
    <t>CIS - University of Munich</t>
  </si>
  <si>
    <t>University of Rochester</t>
  </si>
  <si>
    <t>Facebook</t>
  </si>
  <si>
    <t>UdS and DFKI</t>
  </si>
  <si>
    <t>Transducens Research Group, Departament de Llenguatges i Sistemes Informàtics, Universitat d'Alacant</t>
  </si>
  <si>
    <t>Sciling S.L.</t>
  </si>
  <si>
    <t>Institute of Automation Chinese Academy of Sciences</t>
  </si>
  <si>
    <t>Universitat Pompeu Fabra</t>
  </si>
  <si>
    <t>FBK - Fondazione Bruno Kessler</t>
  </si>
  <si>
    <t>Apple</t>
  </si>
  <si>
    <t>University of Zürich</t>
  </si>
  <si>
    <t>Universidad Europea de Madrid, Spain</t>
  </si>
  <si>
    <t>The University of Edinburgh, School of Informatics</t>
  </si>
  <si>
    <t>Soochow University</t>
  </si>
  <si>
    <t>Federal University of São Carlos (UFSCar)</t>
  </si>
  <si>
    <t>Columbia University</t>
  </si>
  <si>
    <t>Ghent University</t>
  </si>
  <si>
    <t>HEIG-VD / HES-SO</t>
  </si>
  <si>
    <t>FERI, University of Maribor</t>
  </si>
  <si>
    <t>Maastricht University</t>
  </si>
  <si>
    <t>Unversitat Politecnica de Valencia</t>
  </si>
  <si>
    <t>Kent State University</t>
  </si>
  <si>
    <t>Institute For Infocomm Research</t>
  </si>
  <si>
    <t>Tilde</t>
  </si>
  <si>
    <t>Laboratoire d'Informatique de Grenoble</t>
  </si>
  <si>
    <t>IIT Bombay</t>
  </si>
  <si>
    <t>Kyushu Institute of Technology</t>
  </si>
  <si>
    <t>NTT</t>
  </si>
  <si>
    <t>The University of Tokyo</t>
  </si>
  <si>
    <t>Nara Institute of Science and Technology</t>
  </si>
  <si>
    <t>University of Amsterdam</t>
  </si>
  <si>
    <t>ISI/USC</t>
  </si>
  <si>
    <t>Saarland University</t>
  </si>
  <si>
    <t>UQAM</t>
  </si>
  <si>
    <t>Institute of Formal and Applied Linguistics, Charles University in Prague</t>
  </si>
  <si>
    <t>Fondazione Bruno Kessler, University of Trento</t>
  </si>
  <si>
    <t>Universitat d'Alacant, Departament de Llenguatges i Sistemes Informàtics</t>
  </si>
  <si>
    <t>European Association for Machine Translation</t>
  </si>
  <si>
    <t>Charles University in Prague</t>
  </si>
  <si>
    <t>KLM</t>
  </si>
  <si>
    <t>Geneva University</t>
  </si>
  <si>
    <t>Department of Informatics, University of Rijeka</t>
  </si>
  <si>
    <t>Monash University</t>
  </si>
  <si>
    <t>Carnegie Mellon University School of Computer Science</t>
  </si>
  <si>
    <t>Huawei Noah's Ark Lab</t>
  </si>
  <si>
    <t>May 15, 16:04</t>
  </si>
  <si>
    <t>DCU - ADAPT Centre</t>
  </si>
  <si>
    <t>May 14, 10:45</t>
  </si>
  <si>
    <t>Giulia Mattoni</t>
  </si>
  <si>
    <t>Vistatec</t>
  </si>
  <si>
    <t>May 05, 10:28</t>
  </si>
  <si>
    <t>Ana Guerberof Arenas</t>
  </si>
  <si>
    <t>Apr 30, 11:06</t>
  </si>
  <si>
    <t>Maeve Olohan</t>
  </si>
  <si>
    <t>The University of Manchester</t>
  </si>
  <si>
    <t>Apr 22, 11:32</t>
  </si>
  <si>
    <t>Dorothy Kenny</t>
  </si>
  <si>
    <t>Apr 22, 10:09</t>
  </si>
  <si>
    <t>Krzysztof Loboda</t>
  </si>
  <si>
    <t>Uniwersytet Jagielloński</t>
  </si>
  <si>
    <t>Apr 21, 21:50</t>
  </si>
  <si>
    <t>Rudy Loock</t>
  </si>
  <si>
    <t>Université de Lille</t>
  </si>
  <si>
    <t>Apr 21, 07:39</t>
  </si>
  <si>
    <t>CTS - University of Surrey</t>
  </si>
  <si>
    <t>Apr 21, 01:53</t>
  </si>
  <si>
    <t>Apr 21, 00:31</t>
  </si>
  <si>
    <t>Apr 20, 21:09</t>
  </si>
  <si>
    <t>Carlos Orden</t>
  </si>
  <si>
    <t>InsideLoc</t>
  </si>
  <si>
    <t>Apr 20, 17:29</t>
  </si>
  <si>
    <t>Alessandra Rossetti</t>
  </si>
  <si>
    <t>Apr 20, 09:10</t>
  </si>
  <si>
    <t>Christophe Declercq</t>
  </si>
  <si>
    <t>KU Leuven Brussels Campus (&amp; University College London)</t>
  </si>
  <si>
    <t>Apr 19, 22:37</t>
  </si>
  <si>
    <t>Joanna Gough</t>
  </si>
  <si>
    <t>Apr 19, 10:12</t>
  </si>
  <si>
    <t>David Orrego Carmona</t>
  </si>
  <si>
    <t>Aston University</t>
  </si>
  <si>
    <t>Apr 19, 05:20</t>
  </si>
  <si>
    <t>Universitat Oberta de Catalunya</t>
  </si>
  <si>
    <t>Apr 18, 06:24</t>
  </si>
  <si>
    <t>Lucas N Vieira</t>
  </si>
  <si>
    <t>University of Bristol</t>
  </si>
  <si>
    <t>Apr 17, 13:13</t>
  </si>
  <si>
    <t>Iulianna van der Lek-Ciudin</t>
  </si>
  <si>
    <t>KU Leuven, Faculty of Arts</t>
  </si>
  <si>
    <t>Apr 17, 11:17</t>
  </si>
  <si>
    <t>Caroline Rossi</t>
  </si>
  <si>
    <t>Université Grenoble Alpes</t>
  </si>
  <si>
    <t>Apr 15, 19:37</t>
  </si>
  <si>
    <t>Maarit Koponen</t>
  </si>
  <si>
    <t>University of Turku</t>
  </si>
  <si>
    <t>Apr 15, 19:18</t>
  </si>
  <si>
    <t>Ralph Kruger</t>
  </si>
  <si>
    <t>TH Köln</t>
  </si>
  <si>
    <t>Apr 14, 16:35</t>
  </si>
  <si>
    <t>Ruben de La Fuente</t>
  </si>
  <si>
    <t>PayPal</t>
  </si>
  <si>
    <t>Apr 13, 13:30</t>
  </si>
  <si>
    <t>Apr 10, 11:36</t>
  </si>
  <si>
    <t>Patrick Cadwell</t>
  </si>
  <si>
    <t>Apr 09, 11:37</t>
  </si>
  <si>
    <t>Apr 08, 09:45</t>
  </si>
  <si>
    <t>Apr 07, 14:38</t>
  </si>
  <si>
    <t>Frank Austermuehl</t>
  </si>
  <si>
    <t>Apr 06, 10:40</t>
  </si>
  <si>
    <t>Akiko Sakamoto</t>
  </si>
  <si>
    <t>University of Portsmouth</t>
  </si>
  <si>
    <t>Apr 05, 07:08</t>
  </si>
  <si>
    <t>Andrew Rothwell</t>
  </si>
  <si>
    <t>Research Institute for Arts and Humanities, Swansea University</t>
  </si>
  <si>
    <t>Apr 03, 16:43</t>
  </si>
  <si>
    <t>Khetam Al Sharou</t>
  </si>
  <si>
    <t>Mar 25, 10:36</t>
  </si>
  <si>
    <t>Maria Fernandez-Parra</t>
  </si>
  <si>
    <t>Swansea University</t>
  </si>
  <si>
    <t>Jan 26, 12:22</t>
  </si>
  <si>
    <t>Javier Mallo</t>
  </si>
  <si>
    <t>Own</t>
  </si>
  <si>
    <t>Jan 22, 08:56</t>
  </si>
  <si>
    <t>Vilelmini Sosoni</t>
  </si>
  <si>
    <t>Ionian University</t>
  </si>
  <si>
    <t>Jan 21, 15:28</t>
  </si>
  <si>
    <t>Sarah Berthaud</t>
  </si>
  <si>
    <t>NEVER </t>
  </si>
  <si>
    <t>Gökhan Dogru</t>
  </si>
  <si>
    <t>Sarah Mason</t>
  </si>
  <si>
    <t>Marion Winters</t>
  </si>
  <si>
    <t>Heriot-Watt University</t>
  </si>
  <si>
    <t>May 15, 16:01</t>
  </si>
  <si>
    <t>Mary Nurminen</t>
  </si>
  <si>
    <t>Tampere University</t>
  </si>
  <si>
    <t>May 14, 11:29</t>
  </si>
  <si>
    <t>Gema Ramírez-Sánchez</t>
  </si>
  <si>
    <t>Prompsit Language Engineering, S.L.</t>
  </si>
  <si>
    <t>Apr 25, 14:27</t>
  </si>
  <si>
    <t>Valeria Filippello</t>
  </si>
  <si>
    <t>SDL plc</t>
  </si>
  <si>
    <t>Apr 23, 13:37</t>
  </si>
  <si>
    <t>Jon Ritzdorf</t>
  </si>
  <si>
    <t>Moravia</t>
  </si>
  <si>
    <t>Apr 21, 17:07</t>
  </si>
  <si>
    <t>Chris Wendt</t>
  </si>
  <si>
    <t>Apr 20, 19:44</t>
  </si>
  <si>
    <t>Apr 17, 10:57</t>
  </si>
  <si>
    <t>Dell</t>
  </si>
  <si>
    <t>Apr 17, 10:46</t>
  </si>
  <si>
    <t>Dave Clarke</t>
  </si>
  <si>
    <t>Welocalize</t>
  </si>
  <si>
    <t>Apr 16, 16:27</t>
  </si>
  <si>
    <t>Kim Harris</t>
  </si>
  <si>
    <t>independent</t>
  </si>
  <si>
    <t>Apr 16, 14:29</t>
  </si>
  <si>
    <t>Lena Marg</t>
  </si>
  <si>
    <t>WeLocalize</t>
  </si>
  <si>
    <t>Apr 16, 12:37</t>
  </si>
  <si>
    <t>Bianka Buschbeck</t>
  </si>
  <si>
    <t>Systran</t>
  </si>
  <si>
    <t>Apr 15, 14:12</t>
  </si>
  <si>
    <t>László Laki</t>
  </si>
  <si>
    <t>Globalese</t>
  </si>
  <si>
    <t>Apr 15, 06:09</t>
  </si>
  <si>
    <t>Apr 14, 21:39</t>
  </si>
  <si>
    <t>Apr 14, 19:01</t>
  </si>
  <si>
    <t>Joachim Vandenbogaert</t>
  </si>
  <si>
    <t>Crosslang</t>
  </si>
  <si>
    <t>Apr 14, 14:37</t>
  </si>
  <si>
    <t>Laura Rossi</t>
  </si>
  <si>
    <t>LexisNexis</t>
  </si>
  <si>
    <t>Andy Way</t>
  </si>
  <si>
    <t>ADAPT Centre, Dublin City University</t>
  </si>
  <si>
    <t>Apr 14, 07:17</t>
  </si>
  <si>
    <t>Steve Richardson</t>
  </si>
  <si>
    <t>The Church of Jesus Christ of Latter-day Saints</t>
  </si>
  <si>
    <t>Apr 14, 06:04</t>
  </si>
  <si>
    <t>Marianna J. Martindale</t>
  </si>
  <si>
    <t>University of Maryland</t>
  </si>
  <si>
    <t>Apr 13, 20:59</t>
  </si>
  <si>
    <t>Federico Gaspari</t>
  </si>
  <si>
    <t>Università per Stranieri "Dante Alighieri" di Reggio Calabria, Italy</t>
  </si>
  <si>
    <t>Apr 13, 17:49</t>
  </si>
  <si>
    <t>Anna Zaretskaya</t>
  </si>
  <si>
    <t>TransPerfect</t>
  </si>
  <si>
    <t>Apr 13, 17:46</t>
  </si>
  <si>
    <t>Jay Marciano</t>
  </si>
  <si>
    <t>Lionbridge</t>
  </si>
  <si>
    <t>Apr 13, 16:41</t>
  </si>
  <si>
    <t>Adam Bittlingmayer</t>
  </si>
  <si>
    <t>ModelFront</t>
  </si>
  <si>
    <t>Apr 13, 15:39</t>
  </si>
  <si>
    <t>Thierry Etchegoyhen</t>
  </si>
  <si>
    <t>Vicomtech-IK4</t>
  </si>
  <si>
    <t>Apr 13, 15:35</t>
  </si>
  <si>
    <t>Masaru Yamada</t>
  </si>
  <si>
    <t>Kansai University</t>
  </si>
  <si>
    <t>Apr 13, 15:06</t>
  </si>
  <si>
    <t>Niko Papula</t>
  </si>
  <si>
    <t>Multilizer</t>
  </si>
  <si>
    <t>Apr 12, 10:19</t>
  </si>
  <si>
    <t>McAfee</t>
  </si>
  <si>
    <t>Apr 11, 10:52</t>
  </si>
  <si>
    <t>University of the Basque Country</t>
  </si>
  <si>
    <t>Apr 11, 09:56</t>
  </si>
  <si>
    <t>Michael Denkowski</t>
  </si>
  <si>
    <t>Charlotte Tesselaar</t>
  </si>
  <si>
    <t>LexisNexis Univentio</t>
  </si>
  <si>
    <t>Apr 10, 10:49</t>
  </si>
  <si>
    <t>Daniel Prou</t>
  </si>
  <si>
    <t>European Commission</t>
  </si>
  <si>
    <t>Apr 10, 08:11</t>
  </si>
  <si>
    <t>Yury Sharshov</t>
  </si>
  <si>
    <t>Apr 09, 13:58</t>
  </si>
  <si>
    <t>Mar 01, 01:26</t>
  </si>
  <si>
    <t>Jean Senellart</t>
  </si>
  <si>
    <t>SYSTRAN</t>
  </si>
  <si>
    <t>Phil Ritchie</t>
  </si>
  <si>
    <t>VistaTEC</t>
  </si>
  <si>
    <t>Include</t>
  </si>
  <si>
    <t>Research</t>
  </si>
  <si>
    <t>Translators</t>
  </si>
  <si>
    <t>Users</t>
  </si>
  <si>
    <t>Product-Project</t>
  </si>
  <si>
    <t>File</t>
  </si>
  <si>
    <t>P.</t>
  </si>
  <si>
    <t>Author</t>
  </si>
  <si>
    <t>LatexEntry</t>
  </si>
  <si>
    <t>Ēriks Ajausks, Victoria Arranz, Laurent Bié, Aleix Cerdà-i-Cucó, Khalid Choukri, Montse Cuadros, Hans Degroote, Amando Estela, Thierry Etchegoyhen, Mercedes García-Martínez, Aitor García-Pablos, Manuel Herranz, Alejandro Kohan, Maite Melero, Mike Rosner, Roberts Rozis, Patrick Paroubek, Artūrs Vasiļevskis and Pierre Zweigenbaum</t>
  </si>
  <si>
    <t>OCR, Classification \&amp; Machine Translation (OCCAM)</t>
  </si>
  <si>
    <t>Tamer Alkhouli, RWTH Aachen University</t>
  </si>
  <si>
    <t>Mihael Arcan, National University of Ireland Galway</t>
  </si>
  <si>
    <t>Duygu Ataman, University of Zürich</t>
  </si>
  <si>
    <t>Anabela Barreiro, INESC-ID</t>
  </si>
  <si>
    <t>Rachel Bawden, The University of Edinburgh</t>
  </si>
  <si>
    <t>Núria Bel, Universitat Pompeu Fabra</t>
  </si>
  <si>
    <t>Luisa Bentivogli, Fondazione Bruno Kessler</t>
  </si>
  <si>
    <t>José G. C. de Souza, eBay Inc.</t>
  </si>
  <si>
    <t>Iacer Calixto, University of Amsterdam</t>
  </si>
  <si>
    <t>Michael Carl, Kent State University</t>
  </si>
  <si>
    <t>Helena Caseli, Federal University of São Carlos (UFSCar)</t>
  </si>
  <si>
    <t>Sheila Castilho, Dublin City University</t>
  </si>
  <si>
    <t>Mauro Cettolo, Fondazione Bruno Kessler</t>
  </si>
  <si>
    <t>Boxing Chen, Alibaba Group</t>
  </si>
  <si>
    <t>Colin Cherry, National Research Council Canada</t>
  </si>
  <si>
    <t>Vishal Chowdhary, Microsoft</t>
  </si>
  <si>
    <t>Chenhui Chu, Osaka University</t>
  </si>
  <si>
    <t>Joke Daems, Ghent University</t>
  </si>
  <si>
    <t>Mattia Antonino Di Gangi, Fondazione Bruno Kessler, University of Trento</t>
  </si>
  <si>
    <t>Christian Dugast, tech2biz</t>
  </si>
  <si>
    <t>Cristina España-Bonet, UdS and DFKI</t>
  </si>
  <si>
    <t>Miquel Esplà, Universitat d'Alacant</t>
  </si>
  <si>
    <t>Mireia Farrús, Universitat Pompeu Fabra</t>
  </si>
  <si>
    <t>Marcello Federico, Amazon AI</t>
  </si>
  <si>
    <t>Orhan Firat, Google</t>
  </si>
  <si>
    <t>Mark Fishel, University of Tartu</t>
  </si>
  <si>
    <t>George Foster, Google</t>
  </si>
  <si>
    <t>Markus Freitag, Google AI</t>
  </si>
  <si>
    <t>Roman Grundkiewicz, The University of Edinburgh</t>
  </si>
  <si>
    <t>Nizar Habash, Columbia University</t>
  </si>
  <si>
    <t>Barry Haddow, The University of Edinburgh</t>
  </si>
  <si>
    <t>Gholamreza Haffari, Simon Fraser University</t>
  </si>
  <si>
    <t>Teresa Herrmann, Fujitsu</t>
  </si>
  <si>
    <t>Vu Hoang, The University of Melbourne</t>
  </si>
  <si>
    <t>Christopher Hokamp, CNGL - Dublin City University</t>
  </si>
  <si>
    <t>Matthias Huck, Ludwig Maximilian University of Munich</t>
  </si>
  <si>
    <t>Julia Ive, King’s College London</t>
  </si>
  <si>
    <t>Shahram Khadivi, eBay</t>
  </si>
  <si>
    <t>Philipp Koehn, Johns Hopkins University</t>
  </si>
  <si>
    <t>Julia Kreutzer, Google AI</t>
  </si>
  <si>
    <t>Roland Kuhn, National Research Council of Canada</t>
  </si>
  <si>
    <t>Anoop Kunchukuttan, Microsoft</t>
  </si>
  <si>
    <t>Surafel Melaku Lakew, University of Trento</t>
  </si>
  <si>
    <t>Alon Lavie, Carnegie Mellon University</t>
  </si>
  <si>
    <t>Gregor Leusch, eBay</t>
  </si>
  <si>
    <t>Samuel Läubli, University of Zurich</t>
  </si>
  <si>
    <t>Lieve Macken, Ghent University</t>
  </si>
  <si>
    <t>Andreas Maletti, Universität Leipzig</t>
  </si>
  <si>
    <t>Daniel Marcu, ISI/USC</t>
  </si>
  <si>
    <t>Antonio Valerio Miceli Barone, University of Edinburgh</t>
  </si>
  <si>
    <t>Joss Moorkens, Dublin City University</t>
  </si>
  <si>
    <t>Mathias Müller, University of Zurich</t>
  </si>
  <si>
    <t>Maria Nadejde, The University of Edinburgh</t>
  </si>
  <si>
    <t>Matteo Negri, Fondazione Bruno Kessler</t>
  </si>
  <si>
    <t>Jan Niehues, Maastricht University</t>
  </si>
  <si>
    <t>Sharon O'Brien, Dublin City University</t>
  </si>
  <si>
    <t>Constantin Orasan, University of Surrey</t>
  </si>
  <si>
    <t>Daniel Ortiz-Martínez, Universitat Politecnica de Valencia</t>
  </si>
  <si>
    <t>Myle Ott, Facebook</t>
  </si>
  <si>
    <t>Carla Parra Escartín, Unbabel, Lda.</t>
  </si>
  <si>
    <t>Pavel Pecina, Charles University In Prague</t>
  </si>
  <si>
    <t>Stephan Peitz, Apple</t>
  </si>
  <si>
    <t>Sergio Penkale, Lingo24</t>
  </si>
  <si>
    <t>Martin Popel, UFAL, Charles University</t>
  </si>
  <si>
    <t>Andrei Popescu-Belis, HEIG-VD / HES-SO</t>
  </si>
  <si>
    <t>Maja Popovic, ADAPT Centre @ DCU</t>
  </si>
  <si>
    <t>Marta R. Costa-Jussà, Institute For Infocomm Research</t>
  </si>
  <si>
    <t>Matīss Rikters, Tilde</t>
  </si>
  <si>
    <t>Rudolf Rosa, Charles University</t>
  </si>
  <si>
    <t>Germán Sanchis-Trilles, Sciling S.L.</t>
  </si>
  <si>
    <t>Yves Scherrer, University of Helsinki</t>
  </si>
  <si>
    <t>Rico Sennrich, University of Zurich</t>
  </si>
  <si>
    <t>Dimitar Shterionov, Dublin City University</t>
  </si>
  <si>
    <t>Patrick Simianer, Lilt, Inc.</t>
  </si>
  <si>
    <t>Felix Stahlberg, Google Research</t>
  </si>
  <si>
    <t>Dario Stojanovski, Ludwig Maximilian University of Munich</t>
  </si>
  <si>
    <t>Víctor M. Sánchez-Cartagena, Universitat d'Alacant</t>
  </si>
  <si>
    <t>Felipe Sánchez-Martínez, Universitat d'Alacant</t>
  </si>
  <si>
    <t>Aleš Tamchyna, Memsource a. s.</t>
  </si>
  <si>
    <t>Jörg Tiedemann, University of Helsinki</t>
  </si>
  <si>
    <t>Antonio Toral, University of Groningen</t>
  </si>
  <si>
    <t>Ke Tran, Amazon</t>
  </si>
  <si>
    <t>Francis M. Tyers, Indiana University Bloomington</t>
  </si>
  <si>
    <t>Vincent Vandeghinste, Instituut voor de Nederlandse Taal // Centre for Computational Linguistics, KU Leuven</t>
  </si>
  <si>
    <t>David Vilar, Amazon</t>
  </si>
  <si>
    <t>Martin Volk, University of Zurich</t>
  </si>
  <si>
    <t>Marion Weller-Di Marco, CIS - University of Munich</t>
  </si>
  <si>
    <t>François Yvon, LIMSI/CNRS et Université Paris-Sud</t>
  </si>
  <si>
    <t>Jiajun Zhang, Institute of Automation Chinese Academy of Sciences</t>
  </si>
  <si>
    <t xml:space="preserve"> Felix Stahlberg. \emph {The Roles of Language Models and Hierarchical Models in Neural Sequence-to-Sequence Prediction}</t>
  </si>
  <si>
    <t xml:space="preserve"> Alessandra Rossetti, Sharon O'Brien and Patrick Cadwell. \emph {Comprehension and Trust in Crises: Investigating the Impact of Machine Translation and Post-Editing}</t>
  </si>
  <si>
    <t xml:space="preserve"> Tom Kocmi and Ond\IeC {\v r}ej Bojar. \emph {Efficiently Reusing Old Models Across Languages via Transfer Learning}</t>
  </si>
  <si>
    <t xml:space="preserve"> Hao Yang, Minghan Wang, Ning Xie, Ying Qin and Yao Deng. \emph {Efficient Transfer Learning for Quality Estimation with Bottleneck Adapter Layer}</t>
  </si>
  <si>
    <t xml:space="preserve"> Yunsu Kim, Miguel Gra\IeC {\c c}a and Hermann Ney. \emph {When and Why is Unsupervised Neural Machine Translation Useless?}</t>
  </si>
  <si>
    <t xml:space="preserve"> Maciej Modrzejewski, Miriam Exel, Bianka Buschbeck, Thanh-Le Ha and Alexander Waibel. \emph {Incorporating External Annotation to improve Named Entity Translation in NMT}</t>
  </si>
  <si>
    <t xml:space="preserve"> Minghan Wang, Hao Yang, Ying Qin, Shiliang Sun and Yao Deng. \emph {Unified Humor Detection Based on Sentence-pair Augmentation and Transfer Learning}</t>
  </si>
  <si>
    <t xml:space="preserve"> V\IeC {\'\i }ctor M. S\IeC {\'a}nchez-Cartagena, Mikel L. Forcada and Felipe S\IeC {\'a}nchez-Mart\IeC {\'\i }nez. \emph {A multi-source approach for Breton\IeC {\textendash }French hybrid machine translation}</t>
  </si>
  <si>
    <t xml:space="preserve"> Allen Antony, Arghya Bhattacharya, Jaipal Goud and Radhika Mamidi. \emph {Leveraging Multilingual Resources for Language Invariant Sentiment Analysis}</t>
  </si>
  <si>
    <t xml:space="preserve"> Lukas Edman, Antonio Toral and Gertjan van Noord. \emph {Low-Resource Unsupervised NMT: Diagnosing the Problem and Providing a Linguistically Motivated Solution}</t>
  </si>
  <si>
    <t xml:space="preserve"> Jihyung Moon, Hyunchang Cho and Eunjeong L. Park. \emph {Revisiting Round-trip Translation for Quality Estimation}</t>
  </si>
  <si>
    <t xml:space="preserve"> Yuting Zhao, Mamoru Komachi, Tomoyuki Kajiwara and Chenhui Chu. \emph {Double Attention-based Multimodal Neural Machine Translation with Semantic Image Regions}</t>
  </si>
  <si>
    <t xml:space="preserve"> Maarit Koponen, Umut Sulubacak, Kaisa Vitikainen and J\IeC {\"o}rg Tiedemann. \emph {MT for subtitling: User evaluation of post-editing productivity}</t>
  </si>
  <si>
    <t xml:space="preserve"> Yuying Ye and Antonio Toral. \emph {Fine-grained Human Evaluation of Transformer and Recurrent Approaches to Neural Machine Translation for English-to-Chinese}</t>
  </si>
  <si>
    <t xml:space="preserve"> Julia Kreutzer, Nathaniel Berger and Stefan Riezler. \emph {Correct Me If You Can: Learning from Error Corrections and Markings}</t>
  </si>
  <si>
    <t xml:space="preserve"> Frederic Blain, Nikolaos Aletras and Lucia Specia. \emph {Quality In, Quality Out: Learning from Actual Mistakes}</t>
  </si>
  <si>
    <t xml:space="preserve"> Takeshi Hayakawa and Yuki Arase. \emph {Fine-Grained Error Analysis on English-to-Japanese Machine Translation in the Medical Domain}</t>
  </si>
  <si>
    <t xml:space="preserve"> Nora Aranberri. \emph {With or without you? Effects of using machine translation to write flash fiction in the foreign language}</t>
  </si>
  <si>
    <t xml:space="preserve"> Tharindu Ranasinghe, Constantin Orasan and Ruslan Mitkov. \emph {Intelligent Translation Memory Matching and Retrieval with Sentence Encoders}</t>
  </si>
  <si>
    <t xml:space="preserve"> Antonio Toral. \emph {Reassessing Claims of Human Parity and Super-Human Performance in Machine Translation at WMT 2019}</t>
  </si>
  <si>
    <t xml:space="preserve"> Kamal Kumar Gupta, Rejwanul Haque, Asif Ekbal, Pushpak Bhattacharyya and Andy Way. \emph {Modelling Source- and Target- Language Syntactic Information as Conditional Context in Interactive Neural Machine Translation}</t>
  </si>
  <si>
    <t xml:space="preserve"> Ant\IeC {\'o}nio G\IeC {\'o}is, Kyunghyun Cho and Andr\IeC {\'e} Martins. \emph {Learning Non-Monotonic Automatic Post-Editing of Translations from Human Orderings}</t>
  </si>
  <si>
    <t xml:space="preserve"> Lukas Fischer and Samuel L\IeC {\"a}ubli. \emph {What's the Difference Between Professional Human and Machine Translation? A Blind Multi-language Study on Domain-specific MT}</t>
  </si>
  <si>
    <t xml:space="preserve"> Ant\IeC {\'o}nio Lopes, M. Amin Farajian, Rachel Bawden, Michael Zhang and Andr\IeC {\'e} T. Martins. \emph {Document-level Neural MT: A Systematic Comparison}</t>
  </si>
  <si>
    <t xml:space="preserve"> Amirhossein Tebbifakhr, Matteo Negri and Marco Turchi. \emph {Automatic Translation for Multiple NLP tasks: a Multi-task Approach to Machine-oriented NMT Adaptation}</t>
  </si>
  <si>
    <t xml:space="preserve"> Nat\IeC {\'a}lia Resende, Benjamin Cowan and Andy Way. \emph {MT syntactic priming effects on L2 English speakers}</t>
  </si>
  <si>
    <t xml:space="preserve"> Sahil Manchanda and Galina Grunin. \emph {Domain Informed Neural Machine Translation: Developing Translation Services for Healthcare Enterprise}</t>
  </si>
  <si>
    <t xml:space="preserve"> Karolina Stefaniak. \emph {Evaluating the usefulness of neural machine translation for the Polish translators in the European Commission}</t>
  </si>
  <si>
    <t xml:space="preserve"> Miriam Exel, Bianka Buschbeck, Lauritz Brandt and Simona Doneva. \emph {Terminology-Constrained Neural Machine Translation at SAP}</t>
  </si>
  <si>
    <t xml:space="preserve"> Jonathan Mutal, Johanna Gerlach, Pierrette Bouillon and Herv\IeC {\'e} Spechbach. \emph {Ellipsis Translation for a Medical Speech to Speech Translation System}</t>
  </si>
  <si>
    <t xml:space="preserve"> Gema Ram\IeC {\'\i }rez-S\IeC {\'a}nchez, Jaume Zaragoza-Bernabeu, Marta Ba\IeC {\~n}\IeC {\'o}n and Sergio Ortiz Rojas. \emph {Bifixer and Bicleaner: two open-source tools to clean your parallel data}</t>
  </si>
  <si>
    <t xml:space="preserve"> Felipe S\IeC {\'a}nchez-Mart\IeC {\'\i }nez, V\IeC {\'\i }ctor M. S\IeC {\'a}nchez-Cartagena, Juan Antonio P\IeC {\'e}rez-Ortiz, Mikel L. Forcada, Miquel Espl\IeC {\`a}-Gomis, Andrew Secker, Susie Coleman and Julie Wall. \emph {An English-Swahili parallel corpus and its use for neural machine translation in the news domain}</t>
  </si>
  <si>
    <t xml:space="preserve"> Mara Nunziatini and Lena Marg. \emph {Machine Translation Post-Editing Levels: Breaking Away from the Tradition and Delivering a Tailored Service}</t>
  </si>
  <si>
    <t xml:space="preserve"> Miguel Domingo, Mercedes Garc\IeC {\'\i }a-Mart\IeC {\'\i }nez, \IeC {\'A}lvaro Peris, Alexandre Helle, Amando Estela, Laurent Bi\IeC {\'e}, Francisco Casacuberta and Manuel Herranz. \emph {A User Study of the Incremental Learning in NMT}</t>
  </si>
  <si>
    <t xml:space="preserve"> Daniel Mar\IeC {\'\i }n Buj, Daniel Ib\IeC {\'a}\IeC {\~n}ez Garc\IeC {\'\i }a, Zuzanna Parcheta and Francisco Casacuberta Nolla. \emph {NICE: Neural Integrated Custom Engines}</t>
  </si>
  <si>
    <t xml:space="preserve"> Anna Zaretskaya, Jos\IeC {\'e} Concei\IeC {\c c}\IeC {\~a}o and Frederick Bane. \emph {Estimation vs Metrics: is QE Useful for MT Model Selection?}</t>
  </si>
  <si>
    <t xml:space="preserve"> Mar\IeC {\'\i }a Concepci\IeC {\'o}n Laguardia. \emph {Persistent MT on software technical documentation - a case study}</t>
  </si>
  <si>
    <t xml:space="preserve"> Georg Kirchner. \emph {Insights from Gathering MT Productivity Metrics at Scale}</t>
  </si>
  <si>
    <t xml:space="preserve"> Maja Popovic. \emph {On the differences between human translations}</t>
  </si>
  <si>
    <t xml:space="preserve"> Paula Estrella, Emiliano Cuenca, Laura Bruno, Jonathan Mutal, Sabrina Girletti, Lise Volkart and Pierrette Bouillon. \emph {Re-design of the Machine Translation Training Tool (MT3)}</t>
  </si>
  <si>
    <t xml:space="preserve"> Mateja Arnej\IeC {\v s}ek and Alenka Unk. \emph {Multidimensional assessment of the eTranslation output for English\IeC {\textendash }Slovene}</t>
  </si>
  <si>
    <t xml:space="preserve"> Randy Scansani and Lamis Mhedhbi. \emph {How do LSPs compute MT discounts? Presenting a company's pipeline and its use}</t>
  </si>
  <si>
    <t xml:space="preserve"> Antoni Oliver, Sergi Alvarez and Toni Badia. \emph {PosEdiOn: Post-Editing Assessment in PythOn}</t>
  </si>
  <si>
    <t xml:space="preserve"> Sergi Alvarez, Antoni Oliver and Toni Badia. \emph {Quantitative Analysis of Post-Editing Effort Indicators for NMT}</t>
  </si>
  <si>
    <t xml:space="preserve"> F\IeC {\'e}lix Do Carmo. \emph {Comparing Post-editing based on Four Editing Actions against Translating with an Auto-Complete Feature}</t>
  </si>
  <si>
    <t xml:space="preserve"> Meghan Dowling, Sheila Castilho, Joss Moorkens, Teresa Lynn and Andy Way. \emph {A human evaluation of English-Irish statistical and neural machine translation}</t>
  </si>
  <si>
    <t xml:space="preserve"> Maria Stasimioti, Vilelmini Sosoni, Katia Kermanidis and Despoina Mouratidis. \emph {Machine Translation Quality: A comparative evaluation of SMT, NMT and tailored-NMT outputs}</t>
  </si>
  <si>
    <t xml:space="preserve"> Felipe Soares, Anna Zaretskaya and Diego Bartolome. \emph {QE Viewer: an Open-Source Tool for Visualization of Machine Translation Quality Estimation Results}</t>
  </si>
  <si>
    <t xml:space="preserve"> Sheila Castilho. \emph {Document-Level Machine Translation Evaluation Project: Methodology, Effort and Inter-Annotator Agreement}</t>
  </si>
  <si>
    <t xml:space="preserve"> Felix Hieber, Tobias Domhan, Michael Denkowski and David Vilar. \emph {Sockeye 2: A Toolkit for Neural Machine Translation}</t>
  </si>
  <si>
    <t xml:space="preserve"> Amir Kamran, Dace Dzeguze, Jaap van der Meer, Milica Panic, Alessandro Cattelan, Daniele Patrioli, Luisa Bentivogli and Marco Turchi. \emph {CEF Data Marketplace: Powering a Long-term Supply of Language Data}</t>
  </si>
  <si>
    <t xml:space="preserve"> Maja Popovic. \emph {QRev: Machine Translation of User Reviews: What Influences the Translation Quality?}</t>
  </si>
  <si>
    <t xml:space="preserve"> Ond\IeC {\v r}ej Bojar, Dominik Mach\IeC {\'a}\IeC {\v c}ek, Sangeet Sagar, Otakar Smr\IeC {\v z}, Jon\IeC {\'a}\IeC {\v s} Kratochv\IeC {\'\i }l, Ebrahim Ansari, Dario Franceschini, Chiara Canton, Ivan Simonini, Thai-Son Nguyen, Felix Schneider, Sebastian St\IeC {\"u}cker, Alex Waibel, Barry Haddow, Rico Sennrich and Philip Williams. \emph {ELITR: European Live Translator}</t>
  </si>
  <si>
    <t xml:space="preserve"> Andy Way, Petra Bago, Jane Dunne, Federico Gaspari, Andre K\IeC {\r a}sen, Gauti Kristmannsson, Helen McHugh, Jon Arild Olsen, Dana Davis Sheridan, P\IeC {\'a}raic Sheridan and John Tinsley. \emph {Progress of the PRINCIPLE Project: Promoting MT for Croatian, Icelandic, Irish and Norwegian}</t>
  </si>
  <si>
    <t xml:space="preserve"> Antoni Oliver. \emph {MTUOC: easy and free integration of NMT systems in professional translation environments}</t>
  </si>
  <si>
    <t xml:space="preserve"> Celia Rico, Mar\IeC {\'\i }a Del Mar S\IeC {\'a}nchez Ramos and Antoni Oliver. \emph {INMIGRA3: building a case for NGOs and NMT}</t>
  </si>
  <si>
    <t xml:space="preserve"> \IeC {\=E}riks Ajausks, Victoria Arranz, Laurent Bi\IeC {\'e}, Aleix Cerd\IeC {\`a}-i-Cuc\IeC {\'o}, Khalid Choukri, Montse Cuadros, Hans Degroote, Amando Estela, Thierry Etchegoyhen, Mercedes Garc\IeC {\'\i }a-Mart\IeC {\'\i }nez, Aitor Garc\IeC {\'\i }a-Pablos, Manuel Herranz, Alejandro Kohan, Maite Melero, Mike Rosner, Roberts Rozis, Patrick Paroubek, Art\IeC {\=u}rs Vasi\IeC {\c l}evskis and Pierre Zweigenbaum. \emph {The Multilingual Anonymisation Toolkit for Public Administrations (MAPA) Project}</t>
  </si>
  <si>
    <t xml:space="preserve"> Heidi Depraetere, Joachim Van den Bogaert, Sara Szoc and Tom Vanallemeersch. \emph {APE-QUEST: an MT Quality Gate}</t>
  </si>
  <si>
    <t xml:space="preserve"> Joachim Van den Bogaert, Tom Vanallemeersch and Heidi Depraetere. \emph {MICE: a middleware layer for MT}</t>
  </si>
  <si>
    <t xml:space="preserve"> Laurent Bi\IeC {\'e}, Aleix Cerd\IeC {\`a}-i-Cuc\IeC {\'o}, Hans Degroote, Amando Estela, Mercedes Garc\IeC {\'\i }a-Mart\IeC {\'\i }nez, Manuel Herranz, Alejandro Kohan, Maite Melero, Tony O\IeC {\textquoteright }dowd, Sin\IeC {\'e}ad O\IeC {\textquoteright }gorman, M\IeC {\=a}rcis Pinnis, Roberts Rozis, Riccardo Superbo and Art\IeC {\=u}rs Vasi\IeC {\c l}evskis. \emph {Neural Translation for the European Union (NTEU) Project}</t>
  </si>
  <si>
    <t xml:space="preserve"> J\IeC {\"o}rg Tiedemann and Santhosh Thottingal. \emph {OPUS-MT -- Building open translation services for the World}</t>
  </si>
  <si>
    <t xml:space="preserve"> Joachim Van den Bogaert, Arne Defauw, Frederic Everaert, Koen Van Winckel, Alina Kramchaninova, Anna Bardadym, Tom Vanallemeersch, Pavel Smr\IeC {\v z} and Michal Hradi\IeC {\v s}. \emph {OCR, Classification \&amp; Machine Translation (OCCAM)}</t>
  </si>
  <si>
    <t xml:space="preserve"> Joachim Van den Bogaert, Arne Defauw, Sara Szoc, Frederic Everaert, Koen Van Winckel, Alina Kramchaninova, Anna Bardadym and Tom Vanallemeersch. \emph {CEFAT4Cities, a Natural Language Layer for the ISA2 Core Public Service Vocabulary}</t>
  </si>
  <si>
    <t xml:space="preserve"> Lieve Macken, Margot Fonteyne, Arda Tezcan and Joke Daems. \emph {Assessing the Comprehensibility of Automatic Translations (ArisToCAT)}</t>
  </si>
  <si>
    <t xml:space="preserve"> Judith Klein and Giorgio Bernardinello. \emph {Let MT simplify and speed up your Alignment for TM creation}</t>
  </si>
  <si>
    <t xml:space="preserve"> Reinhard Rapp and George Tambouratzis. \emph {An Overview of the SEBAMAT Project}</t>
  </si>
  <si>
    <t xml:space="preserve"> Andre Filipe Torres Martins. \emph {DeepSPIN: Deep Structured Prediction for Natural Language Processing}</t>
  </si>
  <si>
    <t xml:space="preserve"> Andre Filipe Torres Martins, Joao Graca, Paulo Dimas, Helena Moniz and Graham Neubig. \emph {Project MAIA: Multilingual AI Agent Assistant}</t>
  </si>
  <si>
    <t xml:space="preserve"> Nat\IeC {\'a}lia Resende and Andy Way. \emph {MTrill project: Machine Translation impact on language learning}</t>
  </si>
  <si>
    <t># EAMT 2019 Best Thesis Award --- Anthony C Clarke Award</t>
  </si>
  <si>
    <t>The Roles of Language Models and Hierarchical Models in Neural Sequence-to-Sequence Prediction</t>
  </si>
  <si>
    <t># Translators</t>
  </si>
  <si>
    <t># Users</t>
  </si>
  <si>
    <t># Research</t>
  </si>
  <si>
    <t># Product-Project</t>
  </si>
  <si>
    <t>Submission</t>
  </si>
  <si>
    <r>
      <t>Sahil Manchanda and Galina Grunin. </t>
    </r>
    <r>
      <rPr>
        <i/>
        <sz val="13"/>
        <color rgb="FF000000"/>
        <rFont val="Lucida Grande"/>
        <family val="2"/>
      </rPr>
      <t>Domain Informed Neural Machine Translation: Developing Translation Services for Healthcare Enterprise</t>
    </r>
  </si>
  <si>
    <t>Neural Machine Translation (NMT) is a deep learning based approach that has achieved outstanding results lately in the translation community. The performance of NMT systems, however, is dependent on the availability of large amounts of in-domain parallel corpora. The business enterprises in domains such as legal and healthcare require specialized vocabulary but translation systems trained for a general purpose do not cater to these needs. The data in these domains is either hard to acquire or is very small in comparison to public data sets. This is a detailed report of using an open-source ...</t>
  </si>
  <si>
    <r>
      <t>Morgan O'Brien. </t>
    </r>
    <r>
      <rPr>
        <i/>
        <sz val="13"/>
        <color rgb="FF000000"/>
        <rFont val="Lucida Grande"/>
        <family val="2"/>
      </rPr>
      <t>Knowledge Base Translation: NMT and Regular Expressions</t>
    </r>
  </si>
  <si>
    <t>Neural Machine Translation (NMT) has been around for a while and consumer confidence in the technology is growing. Users regularly use NMT to translate at real-time to under-stand content that is not available in their preferred language. When done this way, the consumer accepts that the translation will not be perfect, but it allows them to understand and proceed with their immediate task. This has its shortfalls. The content is not necessarily searchable in their own language making it hard to find, or the real-time translation may not be accurate enough to the domain of the content. ...</t>
  </si>
  <si>
    <r>
      <t>Karolina Stefaniak. </t>
    </r>
    <r>
      <rPr>
        <i/>
        <sz val="13"/>
        <color rgb="FF000000"/>
        <rFont val="Lucida Grande"/>
        <family val="2"/>
      </rPr>
      <t>Evaluating the usefulness of neural machine translation for the Polish translators in the European Commission</t>
    </r>
  </si>
  <si>
    <t>The mission of the Directorate General for Translation (DGT) is to provide high-quality translation to help the European Commission communicate with EU citizens. To this end DGT employs almost 2000 translators from all EU official languages. But while the demand for translation has been continuously growing, following a global trend, the number of translators has decreased. To cope with the demand, DGT extensively uses a CAT environment encompassing translation memories, terminology databases and recently also machine translation. This paper examines the benefits and risks of using neural ...</t>
  </si>
  <si>
    <r>
      <t>Miriam Exel, Bianka Buschbeck, Lauritz Brandt and Simona Doneva. </t>
    </r>
    <r>
      <rPr>
        <i/>
        <sz val="13"/>
        <color rgb="FF000000"/>
        <rFont val="Lucida Grande"/>
        <family val="2"/>
      </rPr>
      <t>Terminology-Constrained Neural Machine Translation at SAP</t>
    </r>
  </si>
  <si>
    <t>This paper examines approaches to bias a neural machine translation model to adhere to terminology constraints in an industrial setup. In particular, we investigate variations of the approach by Dinu et al. (2019), which uses inline annotation of the target terms in the source segment plus source factor embeddings during training and inference, and compare them to constrained decoding. We describe the challenges with respect to terminology in our usage scenario at SAP and show how far the investigated methods can help to overcome them. We extend the original study to a new language pair and ...</t>
  </si>
  <si>
    <r>
      <t>Jonathan Mutal, Johanna Gerlach, Pierrette Bouillon and Hervé Spechbach. </t>
    </r>
    <r>
      <rPr>
        <i/>
        <sz val="13"/>
        <color rgb="FF000000"/>
        <rFont val="Lucida Grande"/>
        <family val="2"/>
      </rPr>
      <t>Ellipsis Translation for a Medical Speech to Speech Translation System</t>
    </r>
  </si>
  <si>
    <t>In diagnostic interviews, elliptical utterances allow doctors to question patients in a more efficient and economical way. However, literal translation of such incomplete utterances is rarely possible without affecting communication. Previous studies have focused on automatic ellipsis detection and resolution, but only few specifically address the problem of automatic translation of ellipsis. In this work, we evaluate four different approaches to translate ellipsis in medical dialogues in the context of the speech to speech translation system BabelDr. We also investigate the impact of ...</t>
  </si>
  <si>
    <r>
      <t>Gema Ramírez-Sánchez, Jaume Zaragoza-Bernabeu, Marta Bañón and Sergio Ortiz Rojas. </t>
    </r>
    <r>
      <rPr>
        <i/>
        <sz val="13"/>
        <color rgb="FF000000"/>
        <rFont val="Lucida Grande"/>
        <family val="2"/>
      </rPr>
      <t>Bifixer and Bicleaner: two open-source tools to clean your parallel data</t>
    </r>
  </si>
  <si>
    <t>This paper shows the utility of two open-source tools designed for parallel data cleaning: Bifixer and Bicleaner. Already used to clean highly noisy parallel content from crawled multilingual websites, we evaluate their performance in a different scenario: cleaning publicly available corpora commonly used to train machine translation systems. We choose four English--Portuguese corpora which we plan to use internally to compute paraphrases at a later stage. We clean the four corpora using both tools, which are described in detail, and analyse the effect of some of the cleaning steps on them. ...</t>
  </si>
  <si>
    <r>
      <t>Felipe Sánchez-Martínez, Víctor M. Sánchez-Cartagena, Juan Antonio Pérez-Ortiz, Mikel L. Forcada, Miquel Esplà-Gomis, Andrew Secker, Susie Coleman and Julie Wall. </t>
    </r>
    <r>
      <rPr>
        <i/>
        <sz val="13"/>
        <color rgb="FF000000"/>
        <rFont val="Lucida Grande"/>
        <family val="2"/>
      </rPr>
      <t>An English-Swahili parallel corpus and its use for neural machine translation in the news domain</t>
    </r>
  </si>
  <si>
    <t>This paper describes our approach to create a neural machine translation system to translate between English and Swahili (both directions) in the news domain, as well as the process we followed to crawl the necessary parallel corpora from the Internet. We report the results of a pilot human evaluation performed by the news media organisations participating in the H2020 EU-funded project GoURMET.</t>
  </si>
  <si>
    <r>
      <t>Mara Nunziatini and Lena Marg. </t>
    </r>
    <r>
      <rPr>
        <i/>
        <sz val="13"/>
        <color rgb="FF000000"/>
        <rFont val="Lucida Grande"/>
        <family val="2"/>
      </rPr>
      <t>Machine Translation Post-Editing Levels: Breaking Away from the Tradition and Delivering a Tailored Service</t>
    </r>
  </si>
  <si>
    <t>While definitions of full and light post-editing have been around for a while, and error typologies like DQF and MQM gained in prominence since the beginning of last decade, for a long time customers tended to refuse to be flexible as for their final quality requirements, irrespective of the text type, purpose, target audience etc. We are now finally seeing some change in this space, with a renewed interest in different machine translation (MT) and post-editing (PE) service levels. While existing definitions of light and full post-editing are useful as general guidelines, they typically ...</t>
  </si>
  <si>
    <r>
      <t>Miguel Domingo, Mercedes García-Martínez, Álvaro Peris, Alexandre Helle, Amando Estela, Laurent Bié, Francisco Casacuberta and Manuel Herranz. </t>
    </r>
    <r>
      <rPr>
        <i/>
        <sz val="13"/>
        <color rgb="FF000000"/>
        <rFont val="Lucida Grande"/>
        <family val="2"/>
      </rPr>
      <t>A User Study of the Incremental Learning in NMT</t>
    </r>
  </si>
  <si>
    <t>In the translation industry, human experts usually supervise and post-edit machine translation hypotheses. Adaptive neural machine translation systems, able to incrementally update the underlying models under an online learning regime, have been proven to be useful to improve the efficiency of this workflow. However, this incremental adaptation is somewhat unstable, and it may lead to undesirable side effects. One of them is the sporadic appearance of made-up words, as a byproduct of an erroneous application of subword segmentation techniques. In this work, we extend previous studies on ...</t>
  </si>
  <si>
    <r>
      <t>Daniel Marín Buj, Daniel Ibáñez García, Zuzanna Parcheta and Francisco Casacuberta Nolla. </t>
    </r>
    <r>
      <rPr>
        <i/>
        <sz val="13"/>
        <color rgb="FF000000"/>
        <rFont val="Lucida Grande"/>
        <family val="2"/>
      </rPr>
      <t>NICE: Neural Integrated Custom Engines</t>
    </r>
  </si>
  <si>
    <t>In this paper, we present a machine translation system implemented by the Translation Centre for the Bodies of the European Union (CdT). The main goal of this project is to create domain-specific machine translation engines in order to support machine translation services and applications to the Translation Centre's clients. In this article, we explain the entire implementation process of NICE: Neural Integrated Custom Engines. We describe the problems identified and the solutions provided, and present the final results for different language pairs. Finally, we describe the work that will be ...</t>
  </si>
  <si>
    <r>
      <t>Matthew Watts. </t>
    </r>
    <r>
      <rPr>
        <i/>
        <sz val="13"/>
        <color rgb="FF000000"/>
        <rFont val="Lucida Grande"/>
        <family val="2"/>
      </rPr>
      <t>Understanding how people use MT apps: What can user reviews of apps on the Google Play Store tell us?</t>
    </r>
  </si>
  <si>
    <t>This study provides an insight into the way in which end users are using ma-chine translation (MT) apps on their mobile devices. It does this through the analysis of 1,800 free-text reviews of the two most popular MT apps on the Google Play Store. It finds that users primarily use these apps for assimilation purposes, corroborating previous research on why people use MT, but the percentage of users inputting single words for translation is no longer as high as it once was. It serves as a starting point into research on the ways in which people use MT for non-professional translation purposes ...</t>
  </si>
  <si>
    <r>
      <t>Anna Zaretskaya, José Conceição and Frederick Bane. </t>
    </r>
    <r>
      <rPr>
        <i/>
        <sz val="13"/>
        <color rgb="FF000000"/>
        <rFont val="Lucida Grande"/>
        <family val="2"/>
      </rPr>
      <t>Estimation vs Metrics: is QE Useful for MT Model Selection?</t>
    </r>
  </si>
  <si>
    <t>This paper presents a case study of applying machine translation quality estimation (QE) for the purpose of machine translation (MT) engine selection. The goal is to understand how well the QE predictions correlate with several MT evaluation metrics (automatic and human). Our findings show that our industry-level QE system is not reliable enough for MT selection when the MT systems have similar performance. We suggest that QE can be used with more success for other tasks relevant for translation industry such as risk prevention.</t>
  </si>
  <si>
    <r>
      <t>James Levell and Ondřej Bojar. </t>
    </r>
    <r>
      <rPr>
        <i/>
        <sz val="13"/>
        <color rgb="FF000000"/>
        <rFont val="Lucida Grande"/>
        <family val="2"/>
      </rPr>
      <t>A Case Study: Custom Domain-Specific NMT for English-German Sports Ticker Translation</t>
    </r>
  </si>
  <si>
    <t>This paper summarizes our experiment with neural machine translation (NMT) for a particular domain: sports news tickers. We create our own, domain-specific, system using Marian NMT toolkit for the translation from English into German and compare its perfor-mance to currently available online translation systems by Google Trans-late and DeepL. As a measurement for the performance, three indicators were used: the automatically calculated BLEU score and two techniques of manual judgement of a subset of trans-lations. According to our results, our domain-specific model outperforms Google ...</t>
  </si>
  <si>
    <r>
      <t>María Concepción Laguardia. </t>
    </r>
    <r>
      <rPr>
        <i/>
        <sz val="13"/>
        <color rgb="FF000000"/>
        <rFont val="Lucida Grande"/>
        <family val="2"/>
      </rPr>
      <t>Persistent MT on software technical documentation - a case study</t>
    </r>
  </si>
  <si>
    <t>We report on the features and current challenges of our on-going implementation of a Persistent MT workflow for Citrix Product Documentation, to increase localization coverage to 100% content in docs.citrix.com into German, French, Spanish, Japanese and Simplified Chinese. By the end of 2019, we had processed seven million words of English documentation with this model, across 24 doc sets, and raised localization coverage from 40% to 100% of the content of our documentation repositories. This has boosted our global reach across the entire Citrix portfolio (Digital Workspace, Networking, ...</t>
  </si>
  <si>
    <r>
      <t>Georg Kirchner. </t>
    </r>
    <r>
      <rPr>
        <i/>
        <sz val="13"/>
        <color rgb="FF000000"/>
        <rFont val="Lucida Grande"/>
        <family val="2"/>
      </rPr>
      <t>Insights from Gathering MT Productivity Metrics at Scale</t>
    </r>
  </si>
  <si>
    <t>In this paper, we describe Dell EMC’s framework to automatically collect MT-related productivity metrics from a large translation supply chain over an extended period of time, the characteristics and volume of the gathered data, and the insights from analyzing the data to guide our MT strategy. Aligning tools, processes and people required decisions, concessions and contributions from Dell management, technology providers, tool implementors, LSPs and linguists to harvest data at scale over 2+ years while Dell EMC migrated from customized SMT to generic NMT and then customized NMT ...</t>
  </si>
  <si>
    <r>
      <t>Vinay Pandramish and Dipti Misra Sharma. </t>
    </r>
    <r>
      <rPr>
        <i/>
        <sz val="13"/>
        <color rgb="FF000000"/>
        <rFont val="Lucida Grande"/>
        <family val="2"/>
      </rPr>
      <t>Checkpoint Reranking: An Approach to Select Better Hypothesis in Neural Machine Translation Systems</t>
    </r>
  </si>
  <si>
    <t>In this paper, we propose a method of re-ranking the outputs of Neural Machine Translation(NMT) systems. After the de- coding process, we select a few last itera- tion outputs in the training process as the n-best list. After training a Neural Ma- chine Translation(NMT) baseline system it has been observed that these iteration outputs have an oracle scores higher than baseline upto 1.01 BLEU points compared to the last iteration of the trained system. We come up with a ranking mechanism by solely focusing on the decoder’s ability to generate distinct tokens and without the us- age of any ...</t>
  </si>
  <si>
    <r>
      <t>Alessandra Rossetti, Sharon O'Brien and Patrick Cadwell. </t>
    </r>
    <r>
      <rPr>
        <i/>
        <sz val="13"/>
        <color rgb="FF000000"/>
        <rFont val="Lucida Grande"/>
        <family val="2"/>
      </rPr>
      <t>Comprehension and Trust in Crises: Investigating the Impact of Machine Translation and Post-Editing</t>
    </r>
  </si>
  <si>
    <t>We conducted a survey to understand the impact of machine translation and post-editing awareness on comprehension of and trust in messages disseminated to prepare the public for a weather-related crisis, i.e. flooding. The translation direction was English–Italian. Sixty-one participants—all native Italian speakers with different English proficiency levels—answered our survey. Each participant read and evaluated between three and six crisis messages using ratings and open-ended questions on comprehensibility and trust. The messages were in English and Italian. All the Italian messages ...</t>
  </si>
  <si>
    <r>
      <t>Christina Alexandris and Christina Valavani. </t>
    </r>
    <r>
      <rPr>
        <i/>
        <sz val="13"/>
        <color rgb="FF000000"/>
        <rFont val="Lucida Grande"/>
        <family val="2"/>
      </rPr>
      <t>German Online Texts in Machine Translation with Not High-Resourced Languages: The Case of German-Greek </t>
    </r>
  </si>
  <si>
    <t>Despite recent developments, whether for the use of individual users or for industry, Machine Translation continues to vary in respect to levels of output accuracy, although in many cases, better results are observed for neural machine translation (NMT) in comparison to phase-based translation (PBNT), related to statistical machine translation approaches. A characteristic illustration of these differences was made available to a broader public by press releases of Google in 2016 for the performance of Google Translate . The recently launched Google Neural Machine Translation system (GNMT) ...</t>
  </si>
  <si>
    <r>
      <t>Tom Kocmi and Ondřej Bojar. </t>
    </r>
    <r>
      <rPr>
        <i/>
        <sz val="13"/>
        <color rgb="FF000000"/>
        <rFont val="Lucida Grande"/>
        <family val="2"/>
      </rPr>
      <t>Efficiently Reusing Old Models Across Languages via Transfer Learning</t>
    </r>
  </si>
  <si>
    <t>Recent progress in neural machine translation (NMT) is directed towards larger neural networks trained on an increasing amount of hardware resources. As a result, NMT models are costly to train, both financially, due to the electricity and hardware cost, and environmentally, due to the carbon footprint. It is especially true in transfer learning for its additional cost of training the ``parent'' model before transferring knowledge and training the desired ``child'' model. In this paper, we propose a simple method of re-using an already trained model for different language pairs where ...</t>
  </si>
  <si>
    <r>
      <t>Vinay Pandramish and Dipti Sharma. </t>
    </r>
    <r>
      <rPr>
        <i/>
        <sz val="13"/>
        <color rgb="FF000000"/>
        <rFont val="Lucida Grande"/>
        <family val="2"/>
      </rPr>
      <t>Fine-tuning Pre-Translation with Coverage Mechanism: Useful or Not ?</t>
    </r>
  </si>
  <si>
    <t>Hybrid Machine Translation(HMT) is an approach for building Machine Translation systems that combines several systems that improve the overall translation quality as compared to a single system. The hypotheses generated by Statistical Machine Translation Systems(SMT) are adequate in nature whereas Neural Machine Translation Systems(NMT) hypotheses are fluent in nature. In this work, we try to explore if Pre-Translating with Statistical Machine Translation(SMT) can be effectively leveraged with Neural Machine Translation(NMT) features in a pipeline based approach. From our experiments, we ...</t>
  </si>
  <si>
    <r>
      <t>Hao Yang, Minghan Wang, Ning Xie, Ying Qin and Yao Deng. </t>
    </r>
    <r>
      <rPr>
        <i/>
        <sz val="13"/>
        <color rgb="FF000000"/>
        <rFont val="Lucida Grande"/>
        <family val="2"/>
      </rPr>
      <t>Efficient Transfer Learning for Quality Estimation with Bottleneck Adapter Layer</t>
    </r>
  </si>
  <si>
    <t>The Predictor-Estimator framework for quality estimation (QE) is commonly used for its strong performance. Where the predictor and estimator works on feature extraction and quality evaluation, respectively. However, training the predictor from scratch is computationally expensive. In this paper, we propose an efficient transfer learning framework to transfer knowledge from NMT dataset into QE models. A Predictor-Estimator alike model named BAL-QE is also proposed, aiming to extract high quality features with pre-trained NMT model, and make classification with a fine-tuned Bottleneck Adapter ...</t>
  </si>
  <si>
    <r>
      <t>Yunsu Kim, Miguel Graça and Hermann Ney. </t>
    </r>
    <r>
      <rPr>
        <i/>
        <sz val="13"/>
        <color rgb="FF000000"/>
        <rFont val="Lucida Grande"/>
        <family val="2"/>
      </rPr>
      <t>When and Why is Unsupervised Neural Machine Translation Useless?</t>
    </r>
  </si>
  <si>
    <t>This paper studies the practicality of the current state-of-the-art unsupervised methods in neural machine translation (NMT). In ten translation tasks with various data settings, we analyze the conditions under which the unsupervised methods fail to produce reasonable translations. We show that their performance is severely affected by linguistic dissimilarity and domain mismatch between source and target monolingual data. Such conditions are common for low-resource language pairs, where unsupervised learning works poorly. In all of our experiments, supervised and semi-supervised baselines ...</t>
  </si>
  <si>
    <r>
      <t>Benyamin Ahmadnia and Bonnie Dorr. </t>
    </r>
    <r>
      <rPr>
        <i/>
        <sz val="13"/>
        <color rgb="FF000000"/>
        <rFont val="Lucida Grande"/>
        <family val="2"/>
      </rPr>
      <t>Strengthening Low-Resource Neural Machine Translationthrough Joint Learning: The Case of Farsi↔Spanish</t>
    </r>
  </si>
  <si>
    <t>This paper describes a systematic study of an approach to Farsi-Spanish low-resource Neural Machine Translation (NMT) that leverages monolingual data for joint learning of forward and backward Translation Models (TMs). As is standard for NMT systems, the training process begins using two pre-trained TMs that are iteratively updated by decreasing translation costs. In each iteration, either TM is used to translate monolingual texts from one language to another, to generate synthetic datasets for the other TM. Two new TMs are then learned from bilingual data along with the synthetic texts. The ...</t>
  </si>
  <si>
    <r>
      <t>Vikrant Goyal, Sourav Kumar and Dipti Misra Sharma. </t>
    </r>
    <r>
      <rPr>
        <i/>
        <sz val="13"/>
        <color rgb="FF000000"/>
        <rFont val="Lucida Grande"/>
        <family val="2"/>
      </rPr>
      <t>Efficient Neural Machine Translation for Low Resource Languages via Exploiting Related Languages</t>
    </r>
  </si>
  <si>
    <t>A large percentage of the world’s population speaks a language of the Indian subcontinent. A universal characteristic of Indian languages is their complex morphology, which, when combined with the general lack of sufficient quantities of high quality parallel data, can make developing machine translation (MT) for these languages difficult. Neural Machine Translation (NMT) is a rapidly advancing MT paradigm and has shown promising results for many language pairs, especially in large training data scenarios. Since, the condition of large parallel corpora is not met for Indian-English ...</t>
  </si>
  <si>
    <r>
      <t>Maciej Modrzejewski, Miriam Exel, Bianka Buschbeck, Thanh-Le Ha and Alexander Waibel. </t>
    </r>
    <r>
      <rPr>
        <i/>
        <sz val="13"/>
        <color rgb="FF000000"/>
        <rFont val="Lucida Grande"/>
        <family val="2"/>
      </rPr>
      <t>Incorporating External Annotation to improve Named Entity Translation in NMT</t>
    </r>
  </si>
  <si>
    <t>The correct translation of named entities (NEs) still poses a challenge for conventional neural machine translation (NMT) systems. This study explores methods incorporating named entity recognition (NER) into NMT with the aim to improve named entity translation. It proposes an annotation method that integrates named entities and inside–outside–beginning (IOB) tagging into the neural network input with the use of source factors. Our experiments on English→German and English→ Chinese show that just by including different NE classes and IOB tagging, we can increase the BLEU score by ...</t>
  </si>
  <si>
    <r>
      <t>Minghan Wang, Hao Yang, Ying Qin, Shiliang Sun and Yao Deng. </t>
    </r>
    <r>
      <rPr>
        <i/>
        <sz val="13"/>
        <color rgb="FF000000"/>
        <rFont val="Lucida Grande"/>
        <family val="2"/>
      </rPr>
      <t>Unified Humor Detection Based on Sentence-pair Augmentation and Transfer Learning</t>
    </r>
  </si>
  <si>
    <t>We propose a unified multilingual model for humor detection which can be trained under a transfer learning framework. 1) The model is built based on pre-trained multilingual BERT, thereby is able to make predictions on Chinese, Russian and Spanish corpora. 2) We step out from single sentence classification and propose sequence-pair prediction which considers the inter-sentence relationship. 3) We propose the Sentence Discrepancy Prediction (SDP) loss, aiming to measure the semantic discrepancy of the sequence-pair, which often appears in the setup and punchline of a joke. Our method achieves ...</t>
  </si>
  <si>
    <r>
      <t>Víctor M. Sánchez-Cartagena, Mikel L. Forcada and Felipe Sánchez-Martínez. </t>
    </r>
    <r>
      <rPr>
        <i/>
        <sz val="13"/>
        <color rgb="FF000000"/>
        <rFont val="Lucida Grande"/>
        <family val="2"/>
      </rPr>
      <t>A multi-source approach for Breton–French hybrid machine translation</t>
    </r>
  </si>
  <si>
    <t>Corpus-based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rule-based MT. This paper focuses on the hybridisation of rule-based MT and neural MT for the Breton--French under-resourced language pair in an attempt to study to what extent the rule-based MT resources help improve ...</t>
  </si>
  <si>
    <r>
      <t>Allen Antony, Arghya Bhattacharya, Jaipal Goud and Radhika Mamidi. </t>
    </r>
    <r>
      <rPr>
        <i/>
        <sz val="13"/>
        <color rgb="FF000000"/>
        <rFont val="Lucida Grande"/>
        <family val="2"/>
      </rPr>
      <t>Leveraging Multilingual Resources for Language Invariant Sentiment Analysis</t>
    </r>
  </si>
  <si>
    <t>Sentiment analysis is a widely researched NLP problem with state-of-the-art solutions capable of attaining human-like accuracies for various languages. However, these methods rely heavily on large amounts of labeled data or sentiment weighted language-specific lexical resources that are unavailable for low-resource languages. Our work attempts to tackle this data scarcity issue by introducing a neural architecture for language invariant sentiment analysis capable of leveraging various monolingual datasets for training without any kind of cross-lingual supervision. The proposed architecture ...</t>
  </si>
  <si>
    <r>
      <t>Viktor Hangya, Leonie Weissweiler and Alexander Fraser. </t>
    </r>
    <r>
      <rPr>
        <i/>
        <sz val="13"/>
        <color rgb="FF000000"/>
        <rFont val="Lucida Grande"/>
        <family val="2"/>
      </rPr>
      <t>Towards Handling Compositionality in Low-Resource Bilingual Word Induction</t>
    </r>
  </si>
  <si>
    <t>Bilingual word embeddings (BWEs) enable 1-to-1 translation of source language words, but many source language words may be composed of two lexical units which are expressed by two separate words in the target language. 1-to-2 translation using BWEs is thus important for downstream tasks, such as unsupervised machine translation (UMT). Previous approaches learn atomic embeddings of bigrams in large monolingual corpora. But for many languages only a small amount of written text is available, so that atomic embeddings can only be built for a low number of seen frequent bigrams. We introduce ...</t>
  </si>
  <si>
    <r>
      <t>Ghadah Abomoati. </t>
    </r>
    <r>
      <rPr>
        <i/>
        <sz val="13"/>
        <color rgb="FF000000"/>
        <rFont val="Lucida Grande"/>
        <family val="2"/>
      </rPr>
      <t>Post-editing of Machine Translation: A Review Article</t>
    </r>
  </si>
  <si>
    <t>Post-editing of machine translation is now a viable alternative to from-scratch translation for specific do-mains, especially informative texts. Recent studies show promising results in literary texts. Post-editing takes place in static or interactive environments where machine translation is integrated in computer-aided translation tools. It has its own guidelines and standards. Post-editing is generally considered as the correction of the ma-chine translation output. It is often recommended to use as much of the raw machine translation as possible. Making use of machine translation by ...</t>
  </si>
  <si>
    <r>
      <t>Rodrigo Santos, João Silva and António Branco. </t>
    </r>
    <r>
      <rPr>
        <i/>
        <sz val="13"/>
        <color rgb="FF000000"/>
        <rFont val="Lucida Grande"/>
        <family val="2"/>
      </rPr>
      <t>Profiling NMT Self-Learning with Back-Translation</t>
    </r>
  </si>
  <si>
    <t>Neural machine translation needs a very large volume of data to unfold its potential. Self-learning with back-translation became widely adopted to address this data scarceness bottleneck: a seed system is used to translate source monolingual sentences which are aligned with the output sentences to form a synthetic data set that, when used to retrain the system, improves its translation performance. In this paper we report on the profiling of the self-learning with back-translation aiming at clarifying whether adding more synthetic data always leads to an increase of performance. With the ...</t>
  </si>
  <si>
    <r>
      <t>Lukas Edman, Antonio Toral and Gertjan van Noord. </t>
    </r>
    <r>
      <rPr>
        <i/>
        <sz val="13"/>
        <color rgb="FF000000"/>
        <rFont val="Lucida Grande"/>
        <family val="2"/>
      </rPr>
      <t>Low-Resource Unsupervised NMT: Diagnosing the Problem and Providing a Linguistically Motivated Solution</t>
    </r>
  </si>
  <si>
    <t>Unsupervised Machine Translation has been advancing our ability to translate without parallel data, but state-of-the-art methods assume an abundance of monolingual data. This paper investigates the scenario where monolingual data is limited as well, finding that current unsupervised methods suffer in performance under this stricter setting. We find that the performance loss originates from the poor quality of the pretrained monolingual embeddings, and we offer a potential solution: dependency-based word embeddings. These embeddings result in a complementary word representation which offers a ...</t>
  </si>
  <si>
    <r>
      <t>Kavitha Karimbi Mahesh, Vaishnavi Naik, Suman Nayak, Sandra Satish, Sahana Angadi and José Gabriel Pereira Lopes. </t>
    </r>
    <r>
      <rPr>
        <i/>
        <sz val="13"/>
        <color rgb="FF000000"/>
        <rFont val="Lucida Grande"/>
        <family val="2"/>
      </rPr>
      <t>Mining Morphological Similarities for Translation Lexicon Augmentation</t>
    </r>
  </si>
  <si>
    <t>We discuss approaches for improving bilingual lexicon coverage by automatically suggesting translations for Out-Of-Vocabulary (OOV) terms, employing existing validated bilingual lexicon entries. Experiments involve official Indian-Aryan languages including Hindi, Konkani and Sanskrit each of which are resource-poor and characterized by highly inflectional morphology. Bilingual stems and suffixes are first learnt using morphologically similar surface forms and used in suggesting Word-Word translations. Bilingual morphemes thus learnt are employed in generating phrase translations. Word-Word ...</t>
  </si>
  <si>
    <r>
      <t>Mabrouka Ben-Sghaier, Wided Bakari and Mahmoud Neji. </t>
    </r>
    <r>
      <rPr>
        <i/>
        <sz val="13"/>
        <color rgb="FF000000"/>
        <rFont val="Lucida Grande"/>
        <family val="2"/>
      </rPr>
      <t>A classification and analysis of Arabic NLI systems</t>
    </r>
  </si>
  <si>
    <t>In natural language, the same meaning can be expressed by different texts. The process of determining the inference relationship occurring between a text T and a hypothesis H is called Natural Language Inference (NLI). The NLI task aims to provide a generic framework that captures, in a unifying manner, the inference across Natural Language Processing applications such as question answering, summarization, information retrieval, and machine translation. Many tasks and datasets have been created to support the development and evaluation of the ability of the NLI task in different languages. ...</t>
  </si>
  <si>
    <r>
      <t>Jihyung Moon, Hyunchang Cho and Eunjeong L. Park. </t>
    </r>
    <r>
      <rPr>
        <i/>
        <sz val="13"/>
        <color rgb="FF000000"/>
        <rFont val="Lucida Grande"/>
        <family val="2"/>
      </rPr>
      <t>Revisiting Round-trip Translation for Quality Estimation</t>
    </r>
  </si>
  <si>
    <t>Quality estimation (QE), a task of evaluating the quality of translation automatically without human-translated reference, is one of the important challenges for machine translation (MT). As the QE methods, BLEU score for round-trip translation (RTT) had been considered. However, it was found to be a poor predictor of translation quality since BLEU was not an adequate metric to detect semantic similarity between input and RTT. Recently, the pre-trained language models have made breakthroughs in many NLP tasks by providing semantically meaningful word and sentence embeddings. In this paper, ...</t>
  </si>
  <si>
    <r>
      <t>Benyamin Ahmadnia. </t>
    </r>
    <r>
      <rPr>
        <i/>
        <sz val="13"/>
        <color rgb="FF000000"/>
        <rFont val="Lucida Grande"/>
        <family val="2"/>
      </rPr>
      <t>Knowledge Graphs Effectiveness in Neural Machine Translation</t>
    </r>
  </si>
  <si>
    <t>Maintaining semantic relations between words during the translation process yields more accurate target-language output from Neural Machine Translation (NMT). Although difficult to achieve from training data alone, it is possible to leverage Knowledge Graphs (KGs) to retain source-language semantic relations in the corresponding target-language translation. The core idea is to use KG entity relations as embedding constraints to improve the mapping from source to target. This paper describes two embedding constraints, both of which employ Entity Linking (EL)-assigning a unique identity to ...</t>
  </si>
  <si>
    <r>
      <t>Yuting Zhao, Mamoru Komachi, Tomoyuki Kajiwara and Chenhui Chu. </t>
    </r>
    <r>
      <rPr>
        <i/>
        <sz val="13"/>
        <color rgb="FF000000"/>
        <rFont val="Lucida Grande"/>
        <family val="2"/>
      </rPr>
      <t>Double Attention-based Multimodal Neural Machine Translation with Semantic Image Regions</t>
    </r>
  </si>
  <si>
    <t>Existing studies on multimodal neural machine translation (MNMT) have mainly focused on the effect of combining visual and textual modalities to improve translations. However, it has been suggested that the visual modality is only marginally beneficial. Conventional visual attention mechanisms have been used to select the visual features from equally-sized grids generated by convolutional neural networks (CNNs), and may have had modest effects on aligning the visual concepts associated with textual objects, because the grid visual features do not capture semantic information. In contrast, we ...</t>
  </si>
  <si>
    <r>
      <t>Maarit Koponen, Umut Sulubacak, Kaisa Vitikainen and Jörg Tiedemann. </t>
    </r>
    <r>
      <rPr>
        <i/>
        <sz val="13"/>
        <color rgb="FF000000"/>
        <rFont val="Lucida Grande"/>
        <family val="2"/>
      </rPr>
      <t>MT for subtitling: User evaluation of post-editing productivity</t>
    </r>
  </si>
  <si>
    <t>This paper presents a user evaluation of machine translation and post-editing for TV subtitles. Based on a process study where 12 professional subtitlers translated and post-edited subtitles, we compare effort in terms of task time and number of keystrokes. We also discuss examples of specific subtitling features like condensation, and how these features may have affected the post-editing results. In addition to overall MT quality, segmentation and timing of the subtitles are found to be important issues to be addressed in future work.</t>
  </si>
  <si>
    <r>
      <t>Benyamin Ahmadnia. </t>
    </r>
    <r>
      <rPr>
        <i/>
        <sz val="13"/>
        <color rgb="FF000000"/>
        <rFont val="Lucida Grande"/>
        <family val="2"/>
      </rPr>
      <t>RTRS Technique for Handling Unknown Words in Neural Machine Translation: Bilingually Low-Resource Condition</t>
    </r>
  </si>
  <si>
    <t>Collecting large-scale high-quality bilingual data is time-consuming and costly in practice. Thus, Neural Machine Translation (NMT) has generally relied on small vocabularies and large numbers of unknown words-those outside the vocabulary-that are replaced with &lt;UNK&gt; tokens in the target-language output. The creation of bilingual training datasets especially for low-resource language pairs has accordingly suffered, and translation of unknown or Out-Of-Vocabulary (OOV) words has become a major bottleneck. This bottleneck leads to significantly increased ambiguity in NMT due to the presence of ...</t>
  </si>
  <si>
    <r>
      <t>Dominik Macháček and Ondřej Bojar. </t>
    </r>
    <r>
      <rPr>
        <i/>
        <sz val="13"/>
        <color rgb="FF000000"/>
        <rFont val="Lucida Grande"/>
        <family val="2"/>
      </rPr>
      <t>Presenting Simultaneous Translation in Limited Space</t>
    </r>
  </si>
  <si>
    <t>The automatic simultaneous translation of a long-form speech allows revisions of outputs, sacrificing stability for low latency. It faces a problem of presenting subtitles in a limited space, such as two lines on a television screen. The subtitles must be shown promptly, incrementally, and with adequate time for reading. We provide an algorithm for subtitling. Furthermore, we propose a way how to estimate the overall usability of the combination of automatic translation and subtitling by measuring the quality, latency, and stability on a test set, and propose an improved measure for ...</t>
  </si>
  <si>
    <r>
      <t>Akshai Ramesh, Venkatesh Balavadhani Parthasarathy, Rejwanul Haque and Andy Way. </t>
    </r>
    <r>
      <rPr>
        <i/>
        <sz val="13"/>
        <color rgb="FF000000"/>
        <rFont val="Lucida Grande"/>
        <family val="2"/>
      </rPr>
      <t>Investigating Low-resource Machine Translation for English-to-Tamil and Hindi-to-Tamil</t>
    </r>
  </si>
  <si>
    <t>Statistical machine translation (SMT) was the state-of-the-art in machine translation (MT) research for more than two decades, but has since been superseded by neural MT (NMT). Despite producing state-of-the-art results in many translation tasks, neural models underperfor on resource-poor scenarios. Despite some success, none of the present-day benchmarks that have tried to overcome this problem can be regarded as a universal solution to the problem of translation of many low-resource languages. In this work, we investigate performance of phrase-based SMT (PB-SMT) and NMT on two ...</t>
  </si>
  <si>
    <r>
      <t>Christine Basta, Marta Costa-Jussà and José Fonollosa. </t>
    </r>
    <r>
      <rPr>
        <i/>
        <sz val="13"/>
        <color rgb="FF000000"/>
        <rFont val="Lucida Grande"/>
        <family val="2"/>
      </rPr>
      <t>Towards Mitigating Gender Bias in Machine Translation by Adding Context from the Previous Sentence and Speaker Information</t>
    </r>
  </si>
  <si>
    <t>Gender bias is clearly affecting many natural language processing applications, among which machine translation. Researchers are making progress at analyzing the impact of this bias in current algorithms and proposing initial attempts to mitigate the bias. At the end of the day, gender bias is about accuracy of estimating the gender. The motivation behind this paper is to study whether latest machine translation techniques that are used to improve the quality of our systems (using the previous sentence and the speaker information) are contributing to mitigate biases and bring robustness ...</t>
  </si>
  <si>
    <r>
      <t>Tiago Santos, Luísa Coheur, João Graça and Helena Moniz. </t>
    </r>
    <r>
      <rPr>
        <i/>
        <sz val="13"/>
        <color rgb="FF000000"/>
        <rFont val="Lucida Grande"/>
        <family val="2"/>
      </rPr>
      <t>Meet ErrorIST: towards the automatic evaluation of editors</t>
    </r>
  </si>
  <si>
    <t>We introduce and evaluate ErrorIST, a framework dedicated to the task of adding fine-grained error types to text, and, as much as possible, to automatically evaluate the editor's proficiency. Given a text and a set of error types, ErrorIST adds errors to the given text, which is then provided to editors for correction; then ErrorIST tracks the changes and evaluates the editor performance by comparing the proposed corrections with the original texts. In some cases, ErrorIST manages to automatically evaluate the editor bypassing a full human evaluation. However, it might happen that the ...</t>
  </si>
  <si>
    <r>
      <t>Yuying Ye and Antonio Toral. </t>
    </r>
    <r>
      <rPr>
        <i/>
        <sz val="13"/>
        <color rgb="FF000000"/>
        <rFont val="Lucida Grande"/>
        <family val="2"/>
      </rPr>
      <t>Fine-grained Human Evaluation of Transformer and Recurrent Approaches to Neural Machine Translation for English-to-Chinese</t>
    </r>
  </si>
  <si>
    <t>This research presents a fine-grained human evaluation to compare the Transformer and recurrent approaches to neural machine translation (MT), on the translation direction English-to-Chinese. To this end, we develop an error taxonomy compliant with the Multidimensional Quality Metrics (MQM) framework that is customised to the relevant phenomena of this translation direction. We then conduct an error annotation using this customised error taxonomy on the output of state-of-the-art recurrent- and Transformer-based MT systems on a subset of WMT2019's news test set. The resulting annotation ...</t>
  </si>
  <si>
    <r>
      <t>Julia Kreutzer, Nathaniel Berger and Stefan Riezler. </t>
    </r>
    <r>
      <rPr>
        <i/>
        <sz val="13"/>
        <color rgb="FF000000"/>
        <rFont val="Lucida Grande"/>
        <family val="2"/>
      </rPr>
      <t>Correct Me If You Can: Learning from Error Corrections and Markings</t>
    </r>
  </si>
  <si>
    <t>Sequence-to-sequence learning involves a trade-off between signal strength and annotation cost of training data. For example, machine translation data range from costly expert-generated translations that enable supervised learning, to weak quality-judgment feedback that facilitate reinforcement learning. We present the first user study on annotation cost and machine learnability for the less popular annotation mode of error markings. We show that error markings for translations of TED talks from English to German allow precise credit assignment while requiring significantly less human effort ...</t>
  </si>
  <si>
    <r>
      <t>Zhenhao Li, Marek Rei and Lucia Specia. </t>
    </r>
    <r>
      <rPr>
        <i/>
        <sz val="13"/>
        <color rgb="FF000000"/>
        <rFont val="Lucida Grande"/>
        <family val="2"/>
      </rPr>
      <t>Learning to Correct Mistakes Helps Translating Noisy Text</t>
    </r>
  </si>
  <si>
    <t>State-of-the-art transformer-based neural machine translation models are strong when translating in-domain clean texts, but can be very sensitive to input with noise, such as typos, grammatical errors, etc. In this paper, we focus on the problem of improving translation model robustness against noisy user-generated content and propose to introduce grammatical error correction data for that. We do so by training models for the tasks of error correction and translation via multi-task learning. We further explore this data by proposing a method for utilizing it as target-side monolingual data: ...</t>
  </si>
  <si>
    <r>
      <t>Frederic Blain, Nikolaos Aletras and Lucia Specia. </t>
    </r>
    <r>
      <rPr>
        <i/>
        <sz val="13"/>
        <color rgb="FF000000"/>
        <rFont val="Lucida Grande"/>
        <family val="2"/>
      </rPr>
      <t>Quality In, Quality Out: Learning from Actual Mistakes</t>
    </r>
  </si>
  <si>
    <t>Approaches to Quality Estimation (QE) of machine translation have shown promising results at predicting quality scores for translated sentences. However, QE models are often trained on noisy approximations of quality annotations derived from the proportion of post-edited words in translated sentences instead of direct human annotations of translation errors. The latter is a more reliable ground-truth but more expensive to obtain. In this paper, we present the first attempt to model the task of predicting the proportion of actual translation errors in a sentence while ...</t>
  </si>
  <si>
    <r>
      <t>Svetlana Tchistiakova, Martin Stamenov and Ahmad Taie. </t>
    </r>
    <r>
      <rPr>
        <i/>
        <sz val="13"/>
        <color rgb="FF000000"/>
        <rFont val="Lucida Grande"/>
        <family val="2"/>
      </rPr>
      <t>Terminology Assisted Domain Specific Neural Machine Translation</t>
    </r>
  </si>
  <si>
    <t>We address the issue of incorporating never-before seen terms from external term banks into machine translation, for both generic and domain-adapted models. We divide the problem into two sub-tasks: (i) finding terms in the term bank that match portions of the source, and (ii) ensuring the model uses the term translations in its out- put in a context-aware way. For (i), we use lemmatization on the term bank and inputs to facilitate term matching. For (ii), we an- notate the source data with inline term an- notations and source factors. We propose a term usage rate metric and ...</t>
  </si>
  <si>
    <r>
      <t>Takeshi Hayakawa and Yuki Arase. </t>
    </r>
    <r>
      <rPr>
        <i/>
        <sz val="13"/>
        <color rgb="FF000000"/>
        <rFont val="Lucida Grande"/>
        <family val="2"/>
      </rPr>
      <t>Fine-Grained Error Analysis on English-to-Japanese Machine Translation in the Medical Domain</t>
    </r>
  </si>
  <si>
    <t>We performed a detailed error analysis in domain-specific neural machine translation (NMT) for the English and Japanese language pair with fine-grained manual annotation. Despite its importance for advancing NMT technologies, research on the performance of domain-specific NMT and non-European languages has been limited. In this study, we designed an error typology based on the error types that were typically generated by NMT systems and might cause significant impact in technical translations: ``Addition,'' ``Omission,'' ``Mistranslation,'' ``Grammar,'' and ``Terminology.'' The error ...</t>
  </si>
  <si>
    <r>
      <t>Nora Aranberri. </t>
    </r>
    <r>
      <rPr>
        <i/>
        <sz val="13"/>
        <color rgb="FF000000"/>
        <rFont val="Lucida Grande"/>
        <family val="2"/>
      </rPr>
      <t>With or without you? Effects of using machine translation to write flash fiction in the foreign language</t>
    </r>
  </si>
  <si>
    <t>The improvement in the quality of machine translation (MT) for both majority and minority languages in recent years is resulting in its steady adoption. This is not only happening among professional translators but also among users who occasionally find themselves in situations where translation is required or MT presents itself as a easier means to producing a text. This work sets to explore the effect using MT has in flash fiction produced in the foreign language. Specifically, we study the impact in surface closeness, syntactic and lexical complexity, and edits. Results show that texts ...</t>
  </si>
  <si>
    <r>
      <t>Tharindu Ranasinghe, Constantin Orasan and Ruslan Mitkov. </t>
    </r>
    <r>
      <rPr>
        <i/>
        <sz val="13"/>
        <color rgb="FF000000"/>
        <rFont val="Lucida Grande"/>
        <family val="2"/>
      </rPr>
      <t>Intelligent Translation Memory Matching and Retrieval with Sentence Encoders</t>
    </r>
  </si>
  <si>
    <t>Matching and retrieving previously translated segments from the Translation Memory is a key functionality in Translation Memories systems. However this matching and retrieving process is still limited to algorithms based on edit distance which we have identified as a major drawback in Translation Memories systems. In this paper, we introduce sentence encoders to improve matching and retrieving process in Translation Memories systems - an effective and efficient solution to replace edit distance-based algorithms.</t>
  </si>
  <si>
    <r>
      <t>Antonio Toral. </t>
    </r>
    <r>
      <rPr>
        <i/>
        <sz val="13"/>
        <color rgb="FF000000"/>
        <rFont val="Lucida Grande"/>
        <family val="2"/>
      </rPr>
      <t>Reassessing Claims of Human Parity and Super-Human Performance in Machine Translation at WMT 2019</t>
    </r>
  </si>
  <si>
    <t>We reassess the claims of human parity and super-human performance made at the news shared task of WMT2019 for three translation directions: English→German, English→Russian and German→English. First we identify three potential issues in the human evaluation of that shared task: (i) the limited amount of intersen- tential context available, (ii) the limited translation proficiency of the evaluators and (iii) the use of a reference transla- tion. We then conduct a modified eval- uation taking these issues into account. Our results indicate that all the claims of human parity and ...</t>
  </si>
  <si>
    <r>
      <t>Pintu Lohar, Muhannad Albayk Jaam, Grace Tang and Andy Way. </t>
    </r>
    <r>
      <rPr>
        <i/>
        <sz val="13"/>
        <color rgb="FF000000"/>
        <rFont val="Lucida Grande"/>
        <family val="2"/>
      </rPr>
      <t>Sentiment Classification and Translation of Arabic User Generated Content</t>
    </r>
  </si>
  <si>
    <t>Arabic is one of the fastest growing languages used on the Social Media platforms. Understanding Arabic user-generated content (UGC) has become very important in order to perform many Arabic NLP tasks such as UGC translation, sentiment analysis Arabic UGC etc. In this work, we perform an in-depth analysis on the translation and sentiment preservation of Levantine Arabic social media posts. Firstly, we manually translate the posts into English. Secondly, we perform manual sentiment annotation to the posts and their English translations as well. In addition, we build a sentiment classifier ...</t>
  </si>
  <si>
    <r>
      <t>Pintu Lohar and Andy Way. </t>
    </r>
    <r>
      <rPr>
        <i/>
        <sz val="13"/>
        <color rgb="FF000000"/>
        <rFont val="Lucida Grande"/>
        <family val="2"/>
      </rPr>
      <t>Parallel Data Extraction From Comparable Corpora Using Word Embeddings</t>
    </r>
  </si>
  <si>
    <t>Building a robust machine translation (MT) system requires a sufficiently large parallel corpus. The manual development of such corpus requires a huge amount of time and effort. In most cases, MT systems are applied to extract parallel data but it requires a huge amount of time and effort. In this work, we propose to automatically extract parallel sentences from a comparable corpus without the help of any MT system or even any parallel corpus. Instead, we use crosslingual information retrieval (CLIR), word embeddings, text similarity and a bilingual dictionary to accomplish this task. The ...</t>
  </si>
  <si>
    <r>
      <t>Kamal Kumar Gupta, Rejwanul Haque, Asif Ekbal, Pushpak Bhattacharyya and Andy Way. </t>
    </r>
    <r>
      <rPr>
        <i/>
        <sz val="13"/>
        <color rgb="FF000000"/>
        <rFont val="Lucida Grande"/>
        <family val="2"/>
      </rPr>
      <t>Modelling Source- and Target- Language Syntactic Information as Conditional Context in Interactive Neural Machine Translation</t>
    </r>
  </si>
  <si>
    <t>In interactive machine translation (MT), human translators correct errors in automatic translations in collaboration with the MT systems, which is seen as an effective way to improve the productivity gain in translation. In this study, we model source-language syntactic constituency parse and target-language syntactic descriptions in the form of supertags as conditional context for interactive prediction in neural MT (NMT). We found that the supertags significantly improve productivity gain in translation in interactive-predictive NMT (INMT), while syntactic parsing somewhat found to be ...</t>
  </si>
  <si>
    <r>
      <t>Alberto Poncelas, Pintu Lohar, James Hadley and Andy Way. </t>
    </r>
    <r>
      <rPr>
        <i/>
        <sz val="13"/>
        <color rgb="FF000000"/>
        <rFont val="Lucida Grande"/>
        <family val="2"/>
      </rPr>
      <t>The Impact of Indirect Machine Translation on Sentiment Classification</t>
    </r>
  </si>
  <si>
    <t>Sentiment classification has been crucial for many natural language processing (NLP) applications, such as the analysis of movie reviews, tweets, customer feedback, etc. A sufficiently large amount of data is required to build a robust sentiment classification system. However, such resources are not always available for all domains or for all languages. In this work, we propose employing a machine translation (MT) system to translate customer feedback into another language to investigate in which cases translated sentences can have a positive or negative impact on an automatic sentiment ...</t>
  </si>
  <si>
    <r>
      <t>António Góis, Kyunghyun Cho and André Martins. </t>
    </r>
    <r>
      <rPr>
        <i/>
        <sz val="13"/>
        <color rgb="FF000000"/>
        <rFont val="Lucida Grande"/>
        <family val="2"/>
      </rPr>
      <t>Learning Non-Monotonic Automatic Post-Editing of Translations from Human Orderings</t>
    </r>
  </si>
  <si>
    <t>Recent research in neural machine translation has explored flexible generation orders, as an alternative to left-to-right generation. However, training non-monotonic models brings a new complication: how to search for a good ordering when there is a combinatorial explosion of orderings arriving at the same final result? Also, how do these automatic orderings compare with the actual behaviour of human translators? Current models rely on manually built biases or are left to explore all possibilities on their own. In this paper, we analyze the orderings produced by human post-editors and use ...</t>
  </si>
  <si>
    <r>
      <t>Lukas Fischer and Samuel Läubli. </t>
    </r>
    <r>
      <rPr>
        <i/>
        <sz val="13"/>
        <color rgb="FF000000"/>
        <rFont val="Lucida Grande"/>
        <family val="2"/>
      </rPr>
      <t>What's the Difference Between Professional Human and Machine Translation? A Blind Multi-language Study on Domain-specific MT</t>
    </r>
  </si>
  <si>
    <t>Machine translation (MT) has been shown to produce a number of errors that require human post-editing, but the extent to which professional human translation (HT) contains such errors has not yet been compared to MT. We compile pre-translated documents in which MT and HT are interleaved, and ask professional translators to flag errors and post-edit these documents in a blind evaluation. We find that the post-editing effort for MT segments is only higher in two out of three language pairs, and that the number of segments with wrong terminology, omissions, and typographical problems is similar ...</t>
  </si>
  <si>
    <r>
      <t>Guodong Xie. </t>
    </r>
    <r>
      <rPr>
        <i/>
        <sz val="13"/>
        <color rgb="FF000000"/>
        <rFont val="Lucida Grande"/>
        <family val="2"/>
      </rPr>
      <t>Tag Translation with Alignment-guided Transformer Model</t>
    </r>
  </si>
  <si>
    <t>Documents containing tag like xml, html, etc. are ubiquitous. The translation of documents containing tags is useful in various scenarios but has rarely been researched in the NMT era. This paper addresses this problem by first proposing a tagged corpus generation method which combines dependency parsing with SMT phrase tables. The generated tagged corpus is used to train a Transformer model which can translate the tagged sentences. The paper then proposes an alignment-guided method which adopts a joint alignment learning strategy. It trains and guides a Transformer model with a plain corpus ...</t>
  </si>
  <si>
    <r>
      <t>António Lopes, M. Amin Farajian, Rachel Bawden, Michael Zhang and André T. Martins. </t>
    </r>
    <r>
      <rPr>
        <i/>
        <sz val="13"/>
        <color rgb="FF000000"/>
        <rFont val="Lucida Grande"/>
        <family val="2"/>
      </rPr>
      <t>Document-level Neural MT: A Systematic Comparison</t>
    </r>
  </si>
  <si>
    <t>In this paper we provide a systematic comparison of existing and new document-level neural machine translation solutions. As part of this comparison, we introduce and evaluate a document-level variant of the recently proposed Star Transformer architecture. In addition to using the traditional metric BLEU, we report the accuracy of the models in handling anaphoric pronoun translation as well as coherence and cohesion using contrastive test sets. Finally, we report the results of human evaluation in terms of Multidimensional Quality Metrics (MQM) and analyse the correlation of the results ...</t>
  </si>
  <si>
    <r>
      <t>Amirhossein Tebbifakhr, Matteo Negri and Marco Turchi. </t>
    </r>
    <r>
      <rPr>
        <i/>
        <sz val="13"/>
        <color rgb="FF000000"/>
        <rFont val="Lucida Grande"/>
        <family val="2"/>
      </rPr>
      <t>Automatic Translation for Multiple NLP tasks: a Multi-task Approach to Machine-oriented NMT Adaptation</t>
    </r>
  </si>
  <si>
    <t>Although machine translation (MT) traditionally pursues “human-oriented” objectives, humans are not the only possible consumers of MT output. For instance, when automatic translations are used to feed downstream Natural Language Processing (NLP) components in cross-lingual settings, they should ideally pursue “machine-oriented” objectives that maximize the performance of these components. Tebbifakhr et al. (2019) recently proposed a reinforcement learning approach to adapt a generic neural MT(NMT) system by exploiting the reward from a downstream sentiment classifier. But what if the ...</t>
  </si>
  <si>
    <r>
      <t>Natália Resende, Benjamin Cowan and Andy Way. </t>
    </r>
    <r>
      <rPr>
        <i/>
        <sz val="13"/>
        <color rgb="FF000000"/>
        <rFont val="Lucida Grande"/>
        <family val="2"/>
      </rPr>
      <t>MT syntactic priming effects on L2 English speakers</t>
    </r>
  </si>
  <si>
    <t>In this paper, we tested 20 Brazilian Portuguese speakers at intermediate and advanced English proficiency levels to investigate the influence of Google Translate’s MT system on the mental processing of English as a second language. To this end, we employed a syntactic priming experimental paradigm using a pretest-priming design which allowed us to compare participants’ linguistic behaviour before and after a translation task using Google Translate. Results show that, after performing a translation task with Google Translate, participants more frequently described images in English using ...</t>
  </si>
  <si>
    <r>
      <t>Maja Popovic. </t>
    </r>
    <r>
      <rPr>
        <i/>
        <sz val="13"/>
        <color rgb="FF000000"/>
        <rFont val="Lucida Grande"/>
        <family val="2"/>
      </rPr>
      <t>On the differences between human translations</t>
    </r>
  </si>
  <si>
    <t>Many studies have confirmed that translated texts exhibit different features than texts originally written in the given language. This work explores texts translated by different translators taking into account expertise and native language. A set of computational analyses was conducted on three language pairs, English-Croatian, German-French and English-Finnish, and the results show that each of the factors has certain influence on the features of the translated texts, especially on sentence length and lexical richness. The results also indicate that for translations used for machine ...</t>
  </si>
  <si>
    <r>
      <t>Celia Rico. </t>
    </r>
    <r>
      <rPr>
        <i/>
        <sz val="13"/>
        <color rgb="FF000000"/>
        <rFont val="Lucida Grande"/>
        <family val="2"/>
      </rPr>
      <t>MT in the translation classroom: a proposal for course content</t>
    </r>
  </si>
  <si>
    <t>The translation classroom is where translation learning takes place. For this to be successful one needs to take into account a wealth of factors raging from students expectations and motivations, the translation industry’s demands, academic requirements, administrative specifications or scholar essentials, to name but a few. In this context, the discussion of what role MT holds in the translation classroom places an additional pressure on translator educators since, so far, this debate has been addressed somewhat cautiously, and definitive conclusions are yet to be reached. The present ...</t>
  </si>
  <si>
    <r>
      <t>Diana González Pastor. </t>
    </r>
    <r>
      <rPr>
        <i/>
        <sz val="13"/>
        <color rgb="FF000000"/>
        <rFont val="Lucida Grande"/>
        <family val="2"/>
      </rPr>
      <t>Introducing MT in the translation classroom from a holistic perspective: a survey on students’ attitudes and perceptions </t>
    </r>
  </si>
  <si>
    <t>The translation sector is going under ma-jor changes that will undoubtedly be accentuated in the future owing to the development of technology, mechanisation and artificial intelligence, and more specifically, of machine translation. In addition, technology plays a crucial role in the translation process and has a significant impact on translator competences. Therefore, translation university programs are incorporating translation technology into their curriculums in order to ensure that students are made aware of their usefulness and get acquainted with the various translation tools in ...</t>
  </si>
  <si>
    <r>
      <t>Paula Estrella, Emiliano Cuenca, Laura Bruno, Jonathan Mutal, Sabrina Girletti, Lise Volkart and Pierrette Bouillon. </t>
    </r>
    <r>
      <rPr>
        <i/>
        <sz val="13"/>
        <color rgb="FF000000"/>
        <rFont val="Lucida Grande"/>
        <family val="2"/>
      </rPr>
      <t>Re-design of the Machine Translation Training Tool (MT3)</t>
    </r>
  </si>
  <si>
    <t>We believe that machine translation (MT) must be introduced to translation students as part of their training, in preparation for their professional life. In this paper we present a new version of the tool called {\textit{$MT^3$}}, which builds on and extends a joint effort undertaken by the Faculty of Languages of the University of Córdoba and Faculty of Translation and Interpreting of the University of Geneva to develop an open-source web platform to teach MT to translation students. We also report on a pilot experiment with the goal of testing the viability of using $MT^3$ in an MT ...</t>
  </si>
  <si>
    <r>
      <t>Mateja Arnejšek and Alenka Unk. </t>
    </r>
    <r>
      <rPr>
        <i/>
        <sz val="13"/>
        <color rgb="FF000000"/>
        <rFont val="Lucida Grande"/>
        <family val="2"/>
      </rPr>
      <t>Multidimensional assessment of the eTranslation output for English–Slovene</t>
    </r>
  </si>
  <si>
    <t>The Slovene language department of the European Commission Directorate-General for Translation has always been an early adopter of new developments in the area of machine translation. In 2018, the department started using neural machine translation produced by the eTranslation in-house engines. In 2019, a multidimensional assessment of the eTranslation output for the language combination English–Slovene was carried out. It was based on two user satisfaction surveys, an analysis of detected and reported errors and an ex post analysis of a sample. As part of the assessment effort, a ...</t>
  </si>
  <si>
    <r>
      <t>Randy Scansani and Lamis Mhedhbi. </t>
    </r>
    <r>
      <rPr>
        <i/>
        <sz val="13"/>
        <color rgb="FF000000"/>
        <rFont val="Lucida Grande"/>
        <family val="2"/>
      </rPr>
      <t>How do LSPs compute MT discounts? Presenting a company's pipeline and its use</t>
    </r>
  </si>
  <si>
    <t>In this paper we present a pipeline developed at Acolad to test a Machine Translation (MT) engine and compute the discount to be applied when its output is used in production. Our pipeline includes three main steps where quality and productivity are measured through automatic metrics, manual evaluation, and by keeping track of editing and temporal effort during a post-editing task. Thanks to this approach, it is possible to evaluate the output quality and compute an engine-specific discount. Our test pipeline tackles the complexity of transforming productivity measurements into discounts by ...</t>
  </si>
  <si>
    <r>
      <t>Antoni Oliver, Sergi Alvarez and Toni Badia. </t>
    </r>
    <r>
      <rPr>
        <i/>
        <sz val="13"/>
        <color rgb="FF000000"/>
        <rFont val="Lucida Grande"/>
        <family val="2"/>
      </rPr>
      <t>PosEdiOn: Post-Editing Assessment in PythOn</t>
    </r>
  </si>
  <si>
    <t>There is currently an extended use of post-editing of machine translation (PEMT) in the translation industry. This is due to the increase in the demand of translation and to the significant improvements in quality achieved by neural machine translation (NMT). PEMT has been included as part of the translation workflow because it increases translators’ productivity and it also reduces costs. Although an effective post-editing requires enough quality of the MT output, usual automatic metrics do not always correlate with post-editing effort. We describe a standalone tool designed both for ...</t>
  </si>
  <si>
    <r>
      <t>Sergi Alvarez, Antoni Oliver and Toni Badia. </t>
    </r>
    <r>
      <rPr>
        <i/>
        <sz val="13"/>
        <color rgb="FF000000"/>
        <rFont val="Lucida Grande"/>
        <family val="2"/>
      </rPr>
      <t>Quantitative Analysis of Post-Editing Effort Indicators for NMT</t>
    </r>
  </si>
  <si>
    <t>The recent improvements in machine translation (MT) have boosted the use of post-editing (PE) in the translation industry. A new machine translation paradigm, neural machine translation (NMT), is displacing its corpus-based predecessor, statistical machine translation (SMT), in the translation workflows currently implemented because it usually increases the fluency and accuracy of the MT output. However, usual automatic measurements do not always indicate the quality of the MT output and there is still no clear correlation between PE effort and productivity. We present a quantitative ...</t>
  </si>
  <si>
    <r>
      <t>Mehmet Şahin and Sabri Gürses. </t>
    </r>
    <r>
      <rPr>
        <i/>
        <sz val="13"/>
        <color rgb="FF000000"/>
        <rFont val="Lucida Grande"/>
        <family val="2"/>
      </rPr>
      <t>Technology for translators or translators for technology? How to humanize the translatiosphere</t>
    </r>
  </si>
  <si>
    <t>In this presentation, we aim to contribute to the discussions on data protection and the possible impact of translation automation on translators and translation in general hoping to transform the state of affairs in the age of artificial intelligence for translators’ benefit. Advances in translation technology bring about important social, economic and political consequences, some of which we believe are likely to put translators into a risky position. We, thus, contemplate ways to ensure a more humane translation environment, a translatiosphere, in which we can promote automation and ...</t>
  </si>
  <si>
    <r>
      <t>Félix Do Carmo. </t>
    </r>
    <r>
      <rPr>
        <i/>
        <sz val="13"/>
        <color rgb="FF000000"/>
        <rFont val="Lucida Grande"/>
        <family val="2"/>
      </rPr>
      <t>Comparing Post-editing based on Four Editing Actions against Translating with an Auto-Complete Feature</t>
    </r>
  </si>
  <si>
    <t>This article describes the results of a workshop in which 50 translators tested two experimental translation interfaces, as part of a project which aimed at studying the details of editing work. In this work, editing is defined as a selection of four actions: deleting, inserting, moving and replacing words. Four texts, machine-translated from English into European Portuguese, were post-edited in four different sessions in which each translator swapped between texts and two work modes. One of the work modes involved a typical auto-complete feature, and the other was based on the four actions. ...</t>
  </si>
  <si>
    <r>
      <t>Meghan Dowling, Sheila Castilho, Joss Moorkens, Teresa Lynn and Andy Way. </t>
    </r>
    <r>
      <rPr>
        <i/>
        <sz val="13"/>
        <color rgb="FF000000"/>
        <rFont val="Lucida Grande"/>
        <family val="2"/>
      </rPr>
      <t>A human evaluation of English-Irish statistical and neural machine translation</t>
    </r>
  </si>
  <si>
    <t>With official status in both Ireland and the EU, there is a need for high-quality English-Irish (EN-GA) machine translation (MT) systems which are suitable for use in a professional translation environment. While we have seen recent research on improving both statistical MT and neural MT for the EN-GA pair, the results of such systems have always been reported using automatic evaluation metrics. This paper provides the first human evaluation study of EN-GA MT using professional translators and in-domain (public administration) data for a more accurate depiction of the translation quality ...</t>
  </si>
  <si>
    <r>
      <t>Sara Grizzo. </t>
    </r>
    <r>
      <rPr>
        <i/>
        <sz val="13"/>
        <color rgb="FF000000"/>
        <rFont val="Lucida Grande"/>
        <family val="2"/>
      </rPr>
      <t>Independent Use of MT for Productivity Improvement: Methodology, Advantages and Risks</t>
    </r>
  </si>
  <si>
    <t>Undeniably, machine translation (MT) has progressed rapidly in recent years. As a result, machine translation post-editing (MTPE) is steadily increasing in volume, with clients leveraging the advantages of MT on the grounds of cost and/or time. Unlike in the past, however, freelance translators eventually have access to various NMT engines that can be integrated into most commonly available CAT tools. This paper describes how freelance translators can improve their productivity by independently using MT. Furthermore, it aims to outline the advantages of such methodology in terms of ...</t>
  </si>
  <si>
    <r>
      <t>Maria Stasimioti, Vilelmini Sosoni, Katia Kermanidis and Despoina Mouratidis. </t>
    </r>
    <r>
      <rPr>
        <i/>
        <sz val="13"/>
        <color rgb="FF000000"/>
        <rFont val="Lucida Grande"/>
        <family val="2"/>
      </rPr>
      <t>Machine Translation Quality: A comparative evaluation of SMT, NMT and tailored-NMT outputs</t>
    </r>
  </si>
  <si>
    <t>The present study aims to compare three systems: a generic statistical machine translation (SMT), a generic neural machine translation (NMT) and a tailored-NMT system focusing on the English to Greek language pair. The comparison is carried out following a mixed-methods approach, i.e. automatic metrics, as well as side-by-side ranking, adequacy and fluency rating, measurement of actual post editing (PE) effort and human error analysis performed by 16 postgraduate Translation students. The findings reveal a higher score for both the generic NMT and the tailored-NMT outputs as regards ...</t>
  </si>
  <si>
    <r>
      <t>Felipe Soares, Anna Zaretskaya and Diego Bartolome. </t>
    </r>
    <r>
      <rPr>
        <i/>
        <sz val="13"/>
        <color rgb="FF000000"/>
        <rFont val="Lucida Grande"/>
        <family val="2"/>
      </rPr>
      <t>QE Viewer: an Open-Source Tool for Visualization of Machine Translation Quality Estimation Results</t>
    </r>
  </si>
  <si>
    <t>QE Viewer is a web-based tool for visualizing results of a Machine Translation Quality Estimation (QE) system. It allows users to see information on the predicted post-editing distance (PED) for a given file or sentence, and highlighted words that were predicted to contain MT errors. The tool can be used in a variety of academic, educational and commercial scenarios.</t>
  </si>
  <si>
    <r>
      <t>Sheila Castilho. </t>
    </r>
    <r>
      <rPr>
        <i/>
        <sz val="13"/>
        <color rgb="FF000000"/>
        <rFont val="Lucida Grande"/>
        <family val="2"/>
      </rPr>
      <t>Document-Level Machine Translation Evaluation Project: Methodology, Effort and Inter-Annotator Agreement</t>
    </r>
  </si>
  <si>
    <t>Document-level (doc-level) human eval-uation of machine translation (MT) has raised interest in the community after a fewattempts have disproved claims of “human parity” (Toral et al., 2018; Laubli et al.,2018). However, little is known about bestpractices regarding doc-level human evalu-ation. The goal of this project is to identifywhich methodologies better cope with i)the current state-of-the-art (SOTA) humanmetrics, ii) a possible complexity when as-signing a single score to a text consisted of‘good’ and ‘bad’ sentences, iii) a possibletiredness bias in ...</t>
  </si>
  <si>
    <r>
      <t>Felix Hieber, Tobias Domhan, Michael Denkowski and David Vilar. </t>
    </r>
    <r>
      <rPr>
        <i/>
        <sz val="13"/>
        <color rgb="FF000000"/>
        <rFont val="Lucida Grande"/>
        <family val="2"/>
      </rPr>
      <t>Sockeye 2: A Toolkit for Neural Machine Translation</t>
    </r>
  </si>
  <si>
    <t>We present Sockeye 2, a modernized and streamlined version of the Sockeye neural machine translation (NMT) toolkit. New features include a simplified code base through the use of MXNet’s Gluon API, a focus on state of the art model architectures, and distributed mixed precision training. These improvements result in faster training and inference, higher automatic metric scores, and a shorter path from research to production.</t>
  </si>
  <si>
    <r>
      <t>Amir Kamran, Dace Dzeguze, Jaap van der Meer, Milica Panic, Alessandro Cattelan, Daniele Patrioli, Luisa Bentivogli and Marco Turchi. </t>
    </r>
    <r>
      <rPr>
        <i/>
        <sz val="13"/>
        <color rgb="FF000000"/>
        <rFont val="Lucida Grande"/>
        <family val="2"/>
      </rPr>
      <t>CEF Data Marketplace: Powering a Long-term Supply of Language Data</t>
    </r>
  </si>
  <si>
    <t>We describe the CEF Data Marketplace project, which focuses on the development of a trading platform of translation data for language professionals: translators, machine translation (MT) developers, language service providers (LSPs), translation buyers and government bodies. The CEF Data Marketplace platform will be designed and built to manage and trade data for all languages and domains. This project will open a continuous and longterm supply of language data for MT and other machine learning applications.</t>
  </si>
  <si>
    <r>
      <t>Maja Popovic. </t>
    </r>
    <r>
      <rPr>
        <i/>
        <sz val="13"/>
        <color rgb="FF000000"/>
        <rFont val="Lucida Grande"/>
        <family val="2"/>
      </rPr>
      <t>QRev: Machine Translation of User Reviews: What Influences the Translation Quality?</t>
    </r>
  </si>
  <si>
    <t>This project aims to identify the important aspects of translation quality of user reviews which will represent a starting point for developing better automatic MT metrics and challenge test sets, and will be also helpful for developing MT systems for this genre. We work on two types of reviews: Amazon products and IMDb movies, written in English and translated into two closely related target languages, Croatian and Serbian.</t>
  </si>
  <si>
    <r>
      <t>Ondřej Bojar, Dominik Macháček, Sangeet Sagar, Otakar Smrž, Jonáš Kratochvíl, Ebrahim Ansari, Dario Franceschini, Chiara Canton, Ivan Simonini, Thai-Son Nguyen, Felix Schneider, Sebastian Stücker, Alex Waibel, Barry Haddow, Rico Sennrich and Philip Williams. </t>
    </r>
    <r>
      <rPr>
        <i/>
        <sz val="13"/>
        <color rgb="FF000000"/>
        <rFont val="Lucida Grande"/>
        <family val="2"/>
      </rPr>
      <t>ELITR: European Live Translator</t>
    </r>
  </si>
  <si>
    <t>ELITR (European Live Translator) project aims to create a speech translation system for simultaneous subtitling of conferences and online meetings targetting up to 43 languages. The technology is tested by the Supreme Audit Office of the Czech Republic and by alfaview®, a German online conferencing system. Other project goals are to advance document-level and multilingual machine translation, automatic speech recognition, and automatic minuting. </t>
  </si>
  <si>
    <r>
      <t>Natasha Latysheva, Alex Killen and David Clarke. </t>
    </r>
    <r>
      <rPr>
        <i/>
        <sz val="13"/>
        <color rgb="FF000000"/>
        <rFont val="Lucida Grande"/>
        <family val="2"/>
      </rPr>
      <t>BERT-Based Data Augmentation for Domain Adaptation of Neural Machine Translation Models</t>
    </r>
  </si>
  <si>
    <t>We present a BERT-based technique for augmenting domain-specific parallel corpora for use in the adaptation of existing neural machine translation engines. This approach is motivated by a recurring problem in industry settings – limited availability of domain-specific data for engine adaptation. Here, we investigate ways to leverage BERT to generate synthetic variants of existing sentence pairs.</t>
  </si>
  <si>
    <r>
      <t>Andy Way, Petra Bago, Jane Dunne, Federico Gaspari, Andre Kåsen, Gauti Kristmannsson, Helen McHugh, Jon Arild Olsen, Dana Davis Sheridan, Páraic Sheridan and John Tinsley. </t>
    </r>
    <r>
      <rPr>
        <i/>
        <sz val="13"/>
        <color rgb="FF000000"/>
        <rFont val="Lucida Grande"/>
        <family val="2"/>
      </rPr>
      <t>Progress of the PRINCIPLE Project: Promoting MT for Croatian, Icelandic, Irish and Norwegian</t>
    </r>
  </si>
  <si>
    <t>This paper updates the progress made on the PRINCIPLE project, a 2-year action funded by the European Commission under the Connecting Europe Facility (CEF) programme. PRINCIPLE focuses on collecting high-quality language resources for Croatian, Icelandic, Irish and Norwegian, which have been identified as low-resource languages, especially for building effective machine translation (MT) systems. We report initial achievements of the project and ongoing activities aimed at promoting the uptake of neural MT for the low-resource languages of the project.</t>
  </si>
  <si>
    <r>
      <t>Clarissa Surek-Clark, Eungang Peter Choi, Sophia Clark and Carmen Saldiva de André. </t>
    </r>
    <r>
      <rPr>
        <i/>
        <sz val="13"/>
        <color rgb="FF000000"/>
        <rFont val="Lucida Grande"/>
        <family val="2"/>
      </rPr>
      <t>Translation Strategies in Verbal Autopsy Research</t>
    </r>
  </si>
  <si>
    <t>Verbal Autopsy (VA) is a tool to assign cause-of-death in regions where civil registration and vital statistics systems are insufficient. In this study, we examine how the narrative-based cause-of-death classifications perform based on the different methods of translations. Three different translation methods are used: machine translation, translation done by a professional, and translation from a bilingual heritage speaker.</t>
  </si>
  <si>
    <r>
      <t>Antoni Oliver. </t>
    </r>
    <r>
      <rPr>
        <i/>
        <sz val="13"/>
        <color rgb="FF000000"/>
        <rFont val="Lucida Grande"/>
        <family val="2"/>
      </rPr>
      <t>MTUOC: easy and free integration of NMT systems in professional translation environments</t>
    </r>
  </si>
  <si>
    <t>In this paper the MTUOC project, aiming to provide an easy integration of neural and statistical machine translation systems, is presented. Almost all the required software to train and use neural and statistical MT systems are released under free licences. However, their use is not always easy and intuitive and medium-high specialized skills are required. MTUOC project provides simplified scripts for preprocessing and training MT systems, and a server and client for easy use of the trained systems. The server is compatible with popular CAT tools for a seamless integration. The project also ...</t>
  </si>
  <si>
    <r>
      <t>Celia Rico, María Del Mar Sánchez Ramos and Antoni Oliver. </t>
    </r>
    <r>
      <rPr>
        <i/>
        <sz val="13"/>
        <color rgb="FF000000"/>
        <rFont val="Lucida Grande"/>
        <family val="2"/>
      </rPr>
      <t>INMIGRA3: building a case for NGOs and NMT</t>
    </r>
  </si>
  <si>
    <t>INMIGRA3 is a three-year project that builds on the work of two previous initi-atives: INMIGRA2-CM and CRISIS-MT . Together, they address the specific needs of NGOs in multilingual settings with a particular interest in migratory contexts. Work on INMIGRA3 concentrates in the analysis of how best can be NMT put to use for the purposes of translating NGOs documentation.</t>
  </si>
  <si>
    <r>
      <t>Ēriks Ajausks, Victoria Arranz, Laurent Bié, Aleix Cerdà-i-Cucó, Khalid Choukri, Montse Cuadros, Hans Degroote, Amando Estela, Thierry Etchegoyhen, Mercedes García-Martínez, Aitor Garcı́a-Pablos, Manuel Herranz, Alejandro Kohan, Maite Melero, Mike Rosner, Roberts Rozis, Patrick Paroubek, Artūrs Vasiļevskis and Pierre Zweigenbaum. </t>
    </r>
    <r>
      <rPr>
        <i/>
        <sz val="13"/>
        <color rgb="FF000000"/>
        <rFont val="Lucida Grande"/>
        <family val="2"/>
      </rPr>
      <t>The Multilingual Anonymisation Toolkit for Public Administrations (MAPA) Project</t>
    </r>
  </si>
  <si>
    <t>We describe the MAPA project, funded under the Connecting Europe Facility programme, whose goal is the development of an open-source de-identification toolkit for all official European Union languages. It will be developed since January 2020 until December 2021.</t>
  </si>
  <si>
    <r>
      <t>Heidi Depraetere, Joachim Van den Bogaert, Sara Szoc and Tom Vanallemeersch. </t>
    </r>
    <r>
      <rPr>
        <i/>
        <sz val="13"/>
        <color rgb="FF000000"/>
        <rFont val="Lucida Grande"/>
        <family val="2"/>
      </rPr>
      <t>APE-QUEST: an MT Quality Gate</t>
    </r>
  </si>
  <si>
    <t>The APE-QUEST project (2018–2020) sets up a quality gate and crowdsourcing workflow for the eTranslation system of EC’s Connecting Europe Facility to improve translation quality in specific domains. It packages these services as a translation portal for machine-to-machine and machine-to-human scenarios.</t>
  </si>
  <si>
    <r>
      <t>Joachim Van den Bogaert, Tom Vanallemeersch and Heidi Depraetere. </t>
    </r>
    <r>
      <rPr>
        <i/>
        <sz val="13"/>
        <color rgb="FF000000"/>
        <rFont val="Lucida Grande"/>
        <family val="2"/>
      </rPr>
      <t>MICE: a middleware layer for MT</t>
    </r>
  </si>
  <si>
    <t>The MICE project (2018-2020) will deliver a middleware layer for improving the output quality of the eTranslation system of EC’s Connecting Europe Facility through additional services, such as domain adaptation and named entity recognition. It will also deliver a user portal, allowing for human post-editing.</t>
  </si>
  <si>
    <r>
      <t>Laurent Bié, Aleix Cerdà-i-Cucó, Hans Degroote, Amando Estela, Mercedes García-Martínez, Manuel Herranz, Alejandro Kohan, Maite Melero, Tony O’dowd, Sinéad O’gorman, Mārcis Pinnis, Roberts Rozis, Riccardo Superbo and Artūrs Vasiļevskis. </t>
    </r>
    <r>
      <rPr>
        <i/>
        <sz val="13"/>
        <color rgb="FF000000"/>
        <rFont val="Lucida Grande"/>
        <family val="2"/>
      </rPr>
      <t>Neural Translation for the European Union (NTEU) Project</t>
    </r>
  </si>
  <si>
    <t>The Neural Translation for the European Union (NTEU) project aims to build a neural engine farm with all European official language combinations for eTranslation, without the necessity to use a high-resourced language as a pivot. NTEU started in September 2019 and will run until August 2021.</t>
  </si>
  <si>
    <r>
      <t>Jörg Tiedemann and Santhosh Thottingal. </t>
    </r>
    <r>
      <rPr>
        <i/>
        <sz val="13"/>
        <color rgb="FF000000"/>
        <rFont val="Lucida Grande"/>
        <family val="2"/>
      </rPr>
      <t>OPUS-MT -- Building open translation services for the World</t>
    </r>
  </si>
  <si>
    <t>This paper presents OPUS-MT a project that focuses on the development of free resources and tools for machine translation. The current status is a repository of over 1,000 pre-trained neural machine translation models that are ready to be launched in on-line translation services. For this we also provide open source implementations of web applications that can run efficiently on average desktop hardware with a straightforward setup and installation.</t>
  </si>
  <si>
    <r>
      <t>Joachim Van den Bogaert, Arne Defauw, Frederic Everaert, Koen Van Winckel, Alina Kramchaninova, Anna Bardadym, Tom Vanallemeersch, Pavel Smrž and Michal Hradiš. </t>
    </r>
    <r>
      <rPr>
        <i/>
        <sz val="13"/>
        <color rgb="FF000000"/>
        <rFont val="Lucida Grande"/>
        <family val="2"/>
      </rPr>
      <t>OCR, Classification &amp; Machine Translation (OCCAM)</t>
    </r>
  </si>
  <si>
    <t>The OCCAM project (Optical Character recognition, ClassificAtion &amp; Machine Translation) aims at integrating the CEF (Connecting Europe Facility) Automated Translation service with image classification, Translation Memories (TMs), Optical Character Recognition (OCR), and Machine Translation (MT). It will support the automated translation of scanned business documents (a document format that, currently, cannot be processed by the CEF eTranslation service) and will also lead to a tool useful for the Digital Humanities domain.</t>
  </si>
  <si>
    <r>
      <t>Joachim Van den Bogaert, Arne Defauw, Sara Szoc, Frederic Everaert, Koen Van Winckel, Alina Kramchaninova, Anna Bardadym and Tom Vanallemeersch. </t>
    </r>
    <r>
      <rPr>
        <i/>
        <sz val="13"/>
        <color rgb="FF000000"/>
        <rFont val="Lucida Grande"/>
        <family val="2"/>
      </rPr>
      <t>CEFAT4Cities, a Natural Language Layer for the ISA2 Core Public Service Vocabulary</t>
    </r>
  </si>
  <si>
    <t>The CEFAT4Cities project (2020-2022) will create a “Smart Cities natural language context” (a software layer that facilitates the conversion of natural-language administrative procedures, into machine-readable data sets) on top of the existing ISA2 interoperability layer for public services. Integration with the FIWARE/ORION “Smart City” Context Broker, will make existing, paper-based, public services discoverable through “Smart City” frameworks, thus allowing for the development of more sophisticated and more user-friendly public services applications. An automated translation ...</t>
  </si>
  <si>
    <r>
      <t>Lieve Macken, Margot Fonteyne, Arda Tezcan and Joke Daems. </t>
    </r>
    <r>
      <rPr>
        <i/>
        <sz val="13"/>
        <color rgb="FF000000"/>
        <rFont val="Lucida Grande"/>
        <family val="2"/>
      </rPr>
      <t>Assessing the Comprehensibility of Automatic Translations (ArisToCAT)</t>
    </r>
  </si>
  <si>
    <t>The ArisToCAT project aims to assess the comprehensibility of ‘raw’ (unedited) MT output for readers who can only rely on the MT output. In this project description, we summarize the main results of the project and present future work.</t>
  </si>
  <si>
    <r>
      <t>Judith Klein and Giorgio Bernardinello. </t>
    </r>
    <r>
      <rPr>
        <i/>
        <sz val="13"/>
        <color rgb="FF000000"/>
        <rFont val="Lucida Grande"/>
        <family val="2"/>
      </rPr>
      <t>Let MT simplify and speed up your Alignment for TM creation</t>
    </r>
  </si>
  <si>
    <t>Large quantities of multilingual legal documents are waiting to be regularly aligned and used for future translations. For reasons of time, effort and cost, manual alignment is not an option. Automatically aligned segments are suitable for concordance search but are unreliable for fuzzy search and pretranslation. MT-based alignment could be the key to improving the results.</t>
  </si>
  <si>
    <r>
      <t>Reinhard Rapp and George Tambouratzis. </t>
    </r>
    <r>
      <rPr>
        <i/>
        <sz val="13"/>
        <color rgb="FF000000"/>
        <rFont val="Lucida Grande"/>
        <family val="2"/>
      </rPr>
      <t>An Overview of the SEBAMAT Project</t>
    </r>
  </si>
  <si>
    <t>SEBAMAT (semantics-based MT) is a Marie Curie project intended to con-tribute to the state of the art in machine translation (MT). Current MT systems typically take the semantics of a text only in so far into account as they are implicit in the underlying text corpora or dictionaries. Occasionally it has been argued that it may be difficult to advance MT quality to the next level as long as the systems do not make more explicit use of semantic knowledge. SEBAMAT aims to evaluate three approaches incorporating such knowledge into MT.</t>
  </si>
  <si>
    <r>
      <t>Andre Filipe Torres Martins. </t>
    </r>
    <r>
      <rPr>
        <i/>
        <sz val="13"/>
        <color rgb="FF000000"/>
        <rFont val="Lucida Grande"/>
        <family val="2"/>
      </rPr>
      <t>DeepSPIN: Deep Structured Prediction for Natural Language Processing</t>
    </r>
  </si>
  <si>
    <t>DeepSPIN is a research project funded by the European Research Council (ERC) whose goal is to develop new neural structured prediction methods, models, and algorithms for improving the quality, interpretability, and data-efficiency of natural language processing (NLP) systems, with special emphasis on machine translation and quality estimation applications.</t>
  </si>
  <si>
    <r>
      <t>Andre Filipe Torres Martins, Joao Graca, Paulo Dimas, Helena Moniz and Graham Neubig. </t>
    </r>
    <r>
      <rPr>
        <i/>
        <sz val="13"/>
        <color rgb="FF000000"/>
        <rFont val="Lucida Grande"/>
        <family val="2"/>
      </rPr>
      <t>Project MAIA: Multilingual AI Agent Assistant</t>
    </r>
  </si>
  <si>
    <t>This paper presents the Multilingual Artificial Intelligence Agent Assistant (MAIA), a project led by Unbabel with the collaboration of CMU, INESC-ID and IT Lisbon. MAIA will employ cutting-edge machine learning and natural language processing technologies to build multilingual AI agent assistants, eliminating language barriers. MAIA’s translation layer will empower human agents to provide customer support in real-time, in any language, with human quality.</t>
  </si>
  <si>
    <r>
      <t>Natália Resende and Andy Way. </t>
    </r>
    <r>
      <rPr>
        <i/>
        <sz val="13"/>
        <color rgb="FF000000"/>
        <rFont val="Lucida Grande"/>
        <family val="2"/>
      </rPr>
      <t>MTrill project: Machine Translation impact on language learning</t>
    </r>
  </si>
  <si>
    <t>Over the last decades, massive research investments have been made in the development of machine translation (MT) systems (Gupta and Dhawan, 2019). This has brought about a paradigm shift in the performance of these language tools, leading to widespread use of popular MT systems (Gaspari and Hutchins, 2007). Although the first MT engines were used for gisting purposes, in recent years, there has been an increasing interest in using MT tools, especially the freely available online MT tools, for language teaching and learning (Clifford et al., 2013). The literature on MT and Computer Assisted ...</t>
  </si>
  <si>
    <t>Sahil Manchanda and Galina Grunin. Domain Informed Neural Machine Translation: Developing Translation Services for Healthcare Enterprise</t>
  </si>
  <si>
    <t>Morgan O'Brien. Knowledge Base Translation: NMT and Regular Expressions</t>
  </si>
  <si>
    <t>Karolina Stefaniak. Evaluating the usefulness of neural machine translation for the Polish translators in the European Commission</t>
  </si>
  <si>
    <t>Miriam Exel, Bianka Buschbeck, Lauritz Brandt and Simona Doneva. Terminology-Constrained Neural Machine Translation at SAP</t>
  </si>
  <si>
    <t>Jonathan Mutal, Johanna Gerlach, Pierrette Bouillon and Hervé Spechbach. Ellipsis Translation for a Medical Speech to Speech Translation System</t>
  </si>
  <si>
    <t>Gema Ramírez-Sánchez, Jaume Zaragoza-Bernabeu, Marta Bañón and Sergio Ortiz Rojas. Bifixer and Bicleaner: two open-source tools to clean your parallel data</t>
  </si>
  <si>
    <t>Felipe Sánchez-Martínez, Víctor M. Sánchez-Cartagena, Juan Antonio Pérez-Ortiz, Mikel L. Forcada, Miquel Esplà-Gomis, Andrew Secker, Susie Coleman and Julie Wall. An English-Swahili parallel corpus and its use for neural machine translation in the news domain</t>
  </si>
  <si>
    <t>Mara Nunziatini and Lena Marg. Machine Translation Post-Editing Levels: Breaking Away from the Tradition and Delivering a Tailored Service</t>
  </si>
  <si>
    <t>Miguel Domingo, Mercedes García-Martínez, Álvaro Peris, Alexandre Helle, Amando Estela, Laurent Bié, Francisco Casacuberta and Manuel Herranz. A User Study of the Incremental Learning in NMT</t>
  </si>
  <si>
    <t>Daniel Marín Buj, Daniel Ibáñez García, Zuzanna Parcheta and Francisco Casacuberta Nolla. NICE: Neural Integrated Custom Engines</t>
  </si>
  <si>
    <t>Matthew Watts. Understanding how people use MT apps: What can user reviews of apps on the Google Play Store tell us?</t>
  </si>
  <si>
    <t>Anna Zaretskaya, José Conceição and Frederick Bane. Estimation vs Metrics: is QE Useful for MT Model Selection?</t>
  </si>
  <si>
    <t>James Levell and Ondřej Bojar. A Case Study: Custom Domain-Specific NMT for English-German Sports Ticker Translation</t>
  </si>
  <si>
    <t>María Concepción Laguardia. Persistent MT on software technical documentation - a case study</t>
  </si>
  <si>
    <t>Georg Kirchner. Insights from Gathering MT Productivity Metrics at Scale</t>
  </si>
  <si>
    <t>Vinay Pandramish and Dipti Misra Sharma. Checkpoint Reranking: An Approach to Select Better Hypothesis in Neural Machine Translation Systems</t>
  </si>
  <si>
    <t>Alessandra Rossetti, Sharon O'Brien and Patrick Cadwell. Comprehension and Trust in Crises: Investigating the Impact of Machine Translation and Post-Editing</t>
  </si>
  <si>
    <t>Christina Alexandris and Christina Valavani. German Online Texts in Machine Translation with Not High-Resourced Languages: The Case of German-Greek </t>
  </si>
  <si>
    <t>Tom Kocmi and Ondřej Bojar. Efficiently Reusing Old Models Across Languages via Transfer Learning</t>
  </si>
  <si>
    <t>Vinay Pandramish and Dipti Sharma. Fine-tuning Pre-Translation with Coverage Mechanism: Useful or Not ?</t>
  </si>
  <si>
    <t>Hao Yang, Minghan Wang, Ning Xie, Ying Qin and Yao Deng. Efficient Transfer Learning for Quality Estimation with Bottleneck Adapter Layer</t>
  </si>
  <si>
    <t>Yunsu Kim, Miguel Graça and Hermann Ney. When and Why is Unsupervised Neural Machine Translation Useless?</t>
  </si>
  <si>
    <t>Benyamin Ahmadnia and Bonnie Dorr. Strengthening Low-Resource Neural Machine Translationthrough Joint Learning: The Case of Farsi↔Spanish</t>
  </si>
  <si>
    <t>Vikrant Goyal, Sourav Kumar and Dipti Misra Sharma. Efficient Neural Machine Translation for Low Resource Languages via Exploiting Related Languages</t>
  </si>
  <si>
    <t>Maciej Modrzejewski, Miriam Exel, Bianka Buschbeck, Thanh-Le Ha and Alexander Waibel. Incorporating External Annotation to improve Named Entity Translation in NMT</t>
  </si>
  <si>
    <t>Minghan Wang, Hao Yang, Ying Qin, Shiliang Sun and Yao Deng. Unified Humor Detection Based on Sentence-pair Augmentation and Transfer Learning</t>
  </si>
  <si>
    <t>Víctor M. Sánchez-Cartagena, Mikel L. Forcada and Felipe Sánchez-Martínez. A multi-source approach for Breton–French hybrid machine translation</t>
  </si>
  <si>
    <t>Allen Antony, Arghya Bhattacharya, Jaipal Goud and Radhika Mamidi. Leveraging Multilingual Resources for Language Invariant Sentiment Analysis</t>
  </si>
  <si>
    <t>Viktor Hangya, Leonie Weissweiler and Alexander Fraser. Towards Handling Compositionality in Low-Resource Bilingual Word Induction</t>
  </si>
  <si>
    <t>Ghadah Abomoati. Post-editing of Machine Translation: A Review Article</t>
  </si>
  <si>
    <t>Rodrigo Santos, João Silva and António Branco. Profiling NMT Self-Learning with Back-Translation</t>
  </si>
  <si>
    <t>Lukas Edman, Antonio Toral and Gertjan van Noord. Low-Resource Unsupervised NMT: Diagnosing the Problem and Providing a Linguistically Motivated Solution</t>
  </si>
  <si>
    <t>Kavitha Karimbi Mahesh, Vaishnavi Naik, Suman Nayak, Sandra Satish, Sahana Angadi and José Gabriel Pereira Lopes. Mining Morphological Similarities for Translation Lexicon Augmentation</t>
  </si>
  <si>
    <t>Mabrouka Ben-Sghaier, Wided Bakari and Mahmoud Neji. A classification and analysis of Arabic NLI systems</t>
  </si>
  <si>
    <t>Jihyung Moon, Hyunchang Cho and Eunjeong L. Park. Revisiting Round-trip Translation for Quality Estimation</t>
  </si>
  <si>
    <t>Benyamin Ahmadnia. Knowledge Graphs Effectiveness in Neural Machine Translation</t>
  </si>
  <si>
    <t>Yuting Zhao, Mamoru Komachi, Tomoyuki Kajiwara and Chenhui Chu. Double Attention-based Multimodal Neural Machine Translation with Semantic Image Regions</t>
  </si>
  <si>
    <t>Maarit Koponen, Umut Sulubacak, Kaisa Vitikainen and Jörg Tiedemann. MT for subtitling: User evaluation of post-editing productivity</t>
  </si>
  <si>
    <t>Benyamin Ahmadnia. RTRS Technique for Handling Unknown Words in Neural Machine Translation: Bilingually Low-Resource Condition</t>
  </si>
  <si>
    <t>Dominik Macháček and Ondřej Bojar. Presenting Simultaneous Translation in Limited Space</t>
  </si>
  <si>
    <t>Akshai Ramesh, Venkatesh Balavadhani Parthasarathy, Rejwanul Haque and Andy Way. Investigating Low-resource Machine Translation for English-to-Tamil and Hindi-to-Tamil</t>
  </si>
  <si>
    <t>Christine Basta, Marta Costa-Jussà and José Fonollosa. Towards Mitigating Gender Bias in Machine Translation by Adding Context from the Previous Sentence and Speaker Information</t>
  </si>
  <si>
    <t>Tiago Santos, Luísa Coheur, João Graça and Helena Moniz. Meet ErrorIST: towards the automatic evaluation of editors</t>
  </si>
  <si>
    <t>Yuying Ye and Antonio Toral. Fine-grained Human Evaluation of Transformer and Recurrent Approaches to Neural Machine Translation for English-to-Chinese</t>
  </si>
  <si>
    <t>Julia Kreutzer, Nathaniel Berger and Stefan Riezler. Correct Me If You Can: Learning from Error Corrections and Markings</t>
  </si>
  <si>
    <t>Zhenhao Li, Marek Rei and Lucia Specia. Learning to Correct Mistakes Helps Translating Noisy Text</t>
  </si>
  <si>
    <t>Frederic Blain, Nikolaos Aletras and Lucia Specia. Quality In, Quality Out: Learning from Actual Mistakes</t>
  </si>
  <si>
    <t>Svetlana Tchistiakova, Martin Stamenov and Ahmad Taie. Terminology Assisted Domain Specific Neural Machine Translation</t>
  </si>
  <si>
    <t>Takeshi Hayakawa and Yuki Arase. Fine-Grained Error Analysis on English-to-Japanese Machine Translation in the Medical Domain</t>
  </si>
  <si>
    <t>Nora Aranberri. With or without you? Effects of using machine translation to write flash fiction in the foreign language</t>
  </si>
  <si>
    <t>Tharindu Ranasinghe, Constantin Orasan and Ruslan Mitkov. Intelligent Translation Memory Matching and Retrieval with Sentence Encoders</t>
  </si>
  <si>
    <t>Antonio Toral. Reassessing Claims of Human Parity and Super-Human Performance in Machine Translation at WMT 2019</t>
  </si>
  <si>
    <t>Pintu Lohar, Muhannad Albayk Jaam, Grace Tang and Andy Way. Sentiment Classification and Translation of Arabic User Generated Content</t>
  </si>
  <si>
    <t>Pintu Lohar and Andy Way. Parallel Data Extraction From Comparable Corpora Using Word Embeddings</t>
  </si>
  <si>
    <t>Kamal Kumar Gupta, Rejwanul Haque, Asif Ekbal, Pushpak Bhattacharyya and Andy Way. Modelling Source- and Target- Language Syntactic Information as Conditional Context in Interactive Neural Machine Translation</t>
  </si>
  <si>
    <t>Alberto Poncelas, Pintu Lohar, James Hadley and Andy Way. The Impact of Indirect Machine Translation on Sentiment Classification</t>
  </si>
  <si>
    <t>António Góis, Kyunghyun Cho and André Martins. Learning Non-Monotonic Automatic Post-Editing of Translations from Human Orderings</t>
  </si>
  <si>
    <t>Lukas Fischer and Samuel Läubli. What's the Difference Between Professional Human and Machine Translation? A Blind Multi-language Study on Domain-specific MT</t>
  </si>
  <si>
    <t>Guodong Xie. Tag Translation with Alignment-guided Transformer Model</t>
  </si>
  <si>
    <t>António Lopes, M. Amin Farajian, Rachel Bawden, Michael Zhang and André T. Martins. Document-level Neural MT: A Systematic Comparison</t>
  </si>
  <si>
    <t>Amirhossein Tebbifakhr, Matteo Negri and Marco Turchi. Automatic Translation for Multiple NLP tasks: a Multi-task Approach to Machine-oriented NMT Adaptation</t>
  </si>
  <si>
    <t>Natália Resende, Benjamin Cowan and Andy Way. MT syntactic priming effects on L2 English speakers</t>
  </si>
  <si>
    <t>Maja Popovic. On the differences between human translations</t>
  </si>
  <si>
    <t>Celia Rico. MT in the translation classroom: a proposal for course content</t>
  </si>
  <si>
    <t>Diana González Pastor. Introducing MT in the translation classroom from a holistic perspective: a survey on students’ attitudes and perceptions </t>
  </si>
  <si>
    <t>Paula Estrella, Emiliano Cuenca, Laura Bruno, Jonathan Mutal, Sabrina Girletti, Lise Volkart and Pierrette Bouillon. Re-design of the Machine Translation Training Tool (MT3)</t>
  </si>
  <si>
    <t>Mateja Arnejšek and Alenka Unk. Multidimensional assessment of the eTranslation output for English–Slovene</t>
  </si>
  <si>
    <t>Randy Scansani and Lamis Mhedhbi. How do LSPs compute MT discounts? Presenting a company's pipeline and its use</t>
  </si>
  <si>
    <t>Antoni Oliver, Sergi Alvarez and Toni Badia. PosEdiOn: Post-Editing Assessment in PythOn</t>
  </si>
  <si>
    <t>Sergi Alvarez, Antoni Oliver and Toni Badia. Quantitative Analysis of Post-Editing Effort Indicators for NMT</t>
  </si>
  <si>
    <t>Mehmet Şahin and Sabri Gürses. Technology for translators or translators for technology? How to humanize the translatiosphere</t>
  </si>
  <si>
    <t>Félix Do Carmo. Comparing Post-editing based on Four Editing Actions against Translating with an Auto-Complete Feature</t>
  </si>
  <si>
    <t>Meghan Dowling, Sheila Castilho, Joss Moorkens, Teresa Lynn and Andy Way. A human evaluation of English-Irish statistical and neural machine translation</t>
  </si>
  <si>
    <t>Sara Grizzo. Independent Use of MT for Productivity Improvement: Methodology, Advantages and Risks</t>
  </si>
  <si>
    <t>Maria Stasimioti, Vilelmini Sosoni, Katia Kermanidis and Despoina Mouratidis. Machine Translation Quality: A comparative evaluation of SMT, NMT and tailored-NMT outputs</t>
  </si>
  <si>
    <t>Felipe Soares, Anna Zaretskaya and Diego Bartolome. QE Viewer: an Open-Source Tool for Visualization of Machine Translation Quality Estimation Results</t>
  </si>
  <si>
    <t>Sheila Castilho. Document-Level Machine Translation Evaluation Project: Methodology, Effort and Inter-Annotator Agreement</t>
  </si>
  <si>
    <t>Felix Hieber, Tobias Domhan, Michael Denkowski and David Vilar. Sockeye 2: A Toolkit for Neural Machine Translation</t>
  </si>
  <si>
    <t>Amir Kamran, Dace Dzeguze, Jaap van der Meer, Milica Panic, Alessandro Cattelan, Daniele Patrioli, Luisa Bentivogli and Marco Turchi. CEF Data Marketplace: Powering a Long-term Supply of Language Data</t>
  </si>
  <si>
    <t>Maja Popovic. QRev: Machine Translation of User Reviews: What Influences the Translation Quality?</t>
  </si>
  <si>
    <t>Ondřej Bojar, Dominik Macháček, Sangeet Sagar, Otakar Smrž, Jonáš Kratochvíl, Ebrahim Ansari, Dario Franceschini, Chiara Canton, Ivan Simonini, Thai-Son Nguyen, Felix Schneider, Sebastian Stücker, Alex Waibel, Barry Haddow, Rico Sennrich and Philip Williams. ELITR: European Live Translator</t>
  </si>
  <si>
    <t>Natasha Latysheva, Alex Killen and David Clarke. BERT-Based Data Augmentation for Domain Adaptation of Neural Machine Translation Models</t>
  </si>
  <si>
    <t>Andy Way, Petra Bago, Jane Dunne, Federico Gaspari, Andre Kåsen, Gauti Kristmannsson, Helen McHugh, Jon Arild Olsen, Dana Davis Sheridan, Páraic Sheridan and John Tinsley. Progress of the PRINCIPLE Project: Promoting MT for Croatian, Icelandic, Irish and Norwegian</t>
  </si>
  <si>
    <t>Clarissa Surek-Clark, Eungang Peter Choi, Sophia Clark and Carmen Saldiva de André. Translation Strategies in Verbal Autopsy Research</t>
  </si>
  <si>
    <t>Antoni Oliver. MTUOC: easy and free integration of NMT systems in professional translation environments</t>
  </si>
  <si>
    <t>Celia Rico, María Del Mar Sánchez Ramos and Antoni Oliver. INMIGRA3: building a case for NGOs and NMT</t>
  </si>
  <si>
    <t>Ēriks Ajausks, Victoria Arranz, Laurent Bié, Aleix Cerdà-i-Cucó, Khalid Choukri, Montse Cuadros, Hans Degroote, Amando Estela, Thierry Etchegoyhen, Mercedes García-Martínez, Aitor Garcı́a-Pablos, Manuel Herranz, Alejandro Kohan, Maite Melero, Mike Rosner, Roberts Rozis, Patrick Paroubek, Artūrs Vasiļevskis and Pierre Zweigenbaum. The Multilingual Anonymisation Toolkit for Public Administrations (MAPA) Project</t>
  </si>
  <si>
    <t>Heidi Depraetere, Joachim Van den Bogaert, Sara Szoc and Tom Vanallemeersch. APE-QUEST: an MT Quality Gate</t>
  </si>
  <si>
    <t>Joachim Van den Bogaert, Tom Vanallemeersch and Heidi Depraetere. MICE: a middleware layer for MT</t>
  </si>
  <si>
    <t>Laurent Bié, Aleix Cerdà-i-Cucó, Hans Degroote, Amando Estela, Mercedes García-Martínez, Manuel Herranz, Alejandro Kohan, Maite Melero, Tony O’dowd, Sinéad O’gorman, Mārcis Pinnis, Roberts Rozis, Riccardo Superbo and Artūrs Vasiļevskis. Neural Translation for the European Union (NTEU) Project</t>
  </si>
  <si>
    <t>Jörg Tiedemann and Santhosh Thottingal. OPUS-MT -- Building open translation services for the World</t>
  </si>
  <si>
    <t>Joachim Van den Bogaert, Arne Defauw, Frederic Everaert, Koen Van Winckel, Alina Kramchaninova, Anna Bardadym, Tom Vanallemeersch, Pavel Smrž and Michal Hradiš. OCR, Classification &amp; Machine Translation (OCCAM)</t>
  </si>
  <si>
    <t>Joachim Van den Bogaert, Arne Defauw, Sara Szoc, Frederic Everaert, Koen Van Winckel, Alina Kramchaninova, Anna Bardadym and Tom Vanallemeersch. CEFAT4Cities, a Natural Language Layer for the ISA2 Core Public Service Vocabulary</t>
  </si>
  <si>
    <t>Lieve Macken, Margot Fonteyne, Arda Tezcan and Joke Daems. Assessing the Comprehensibility of Automatic Translations (ArisToCAT)</t>
  </si>
  <si>
    <t>Judith Klein and Giorgio Bernardinello. Let MT simplify and speed up your Alignment for TM creation</t>
  </si>
  <si>
    <t>Reinhard Rapp and George Tambouratzis. An Overview of the SEBAMAT Project</t>
  </si>
  <si>
    <t>Andre Filipe Torres Martins. DeepSPIN: Deep Structured Prediction for Natural Language Processing</t>
  </si>
  <si>
    <t>Andre Filipe Torres Martins, Joao Graca, Paulo Dimas, Helena Moniz and Graham Neubig. Project MAIA: Multilingual AI Agent Assistant</t>
  </si>
  <si>
    <t>Natália Resende and Andy Way. MTrill project: Machine Translation impact on language learning</t>
  </si>
  <si>
    <t>author_title</t>
  </si>
  <si>
    <t>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</si>
</sst>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0"/>
      <name val="Calibri"/>
      <family val="2"/>
      <scheme val="minor"/>
    </font>
    <font>
      <b/>
      <sz val="15"/>
      <color theme="3"/>
      <name val="Calibri"/>
      <family val="2"/>
      <scheme val="minor"/>
    </font>
    <font>
      <sz val="12"/>
      <color theme="0" tint="-0.499984740745262"/>
      <name val="Calibri"/>
      <family val="2"/>
      <scheme val="minor"/>
    </font>
    <font>
      <sz val="11"/>
      <color rgb="FF000000"/>
      <name val="Arial"/>
      <family val="2"/>
    </font>
    <font>
      <sz val="12"/>
      <color rgb="FF000000"/>
      <name val="Calibri"/>
      <family val="2"/>
      <scheme val="minor"/>
    </font>
    <font>
      <sz val="13"/>
      <color rgb="FF333333"/>
      <name val="Lucida Grande"/>
      <family val="2"/>
    </font>
    <font>
      <sz val="13"/>
      <color rgb="FF000000"/>
      <name val="Lucida Grande"/>
      <family val="2"/>
    </font>
    <font>
      <i/>
      <sz val="13"/>
      <color rgb="FF000000"/>
      <name val="Lucida Grande"/>
      <family val="2"/>
    </font>
  </fonts>
  <fills count="5">
    <fill>
      <patternFill patternType="none"/>
    </fill>
    <fill>
      <patternFill patternType="gray125"/>
    </fill>
    <fill>
      <patternFill patternType="solid">
        <fgColor theme="4"/>
      </patternFill>
    </fill>
    <fill>
      <patternFill patternType="solid">
        <fgColor theme="8" tint="0.79998168889431442"/>
        <bgColor indexed="64"/>
      </patternFill>
    </fill>
    <fill>
      <patternFill patternType="solid">
        <fgColor theme="8"/>
      </patternFill>
    </fill>
  </fills>
  <borders count="2">
    <border>
      <left/>
      <right/>
      <top/>
      <bottom/>
      <diagonal/>
    </border>
    <border>
      <left/>
      <right/>
      <top/>
      <bottom style="thick">
        <color theme="4"/>
      </bottom>
      <diagonal/>
    </border>
  </borders>
  <cellStyleXfs count="4">
    <xf numFmtId="0" fontId="0" fillId="0" borderId="0"/>
    <xf numFmtId="0" fontId="1" fillId="2" borderId="0" applyNumberFormat="0" applyBorder="0" applyAlignment="0" applyProtection="0"/>
    <xf numFmtId="0" fontId="1" fillId="4" borderId="0" applyNumberFormat="0" applyBorder="0" applyAlignment="0" applyProtection="0"/>
    <xf numFmtId="0" fontId="2" fillId="0" borderId="1" applyNumberFormat="0" applyFill="0" applyAlignment="0" applyProtection="0"/>
  </cellStyleXfs>
  <cellXfs count="14">
    <xf numFmtId="0" fontId="0" fillId="0" borderId="0" xfId="0"/>
    <xf numFmtId="0" fontId="1" fillId="2" borderId="0" xfId="1"/>
    <xf numFmtId="0" fontId="0" fillId="3" borderId="0" xfId="0" applyFill="1"/>
    <xf numFmtId="0" fontId="1" fillId="4" borderId="0" xfId="2"/>
    <xf numFmtId="0" fontId="2" fillId="0" borderId="1" xfId="3"/>
    <xf numFmtId="0" fontId="3" fillId="0" borderId="0" xfId="0" applyFont="1"/>
    <xf numFmtId="0" fontId="4" fillId="0" borderId="0" xfId="0" applyFont="1"/>
    <xf numFmtId="0" fontId="5" fillId="0" borderId="0" xfId="0" applyFont="1"/>
    <xf numFmtId="0" fontId="7" fillId="0" borderId="0" xfId="0" applyFont="1"/>
    <xf numFmtId="0" fontId="7" fillId="0" borderId="0" xfId="0" applyFont="1" applyAlignment="1"/>
    <xf numFmtId="0" fontId="6" fillId="0" borderId="0" xfId="0" applyFont="1" applyAlignment="1"/>
    <xf numFmtId="0" fontId="6" fillId="0" borderId="0" xfId="0" applyFont="1" applyAlignment="1">
      <alignment wrapText="1"/>
    </xf>
    <xf numFmtId="0" fontId="7" fillId="0" borderId="0" xfId="0" applyFont="1" applyAlignment="1">
      <alignment wrapText="1"/>
    </xf>
    <xf numFmtId="0" fontId="0" fillId="0" borderId="0" xfId="0" applyAlignment="1">
      <alignment wrapText="1"/>
    </xf>
  </cellXfs>
  <cellStyles count="4">
    <cellStyle name="Accent1" xfId="1" builtinId="29"/>
    <cellStyle name="Accent5" xfId="2" builtinId="45"/>
    <cellStyle name="Heading 1" xfId="3"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D50E6-34E4-CA47-925D-9A9508BFDBAD}">
  <dimension ref="A1:E86"/>
  <sheetViews>
    <sheetView topLeftCell="A34" workbookViewId="0">
      <selection sqref="A1:D86"/>
    </sheetView>
  </sheetViews>
  <sheetFormatPr baseColWidth="10" defaultRowHeight="16"/>
  <cols>
    <col min="1" max="1" width="4.1640625" bestFit="1" customWidth="1"/>
    <col min="2" max="2" width="64.33203125" customWidth="1"/>
    <col min="3" max="3" width="85.83203125" customWidth="1"/>
  </cols>
  <sheetData>
    <row r="1" spans="1:5" ht="21" thickBot="1">
      <c r="A1" s="4" t="s">
        <v>909</v>
      </c>
      <c r="B1" s="4"/>
      <c r="C1" s="4"/>
      <c r="D1" s="4"/>
    </row>
    <row r="2" spans="1:5" ht="17" thickTop="1">
      <c r="A2" s="2">
        <v>901</v>
      </c>
      <c r="B2" s="2" t="s">
        <v>283</v>
      </c>
      <c r="C2" s="2" t="s">
        <v>910</v>
      </c>
      <c r="D2" s="2">
        <v>5</v>
      </c>
      <c r="E2" s="7"/>
    </row>
    <row r="3" spans="1:5">
      <c r="D3" s="7"/>
      <c r="E3" s="7"/>
    </row>
    <row r="4" spans="1:5" ht="21" thickBot="1">
      <c r="A4" s="4" t="s">
        <v>913</v>
      </c>
      <c r="B4" s="4"/>
      <c r="C4" s="4"/>
      <c r="D4" s="4"/>
    </row>
    <row r="5" spans="1:5" ht="17" thickTop="1">
      <c r="A5" s="2">
        <v>21</v>
      </c>
      <c r="B5" s="2" t="s">
        <v>5</v>
      </c>
      <c r="C5" s="2" t="s">
        <v>6</v>
      </c>
      <c r="D5" s="2">
        <v>9</v>
      </c>
      <c r="E5" s="7"/>
    </row>
    <row r="6" spans="1:5">
      <c r="A6" s="2">
        <v>29</v>
      </c>
      <c r="B6" s="2" t="s">
        <v>9</v>
      </c>
      <c r="C6" s="2" t="s">
        <v>10</v>
      </c>
      <c r="D6" s="2">
        <v>19</v>
      </c>
      <c r="E6" s="7"/>
    </row>
    <row r="7" spans="1:5">
      <c r="A7" s="2">
        <v>34</v>
      </c>
      <c r="B7" s="2" t="s">
        <v>12</v>
      </c>
      <c r="C7" s="2" t="s">
        <v>13</v>
      </c>
      <c r="D7" s="2">
        <v>29</v>
      </c>
      <c r="E7" s="7"/>
    </row>
    <row r="8" spans="1:5">
      <c r="A8" s="2">
        <v>36</v>
      </c>
      <c r="B8" s="2" t="s">
        <v>15</v>
      </c>
      <c r="C8" s="2" t="s">
        <v>16</v>
      </c>
      <c r="D8" s="2">
        <v>35</v>
      </c>
      <c r="E8" s="7"/>
    </row>
    <row r="9" spans="1:5">
      <c r="A9" s="2">
        <v>43</v>
      </c>
      <c r="B9" s="2" t="s">
        <v>18</v>
      </c>
      <c r="C9" s="2" t="s">
        <v>19</v>
      </c>
      <c r="D9" s="2">
        <v>45</v>
      </c>
      <c r="E9" s="7"/>
    </row>
    <row r="10" spans="1:5">
      <c r="A10" s="2">
        <v>46</v>
      </c>
      <c r="B10" s="2" t="s">
        <v>21</v>
      </c>
      <c r="C10" s="2" t="s">
        <v>22</v>
      </c>
      <c r="D10" s="2">
        <v>53</v>
      </c>
      <c r="E10" s="7"/>
    </row>
    <row r="11" spans="1:5">
      <c r="A11" s="2">
        <v>49</v>
      </c>
      <c r="B11" s="2" t="s">
        <v>24</v>
      </c>
      <c r="C11" s="2" t="s">
        <v>25</v>
      </c>
      <c r="D11" s="2">
        <v>61</v>
      </c>
      <c r="E11" s="7"/>
    </row>
    <row r="12" spans="1:5">
      <c r="A12" s="2">
        <v>50</v>
      </c>
      <c r="B12" s="2" t="s">
        <v>27</v>
      </c>
      <c r="C12" s="2" t="s">
        <v>28</v>
      </c>
      <c r="D12" s="2">
        <v>71</v>
      </c>
      <c r="E12" s="7"/>
    </row>
    <row r="13" spans="1:5">
      <c r="A13" s="2">
        <v>66</v>
      </c>
      <c r="B13" s="2" t="s">
        <v>30</v>
      </c>
      <c r="C13" s="2" t="s">
        <v>31</v>
      </c>
      <c r="D13" s="2">
        <v>81</v>
      </c>
      <c r="E13" s="7"/>
    </row>
    <row r="14" spans="1:5">
      <c r="A14" s="2">
        <v>70</v>
      </c>
      <c r="B14" s="2" t="s">
        <v>33</v>
      </c>
      <c r="C14" s="2" t="s">
        <v>34</v>
      </c>
      <c r="D14" s="2">
        <v>91</v>
      </c>
      <c r="E14" s="7"/>
    </row>
    <row r="15" spans="1:5">
      <c r="A15" s="2">
        <v>72</v>
      </c>
      <c r="B15" s="2" t="s">
        <v>36</v>
      </c>
      <c r="C15" s="2" t="s">
        <v>37</v>
      </c>
      <c r="D15" s="2">
        <v>105</v>
      </c>
      <c r="E15" s="7"/>
    </row>
    <row r="16" spans="1:5">
      <c r="A16" s="2">
        <v>73</v>
      </c>
      <c r="B16" s="2" t="s">
        <v>39</v>
      </c>
      <c r="C16" s="2" t="s">
        <v>40</v>
      </c>
      <c r="D16" s="2">
        <v>115</v>
      </c>
      <c r="E16" s="7"/>
    </row>
    <row r="17" spans="1:5">
      <c r="A17" s="2">
        <v>88</v>
      </c>
      <c r="B17" s="2" t="s">
        <v>42</v>
      </c>
      <c r="C17" s="2" t="s">
        <v>43</v>
      </c>
      <c r="D17" s="2">
        <v>125</v>
      </c>
      <c r="E17" s="7"/>
    </row>
    <row r="18" spans="1:5">
      <c r="A18" s="2">
        <v>89</v>
      </c>
      <c r="B18" s="2" t="s">
        <v>45</v>
      </c>
      <c r="C18" s="2" t="s">
        <v>46</v>
      </c>
      <c r="D18" s="2">
        <v>135</v>
      </c>
      <c r="E18" s="7"/>
    </row>
    <row r="19" spans="1:5">
      <c r="A19" s="2">
        <v>92</v>
      </c>
      <c r="B19" s="2" t="s">
        <v>48</v>
      </c>
      <c r="C19" s="2" t="s">
        <v>49</v>
      </c>
      <c r="D19" s="2">
        <v>145</v>
      </c>
      <c r="E19" s="7"/>
    </row>
    <row r="20" spans="1:5">
      <c r="A20" s="2">
        <v>97</v>
      </c>
      <c r="B20" s="2" t="s">
        <v>51</v>
      </c>
      <c r="C20" s="2" t="s">
        <v>52</v>
      </c>
      <c r="D20" s="2">
        <v>155</v>
      </c>
      <c r="E20" s="7"/>
    </row>
    <row r="21" spans="1:5">
      <c r="A21" s="2">
        <v>107</v>
      </c>
      <c r="B21" s="2" t="s">
        <v>54</v>
      </c>
      <c r="C21" s="2" t="s">
        <v>55</v>
      </c>
      <c r="D21" s="2">
        <v>165</v>
      </c>
      <c r="E21" s="7"/>
    </row>
    <row r="22" spans="1:5">
      <c r="A22" s="2">
        <v>109</v>
      </c>
      <c r="B22" s="2" t="s">
        <v>57</v>
      </c>
      <c r="C22" s="2" t="s">
        <v>58</v>
      </c>
      <c r="D22" s="2">
        <v>175</v>
      </c>
      <c r="E22" s="7"/>
    </row>
    <row r="23" spans="1:5">
      <c r="A23" s="2">
        <v>111</v>
      </c>
      <c r="B23" s="2" t="s">
        <v>60</v>
      </c>
      <c r="C23" s="2" t="s">
        <v>61</v>
      </c>
      <c r="D23" s="2">
        <v>185</v>
      </c>
      <c r="E23" s="7"/>
    </row>
    <row r="24" spans="1:5">
      <c r="A24" s="2">
        <v>115</v>
      </c>
      <c r="B24" s="2" t="s">
        <v>63</v>
      </c>
      <c r="C24" s="2" t="s">
        <v>64</v>
      </c>
      <c r="D24" s="2">
        <v>195</v>
      </c>
      <c r="E24" s="7"/>
    </row>
    <row r="25" spans="1:5">
      <c r="A25" s="2">
        <v>118</v>
      </c>
      <c r="B25" s="2" t="s">
        <v>66</v>
      </c>
      <c r="C25" s="2" t="s">
        <v>67</v>
      </c>
      <c r="D25" s="2">
        <v>205</v>
      </c>
      <c r="E25" s="7"/>
    </row>
    <row r="26" spans="1:5">
      <c r="A26" s="2">
        <v>120</v>
      </c>
      <c r="B26" s="2" t="s">
        <v>69</v>
      </c>
      <c r="C26" s="2" t="s">
        <v>70</v>
      </c>
      <c r="D26" s="2">
        <v>215</v>
      </c>
      <c r="E26" s="7"/>
    </row>
    <row r="27" spans="1:5">
      <c r="A27" s="2">
        <v>122</v>
      </c>
      <c r="B27" s="2" t="s">
        <v>72</v>
      </c>
      <c r="C27" s="2" t="s">
        <v>73</v>
      </c>
      <c r="D27" s="2">
        <v>225</v>
      </c>
      <c r="E27" s="7"/>
    </row>
    <row r="28" spans="1:5">
      <c r="A28" s="2">
        <v>123</v>
      </c>
      <c r="B28" s="2" t="s">
        <v>75</v>
      </c>
      <c r="C28" s="2" t="s">
        <v>76</v>
      </c>
      <c r="D28" s="2">
        <v>235</v>
      </c>
      <c r="E28" s="7"/>
    </row>
    <row r="29" spans="1:5">
      <c r="A29" s="2">
        <v>125</v>
      </c>
      <c r="B29" s="2" t="s">
        <v>78</v>
      </c>
      <c r="C29" s="2" t="s">
        <v>79</v>
      </c>
      <c r="D29" s="2">
        <v>245</v>
      </c>
      <c r="E29" s="7"/>
    </row>
    <row r="30" spans="1:5">
      <c r="E30" s="7"/>
    </row>
    <row r="31" spans="1:5">
      <c r="D31" s="7"/>
      <c r="E31" s="7"/>
    </row>
    <row r="32" spans="1:5">
      <c r="D32" s="7"/>
      <c r="E32" s="7"/>
    </row>
    <row r="33" spans="1:5">
      <c r="D33" s="7"/>
      <c r="E33" s="7"/>
    </row>
    <row r="34" spans="1:5" ht="21" thickBot="1">
      <c r="A34" s="4" t="s">
        <v>912</v>
      </c>
      <c r="B34" s="4"/>
      <c r="C34" s="4"/>
      <c r="D34" s="4"/>
      <c r="E34" s="7"/>
    </row>
    <row r="35" spans="1:5" ht="17" thickTop="1">
      <c r="A35" s="2">
        <v>20</v>
      </c>
      <c r="B35" s="2" t="s">
        <v>109</v>
      </c>
      <c r="C35" s="2" t="s">
        <v>110</v>
      </c>
      <c r="D35" s="2">
        <v>255</v>
      </c>
      <c r="E35" s="7"/>
    </row>
    <row r="36" spans="1:5">
      <c r="A36" s="2">
        <v>38</v>
      </c>
      <c r="B36" s="2" t="s">
        <v>112</v>
      </c>
      <c r="C36" s="2" t="s">
        <v>113</v>
      </c>
      <c r="D36" s="2">
        <v>263</v>
      </c>
      <c r="E36" s="7"/>
    </row>
    <row r="37" spans="1:5">
      <c r="A37" s="2">
        <v>44</v>
      </c>
      <c r="B37" s="2" t="s">
        <v>115</v>
      </c>
      <c r="C37" s="2" t="s">
        <v>116</v>
      </c>
      <c r="D37" s="2">
        <v>271</v>
      </c>
      <c r="E37" s="7"/>
    </row>
    <row r="38" spans="1:5">
      <c r="A38" s="2">
        <v>47</v>
      </c>
      <c r="B38" s="2" t="s">
        <v>118</v>
      </c>
      <c r="C38" s="2" t="s">
        <v>119</v>
      </c>
      <c r="D38" s="2">
        <v>281</v>
      </c>
      <c r="E38" s="7"/>
    </row>
    <row r="39" spans="1:5">
      <c r="A39" s="2">
        <v>48</v>
      </c>
      <c r="B39" s="2" t="s">
        <v>121</v>
      </c>
      <c r="C39" s="2" t="s">
        <v>122</v>
      </c>
      <c r="D39" s="2">
        <v>291</v>
      </c>
      <c r="E39" s="7"/>
    </row>
    <row r="40" spans="1:5">
      <c r="A40" s="2">
        <v>54</v>
      </c>
      <c r="B40" s="2" t="s">
        <v>124</v>
      </c>
      <c r="C40" s="2" t="s">
        <v>125</v>
      </c>
      <c r="D40" s="2">
        <v>299</v>
      </c>
      <c r="E40" s="7"/>
    </row>
    <row r="41" spans="1:5">
      <c r="A41" s="2">
        <v>55</v>
      </c>
      <c r="B41" s="2" t="s">
        <v>127</v>
      </c>
      <c r="C41" s="2" t="s">
        <v>128</v>
      </c>
      <c r="D41" s="2">
        <v>309</v>
      </c>
      <c r="E41" s="7"/>
    </row>
    <row r="42" spans="1:5">
      <c r="A42" s="2">
        <v>99</v>
      </c>
      <c r="B42" s="2" t="s">
        <v>130</v>
      </c>
      <c r="C42" s="2" t="s">
        <v>131</v>
      </c>
      <c r="D42" s="2">
        <v>319</v>
      </c>
      <c r="E42" s="7"/>
    </row>
    <row r="43" spans="1:5">
      <c r="A43" s="2">
        <v>105</v>
      </c>
      <c r="B43" s="2" t="s">
        <v>133</v>
      </c>
      <c r="C43" s="2" t="s">
        <v>134</v>
      </c>
      <c r="D43" s="2">
        <v>329</v>
      </c>
      <c r="E43" s="7"/>
    </row>
    <row r="44" spans="1:5">
      <c r="A44" s="2">
        <v>117</v>
      </c>
      <c r="B44" s="2" t="s">
        <v>136</v>
      </c>
      <c r="C44" s="2" t="s">
        <v>137</v>
      </c>
      <c r="D44" s="2">
        <v>339</v>
      </c>
      <c r="E44" s="7"/>
    </row>
    <row r="45" spans="1:5">
      <c r="A45" s="2">
        <v>127</v>
      </c>
      <c r="B45" s="2" t="s">
        <v>139</v>
      </c>
      <c r="C45" s="2" t="s">
        <v>140</v>
      </c>
      <c r="D45" s="2">
        <v>347</v>
      </c>
      <c r="E45" s="7"/>
    </row>
    <row r="46" spans="1:5">
      <c r="A46" s="2">
        <v>128</v>
      </c>
      <c r="B46" s="2" t="s">
        <v>142</v>
      </c>
      <c r="C46" s="2" t="s">
        <v>143</v>
      </c>
      <c r="D46" s="2">
        <v>353</v>
      </c>
      <c r="E46" s="7"/>
    </row>
    <row r="47" spans="1:5">
      <c r="D47" s="7"/>
      <c r="E47" s="7"/>
    </row>
    <row r="48" spans="1:5">
      <c r="D48" s="7"/>
      <c r="E48" s="7"/>
    </row>
    <row r="49" spans="1:5">
      <c r="D49" s="7"/>
      <c r="E49" s="7"/>
    </row>
    <row r="50" spans="1:5" ht="21" thickBot="1">
      <c r="A50" s="4" t="s">
        <v>911</v>
      </c>
      <c r="B50" s="4"/>
      <c r="C50" s="4"/>
      <c r="D50" s="4"/>
      <c r="E50" s="7"/>
    </row>
    <row r="51" spans="1:5" ht="17" thickTop="1">
      <c r="A51" s="2">
        <v>28</v>
      </c>
      <c r="B51" s="2" t="s">
        <v>81</v>
      </c>
      <c r="C51" s="2" t="s">
        <v>82</v>
      </c>
      <c r="D51" s="2">
        <v>365</v>
      </c>
      <c r="E51" s="7"/>
    </row>
    <row r="52" spans="1:5">
      <c r="A52" s="2">
        <v>57</v>
      </c>
      <c r="B52" s="2" t="s">
        <v>84</v>
      </c>
      <c r="C52" s="2" t="s">
        <v>85</v>
      </c>
      <c r="D52" s="2">
        <v>375</v>
      </c>
      <c r="E52" s="7"/>
    </row>
    <row r="53" spans="1:5">
      <c r="A53" s="2">
        <v>61</v>
      </c>
      <c r="B53" s="2" t="s">
        <v>87</v>
      </c>
      <c r="C53" s="2" t="s">
        <v>88</v>
      </c>
      <c r="D53" s="2">
        <v>383</v>
      </c>
      <c r="E53" s="7"/>
    </row>
    <row r="54" spans="1:5">
      <c r="A54" s="2">
        <v>65</v>
      </c>
      <c r="B54" s="2" t="s">
        <v>90</v>
      </c>
      <c r="C54" s="2" t="s">
        <v>91</v>
      </c>
      <c r="D54" s="2">
        <v>393</v>
      </c>
      <c r="E54" s="7"/>
    </row>
    <row r="55" spans="1:5">
      <c r="A55" s="2">
        <v>79</v>
      </c>
      <c r="B55" s="2" t="s">
        <v>93</v>
      </c>
      <c r="C55" s="2" t="s">
        <v>94</v>
      </c>
      <c r="D55" s="2">
        <v>403</v>
      </c>
      <c r="E55" s="7"/>
    </row>
    <row r="56" spans="1:5">
      <c r="A56" s="2">
        <v>91</v>
      </c>
      <c r="B56" s="2" t="s">
        <v>96</v>
      </c>
      <c r="C56" s="2" t="s">
        <v>97</v>
      </c>
      <c r="D56" s="2">
        <v>411</v>
      </c>
      <c r="E56" s="7"/>
    </row>
    <row r="57" spans="1:5">
      <c r="A57" s="2">
        <v>100</v>
      </c>
      <c r="B57" s="2" t="s">
        <v>99</v>
      </c>
      <c r="C57" s="2" t="s">
        <v>100</v>
      </c>
      <c r="D57" s="2">
        <v>421</v>
      </c>
      <c r="E57" s="7"/>
    </row>
    <row r="58" spans="1:5">
      <c r="A58" s="2">
        <v>102</v>
      </c>
      <c r="B58" s="2" t="s">
        <v>102</v>
      </c>
      <c r="C58" s="2" t="s">
        <v>103</v>
      </c>
      <c r="D58" s="2">
        <v>431</v>
      </c>
      <c r="E58" s="7"/>
    </row>
    <row r="59" spans="1:5">
      <c r="A59" s="2">
        <v>129</v>
      </c>
      <c r="B59" s="2" t="s">
        <v>105</v>
      </c>
      <c r="C59" s="2" t="s">
        <v>106</v>
      </c>
      <c r="D59" s="2">
        <v>441</v>
      </c>
      <c r="E59" s="7"/>
    </row>
    <row r="60" spans="1:5">
      <c r="D60" s="7"/>
      <c r="E60" s="7"/>
    </row>
    <row r="61" spans="1:5">
      <c r="D61" s="7"/>
      <c r="E61" s="7"/>
    </row>
    <row r="62" spans="1:5">
      <c r="D62" s="7"/>
      <c r="E62" s="7"/>
    </row>
    <row r="63" spans="1:5">
      <c r="D63" s="7"/>
      <c r="E63" s="7"/>
    </row>
    <row r="64" spans="1:5" ht="21" thickBot="1">
      <c r="A64" s="4" t="s">
        <v>914</v>
      </c>
      <c r="B64" s="4"/>
      <c r="C64" s="4"/>
      <c r="D64" s="4"/>
      <c r="E64" s="7"/>
    </row>
    <row r="65" spans="1:5" ht="17" thickTop="1">
      <c r="A65" s="2">
        <v>19</v>
      </c>
      <c r="B65" s="2" t="s">
        <v>146</v>
      </c>
      <c r="C65" s="2" t="s">
        <v>147</v>
      </c>
      <c r="D65" s="2">
        <v>453</v>
      </c>
      <c r="E65" s="7"/>
    </row>
    <row r="66" spans="1:5">
      <c r="A66" s="2">
        <v>26</v>
      </c>
      <c r="B66" s="2" t="s">
        <v>149</v>
      </c>
      <c r="C66" s="2" t="s">
        <v>150</v>
      </c>
      <c r="D66" s="2">
        <v>455</v>
      </c>
      <c r="E66" s="7"/>
    </row>
    <row r="67" spans="1:5">
      <c r="A67" s="2">
        <v>31</v>
      </c>
      <c r="B67" s="2" t="s">
        <v>152</v>
      </c>
      <c r="C67" s="2" t="s">
        <v>153</v>
      </c>
      <c r="D67" s="2">
        <v>457</v>
      </c>
      <c r="E67" s="7"/>
    </row>
    <row r="68" spans="1:5">
      <c r="A68" s="2">
        <v>32</v>
      </c>
      <c r="B68" s="2" t="s">
        <v>155</v>
      </c>
      <c r="C68" s="2" t="s">
        <v>156</v>
      </c>
      <c r="D68" s="2">
        <v>459</v>
      </c>
      <c r="E68" s="7"/>
    </row>
    <row r="69" spans="1:5">
      <c r="A69" s="2">
        <v>33</v>
      </c>
      <c r="B69" s="2" t="s">
        <v>81</v>
      </c>
      <c r="C69" s="2" t="s">
        <v>158</v>
      </c>
      <c r="D69" s="2">
        <v>461</v>
      </c>
      <c r="E69" s="7"/>
    </row>
    <row r="70" spans="1:5">
      <c r="A70" s="2">
        <v>45</v>
      </c>
      <c r="B70" s="2" t="s">
        <v>160</v>
      </c>
      <c r="C70" s="2" t="s">
        <v>161</v>
      </c>
      <c r="D70" s="2">
        <v>463</v>
      </c>
      <c r="E70" s="7"/>
    </row>
    <row r="71" spans="1:5">
      <c r="A71" s="2">
        <v>63</v>
      </c>
      <c r="B71" s="2" t="s">
        <v>163</v>
      </c>
      <c r="C71" s="2" t="s">
        <v>164</v>
      </c>
      <c r="D71" s="2">
        <v>465</v>
      </c>
      <c r="E71" s="7"/>
    </row>
    <row r="72" spans="1:5">
      <c r="A72" s="2">
        <v>76</v>
      </c>
      <c r="B72" s="2" t="s">
        <v>166</v>
      </c>
      <c r="C72" s="2" t="s">
        <v>167</v>
      </c>
      <c r="D72" s="2">
        <v>467</v>
      </c>
      <c r="E72" s="7"/>
    </row>
    <row r="73" spans="1:5">
      <c r="A73" s="2">
        <v>77</v>
      </c>
      <c r="B73" s="2" t="s">
        <v>169</v>
      </c>
      <c r="C73" s="2" t="s">
        <v>170</v>
      </c>
      <c r="D73" s="2">
        <v>469</v>
      </c>
      <c r="E73" s="7"/>
    </row>
    <row r="74" spans="1:5">
      <c r="A74" s="2">
        <v>81</v>
      </c>
      <c r="B74" s="2" t="s">
        <v>749</v>
      </c>
      <c r="C74" s="2" t="s">
        <v>172</v>
      </c>
      <c r="D74" s="2">
        <v>471</v>
      </c>
      <c r="E74" s="7"/>
    </row>
    <row r="75" spans="1:5">
      <c r="A75" s="2">
        <v>83</v>
      </c>
      <c r="B75" s="2" t="s">
        <v>174</v>
      </c>
      <c r="C75" s="2" t="s">
        <v>175</v>
      </c>
      <c r="D75" s="2">
        <v>473</v>
      </c>
      <c r="E75" s="7"/>
    </row>
    <row r="76" spans="1:5">
      <c r="A76" s="2">
        <v>84</v>
      </c>
      <c r="B76" s="2" t="s">
        <v>177</v>
      </c>
      <c r="C76" s="2" t="s">
        <v>178</v>
      </c>
      <c r="D76" s="2">
        <v>475</v>
      </c>
      <c r="E76" s="7"/>
    </row>
    <row r="77" spans="1:5">
      <c r="A77" s="2">
        <v>85</v>
      </c>
      <c r="B77" s="2" t="s">
        <v>180</v>
      </c>
      <c r="C77" s="2" t="s">
        <v>181</v>
      </c>
      <c r="D77" s="2">
        <v>477</v>
      </c>
      <c r="E77" s="7"/>
    </row>
    <row r="78" spans="1:5">
      <c r="A78" s="2">
        <v>86</v>
      </c>
      <c r="B78" s="2" t="s">
        <v>183</v>
      </c>
      <c r="C78" s="2" t="s">
        <v>184</v>
      </c>
      <c r="D78" s="2">
        <v>479</v>
      </c>
      <c r="E78" s="7"/>
    </row>
    <row r="79" spans="1:5">
      <c r="A79" s="2">
        <v>94</v>
      </c>
      <c r="B79" s="2" t="s">
        <v>186</v>
      </c>
      <c r="C79" s="2" t="s">
        <v>750</v>
      </c>
      <c r="D79" s="2">
        <v>481</v>
      </c>
      <c r="E79" s="7"/>
    </row>
    <row r="80" spans="1:5">
      <c r="A80" s="2">
        <v>95</v>
      </c>
      <c r="B80" s="2" t="s">
        <v>188</v>
      </c>
      <c r="C80" s="2" t="s">
        <v>189</v>
      </c>
      <c r="D80" s="2">
        <v>483</v>
      </c>
      <c r="E80" s="7"/>
    </row>
    <row r="81" spans="1:5">
      <c r="A81" s="2">
        <v>101</v>
      </c>
      <c r="B81" s="2" t="s">
        <v>191</v>
      </c>
      <c r="C81" s="2" t="s">
        <v>192</v>
      </c>
      <c r="D81" s="2">
        <v>485</v>
      </c>
      <c r="E81" s="7"/>
    </row>
    <row r="82" spans="1:5">
      <c r="A82" s="2">
        <v>104</v>
      </c>
      <c r="B82" s="2" t="s">
        <v>194</v>
      </c>
      <c r="C82" s="2" t="s">
        <v>195</v>
      </c>
      <c r="D82" s="2">
        <v>487</v>
      </c>
      <c r="E82" s="7"/>
    </row>
    <row r="83" spans="1:5">
      <c r="A83" s="2">
        <v>106</v>
      </c>
      <c r="B83" s="2" t="s">
        <v>197</v>
      </c>
      <c r="C83" s="2" t="s">
        <v>198</v>
      </c>
      <c r="D83" s="2">
        <v>491</v>
      </c>
      <c r="E83" s="7"/>
    </row>
    <row r="84" spans="1:5">
      <c r="A84" s="2">
        <v>108</v>
      </c>
      <c r="B84" s="2" t="s">
        <v>200</v>
      </c>
      <c r="C84" s="2" t="s">
        <v>201</v>
      </c>
      <c r="D84" s="2">
        <v>493</v>
      </c>
      <c r="E84" s="7"/>
    </row>
    <row r="85" spans="1:5">
      <c r="A85" s="2">
        <v>110</v>
      </c>
      <c r="B85" s="2" t="s">
        <v>202</v>
      </c>
      <c r="C85" s="2" t="s">
        <v>203</v>
      </c>
      <c r="D85" s="2">
        <v>495</v>
      </c>
      <c r="E85" s="7"/>
    </row>
    <row r="86" spans="1:5">
      <c r="A86" s="2">
        <v>126</v>
      </c>
      <c r="B86" s="2" t="s">
        <v>205</v>
      </c>
      <c r="C86" s="2" t="s">
        <v>206</v>
      </c>
      <c r="D86" s="2">
        <v>497</v>
      </c>
      <c r="E8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B46A6-7A73-4048-BC2E-8083207E1836}">
  <dimension ref="A1:C100"/>
  <sheetViews>
    <sheetView topLeftCell="A18" workbookViewId="0">
      <selection activeCell="C7" sqref="C7"/>
    </sheetView>
  </sheetViews>
  <sheetFormatPr baseColWidth="10" defaultRowHeight="16"/>
  <cols>
    <col min="2" max="2" width="120.6640625" customWidth="1"/>
    <col min="3" max="3" width="137.6640625" customWidth="1"/>
  </cols>
  <sheetData>
    <row r="1" spans="1:3">
      <c r="A1" t="s">
        <v>0</v>
      </c>
      <c r="B1" t="s">
        <v>1213</v>
      </c>
      <c r="C1" t="s">
        <v>1214</v>
      </c>
    </row>
    <row r="2" spans="1:3" ht="68">
      <c r="A2" s="13">
        <v>15</v>
      </c>
      <c r="B2" s="13" t="s">
        <v>1129</v>
      </c>
      <c r="C2" s="13" t="s">
        <v>947</v>
      </c>
    </row>
    <row r="3" spans="1:3" ht="51">
      <c r="A3" s="13">
        <v>19</v>
      </c>
      <c r="B3" s="13" t="s">
        <v>1189</v>
      </c>
      <c r="C3" s="13" t="s">
        <v>1067</v>
      </c>
    </row>
    <row r="4" spans="1:3" ht="68">
      <c r="A4" s="13">
        <v>20</v>
      </c>
      <c r="B4" s="13" t="s">
        <v>1114</v>
      </c>
      <c r="C4" s="13" t="s">
        <v>917</v>
      </c>
    </row>
    <row r="5" spans="1:3" ht="68">
      <c r="A5" s="13">
        <v>21</v>
      </c>
      <c r="B5" s="13" t="s">
        <v>1130</v>
      </c>
      <c r="C5" s="13" t="s">
        <v>949</v>
      </c>
    </row>
    <row r="6" spans="1:3" ht="68">
      <c r="A6" s="13">
        <v>24</v>
      </c>
      <c r="B6" s="13" t="s">
        <v>1131</v>
      </c>
      <c r="C6" s="13" t="s">
        <v>951</v>
      </c>
    </row>
    <row r="7" spans="1:3" ht="68">
      <c r="A7" s="13">
        <v>26</v>
      </c>
      <c r="B7" s="13" t="s">
        <v>1190</v>
      </c>
      <c r="C7" s="13" t="s">
        <v>1069</v>
      </c>
    </row>
    <row r="8" spans="1:3" ht="68">
      <c r="A8" s="13">
        <v>28</v>
      </c>
      <c r="B8" s="13" t="s">
        <v>1176</v>
      </c>
      <c r="C8" s="13" t="s">
        <v>1041</v>
      </c>
    </row>
    <row r="9" spans="1:3" ht="68">
      <c r="A9" s="13">
        <v>29</v>
      </c>
      <c r="B9" s="13" t="s">
        <v>1132</v>
      </c>
      <c r="C9" s="13" t="s">
        <v>953</v>
      </c>
    </row>
    <row r="10" spans="1:3" ht="68">
      <c r="A10" s="13">
        <v>30</v>
      </c>
      <c r="B10" s="13" t="s">
        <v>1133</v>
      </c>
      <c r="C10" s="13" t="s">
        <v>955</v>
      </c>
    </row>
    <row r="11" spans="1:3" ht="51">
      <c r="A11" s="13">
        <v>31</v>
      </c>
      <c r="B11" s="13" t="s">
        <v>1191</v>
      </c>
      <c r="C11" s="13" t="s">
        <v>1071</v>
      </c>
    </row>
    <row r="12" spans="1:3" ht="68">
      <c r="A12" s="13">
        <v>32</v>
      </c>
      <c r="B12" s="13" t="s">
        <v>1192</v>
      </c>
      <c r="C12" s="13" t="s">
        <v>1073</v>
      </c>
    </row>
    <row r="13" spans="1:3" ht="51">
      <c r="A13" s="13">
        <v>33</v>
      </c>
      <c r="B13" s="13" t="s">
        <v>1193</v>
      </c>
      <c r="C13" s="13" t="s">
        <v>1075</v>
      </c>
    </row>
    <row r="14" spans="1:3" ht="68">
      <c r="A14" s="13">
        <v>34</v>
      </c>
      <c r="B14" s="13" t="s">
        <v>1134</v>
      </c>
      <c r="C14" s="13" t="s">
        <v>957</v>
      </c>
    </row>
    <row r="15" spans="1:3" ht="68">
      <c r="A15" s="13">
        <v>35</v>
      </c>
      <c r="B15" s="13" t="s">
        <v>1177</v>
      </c>
      <c r="C15" s="13" t="s">
        <v>1043</v>
      </c>
    </row>
    <row r="16" spans="1:3" ht="68">
      <c r="A16" s="13">
        <v>36</v>
      </c>
      <c r="B16" s="13" t="s">
        <v>1135</v>
      </c>
      <c r="C16" s="13" t="s">
        <v>959</v>
      </c>
    </row>
    <row r="17" spans="1:3" ht="68">
      <c r="A17" s="13">
        <v>37</v>
      </c>
      <c r="B17" s="13" t="s">
        <v>1115</v>
      </c>
      <c r="C17" s="13" t="s">
        <v>919</v>
      </c>
    </row>
    <row r="18" spans="1:3" ht="68">
      <c r="A18" s="13">
        <v>38</v>
      </c>
      <c r="B18" s="13" t="s">
        <v>1116</v>
      </c>
      <c r="C18" s="13" t="s">
        <v>921</v>
      </c>
    </row>
    <row r="19" spans="1:3" ht="68">
      <c r="A19" s="13">
        <v>40</v>
      </c>
      <c r="B19" s="13" t="s">
        <v>1136</v>
      </c>
      <c r="C19" s="13" t="s">
        <v>961</v>
      </c>
    </row>
    <row r="20" spans="1:3" ht="68">
      <c r="A20" s="13">
        <v>42</v>
      </c>
      <c r="B20" s="13" t="s">
        <v>1137</v>
      </c>
      <c r="C20" s="13" t="s">
        <v>963</v>
      </c>
    </row>
    <row r="21" spans="1:3" ht="68">
      <c r="A21" s="13">
        <v>43</v>
      </c>
      <c r="B21" s="13" t="s">
        <v>1138</v>
      </c>
      <c r="C21" s="13" t="s">
        <v>965</v>
      </c>
    </row>
    <row r="22" spans="1:3" ht="68">
      <c r="A22" s="13">
        <v>44</v>
      </c>
      <c r="B22" s="13" t="s">
        <v>1117</v>
      </c>
      <c r="C22" s="13" t="s">
        <v>923</v>
      </c>
    </row>
    <row r="23" spans="1:3" ht="51">
      <c r="A23" s="13">
        <v>45</v>
      </c>
      <c r="B23" s="13" t="s">
        <v>1194</v>
      </c>
      <c r="C23" s="13" t="s">
        <v>1077</v>
      </c>
    </row>
    <row r="24" spans="1:3" ht="68">
      <c r="A24" s="13">
        <v>46</v>
      </c>
      <c r="B24" s="13" t="s">
        <v>1139</v>
      </c>
      <c r="C24" s="13" t="s">
        <v>967</v>
      </c>
    </row>
    <row r="25" spans="1:3" ht="68">
      <c r="A25" s="13">
        <v>47</v>
      </c>
      <c r="B25" s="13" t="s">
        <v>1118</v>
      </c>
      <c r="C25" s="13" t="s">
        <v>925</v>
      </c>
    </row>
    <row r="26" spans="1:3" ht="68">
      <c r="A26" s="13">
        <v>48</v>
      </c>
      <c r="B26" s="13" t="s">
        <v>1119</v>
      </c>
      <c r="C26" s="13" t="s">
        <v>927</v>
      </c>
    </row>
    <row r="27" spans="1:3" ht="68">
      <c r="A27" s="13">
        <v>49</v>
      </c>
      <c r="B27" s="13" t="s">
        <v>1140</v>
      </c>
      <c r="C27" s="13" t="s">
        <v>969</v>
      </c>
    </row>
    <row r="28" spans="1:3" ht="68">
      <c r="A28" s="13">
        <v>50</v>
      </c>
      <c r="B28" s="13" t="s">
        <v>1141</v>
      </c>
      <c r="C28" s="13" t="s">
        <v>971</v>
      </c>
    </row>
    <row r="29" spans="1:3" ht="68">
      <c r="A29" s="13">
        <v>52</v>
      </c>
      <c r="B29" s="13" t="s">
        <v>1142</v>
      </c>
      <c r="C29" s="13" t="s">
        <v>973</v>
      </c>
    </row>
    <row r="30" spans="1:3" ht="51">
      <c r="A30" s="13">
        <v>53</v>
      </c>
      <c r="B30" s="13" t="s">
        <v>1195</v>
      </c>
      <c r="C30" s="13" t="s">
        <v>1079</v>
      </c>
    </row>
    <row r="31" spans="1:3" ht="51">
      <c r="A31" s="13">
        <v>54</v>
      </c>
      <c r="B31" s="13" t="s">
        <v>1120</v>
      </c>
      <c r="C31" s="13" t="s">
        <v>929</v>
      </c>
    </row>
    <row r="32" spans="1:3" ht="68">
      <c r="A32" s="13">
        <v>55</v>
      </c>
      <c r="B32" s="13" t="s">
        <v>1121</v>
      </c>
      <c r="C32" s="13" t="s">
        <v>931</v>
      </c>
    </row>
    <row r="33" spans="1:3" ht="68">
      <c r="A33" s="13">
        <v>56</v>
      </c>
      <c r="B33" s="13" t="s">
        <v>1178</v>
      </c>
      <c r="C33" s="13" t="s">
        <v>1045</v>
      </c>
    </row>
    <row r="34" spans="1:3" ht="68">
      <c r="A34" s="13">
        <v>57</v>
      </c>
      <c r="B34" s="13" t="s">
        <v>1179</v>
      </c>
      <c r="C34" s="13" t="s">
        <v>1047</v>
      </c>
    </row>
    <row r="35" spans="1:3" ht="68">
      <c r="A35" s="13">
        <v>59</v>
      </c>
      <c r="B35" s="13" t="s">
        <v>1143</v>
      </c>
      <c r="C35" s="13" t="s">
        <v>975</v>
      </c>
    </row>
    <row r="36" spans="1:3" ht="68">
      <c r="A36" s="13">
        <v>60</v>
      </c>
      <c r="B36" s="13" t="s">
        <v>1144</v>
      </c>
      <c r="C36" s="13" t="s">
        <v>977</v>
      </c>
    </row>
    <row r="37" spans="1:3" ht="68">
      <c r="A37" s="13">
        <v>61</v>
      </c>
      <c r="B37" s="13" t="s">
        <v>1180</v>
      </c>
      <c r="C37" s="13" t="s">
        <v>1049</v>
      </c>
    </row>
    <row r="38" spans="1:3" ht="68">
      <c r="A38" s="13">
        <v>63</v>
      </c>
      <c r="B38" s="13" t="s">
        <v>1196</v>
      </c>
      <c r="C38" s="13" t="s">
        <v>1081</v>
      </c>
    </row>
    <row r="39" spans="1:3" ht="51">
      <c r="A39" s="13">
        <v>64</v>
      </c>
      <c r="B39" s="13" t="s">
        <v>1197</v>
      </c>
      <c r="C39" s="13" t="s">
        <v>1083</v>
      </c>
    </row>
    <row r="40" spans="1:3" ht="68">
      <c r="A40" s="13">
        <v>65</v>
      </c>
      <c r="B40" s="13" t="s">
        <v>1181</v>
      </c>
      <c r="C40" s="13" t="s">
        <v>1051</v>
      </c>
    </row>
    <row r="41" spans="1:3" ht="68">
      <c r="A41" s="13">
        <v>66</v>
      </c>
      <c r="B41" s="13" t="s">
        <v>1145</v>
      </c>
      <c r="C41" s="13" t="s">
        <v>979</v>
      </c>
    </row>
    <row r="42" spans="1:3" ht="68">
      <c r="A42" s="13">
        <v>67</v>
      </c>
      <c r="B42" s="13" t="s">
        <v>1146</v>
      </c>
      <c r="C42" s="13" t="s">
        <v>981</v>
      </c>
    </row>
    <row r="43" spans="1:3" ht="68">
      <c r="A43" s="13">
        <v>69</v>
      </c>
      <c r="B43" s="13" t="s">
        <v>1147</v>
      </c>
      <c r="C43" s="13" t="s">
        <v>983</v>
      </c>
    </row>
    <row r="44" spans="1:3" ht="68">
      <c r="A44" s="13">
        <v>70</v>
      </c>
      <c r="B44" s="13" t="s">
        <v>1148</v>
      </c>
      <c r="C44" s="13" t="s">
        <v>985</v>
      </c>
    </row>
    <row r="45" spans="1:3" ht="68">
      <c r="A45" s="13">
        <v>71</v>
      </c>
      <c r="B45" s="13" t="s">
        <v>1149</v>
      </c>
      <c r="C45" s="13" t="s">
        <v>987</v>
      </c>
    </row>
    <row r="46" spans="1:3" ht="68">
      <c r="A46" s="13">
        <v>72</v>
      </c>
      <c r="B46" s="13" t="s">
        <v>1150</v>
      </c>
      <c r="C46" s="13" t="s">
        <v>989</v>
      </c>
    </row>
    <row r="47" spans="1:3" ht="68">
      <c r="A47" s="13">
        <v>73</v>
      </c>
      <c r="B47" s="13" t="s">
        <v>1151</v>
      </c>
      <c r="C47" s="13" t="s">
        <v>991</v>
      </c>
    </row>
    <row r="48" spans="1:3" ht="68">
      <c r="A48" s="13">
        <v>74</v>
      </c>
      <c r="B48" s="13" t="s">
        <v>1152</v>
      </c>
      <c r="C48" s="13" t="s">
        <v>993</v>
      </c>
    </row>
    <row r="49" spans="1:3" ht="68">
      <c r="A49" s="13">
        <v>75</v>
      </c>
      <c r="B49" s="13" t="s">
        <v>1153</v>
      </c>
      <c r="C49" s="13" t="s">
        <v>995</v>
      </c>
    </row>
    <row r="50" spans="1:3" ht="68">
      <c r="A50" s="13">
        <v>76</v>
      </c>
      <c r="B50" s="13" t="s">
        <v>1198</v>
      </c>
      <c r="C50" s="13" t="s">
        <v>1085</v>
      </c>
    </row>
    <row r="51" spans="1:3" ht="51">
      <c r="A51" s="13">
        <v>77</v>
      </c>
      <c r="B51" s="13" t="s">
        <v>1199</v>
      </c>
      <c r="C51" s="13" t="s">
        <v>1087</v>
      </c>
    </row>
    <row r="52" spans="1:3" ht="68">
      <c r="A52" s="13">
        <v>78</v>
      </c>
      <c r="B52" s="13" t="s">
        <v>1154</v>
      </c>
      <c r="C52" s="13" t="s">
        <v>997</v>
      </c>
    </row>
    <row r="53" spans="1:3" ht="68">
      <c r="A53" s="13">
        <v>79</v>
      </c>
      <c r="B53" s="13" t="s">
        <v>1182</v>
      </c>
      <c r="C53" s="13" t="s">
        <v>1053</v>
      </c>
    </row>
    <row r="54" spans="1:3" ht="68">
      <c r="A54" s="13">
        <v>80</v>
      </c>
      <c r="B54" s="13" t="s">
        <v>1155</v>
      </c>
      <c r="C54" s="13" t="s">
        <v>999</v>
      </c>
    </row>
    <row r="55" spans="1:3" ht="68">
      <c r="A55" s="13">
        <v>81</v>
      </c>
      <c r="B55" s="13" t="s">
        <v>1200</v>
      </c>
      <c r="C55" s="13" t="s">
        <v>1089</v>
      </c>
    </row>
    <row r="56" spans="1:3" ht="68">
      <c r="A56" s="13">
        <v>82</v>
      </c>
      <c r="B56" s="13" t="s">
        <v>1156</v>
      </c>
      <c r="C56" s="13" t="s">
        <v>1001</v>
      </c>
    </row>
    <row r="57" spans="1:3" ht="34">
      <c r="A57" s="13">
        <v>83</v>
      </c>
      <c r="B57" s="13" t="s">
        <v>1201</v>
      </c>
      <c r="C57" s="13" t="s">
        <v>1091</v>
      </c>
    </row>
    <row r="58" spans="1:3" ht="34">
      <c r="A58" s="13">
        <v>84</v>
      </c>
      <c r="B58" s="13" t="s">
        <v>1202</v>
      </c>
      <c r="C58" s="13" t="s">
        <v>1093</v>
      </c>
    </row>
    <row r="59" spans="1:3" ht="51">
      <c r="A59" s="13">
        <v>85</v>
      </c>
      <c r="B59" s="13" t="s">
        <v>1203</v>
      </c>
      <c r="C59" s="13" t="s">
        <v>1095</v>
      </c>
    </row>
    <row r="60" spans="1:3" ht="51">
      <c r="A60" s="13">
        <v>86</v>
      </c>
      <c r="B60" s="13" t="s">
        <v>1204</v>
      </c>
      <c r="C60" s="13" t="s">
        <v>1097</v>
      </c>
    </row>
    <row r="61" spans="1:3" ht="68">
      <c r="A61" s="13">
        <v>88</v>
      </c>
      <c r="B61" s="13" t="s">
        <v>1157</v>
      </c>
      <c r="C61" s="13" t="s">
        <v>1003</v>
      </c>
    </row>
    <row r="62" spans="1:3" ht="68">
      <c r="A62" s="13">
        <v>89</v>
      </c>
      <c r="B62" s="13" t="s">
        <v>1158</v>
      </c>
      <c r="C62" s="13" t="s">
        <v>1005</v>
      </c>
    </row>
    <row r="63" spans="1:3" ht="68">
      <c r="A63" s="13">
        <v>90</v>
      </c>
      <c r="B63" s="13" t="s">
        <v>1159</v>
      </c>
      <c r="C63" s="13" t="s">
        <v>1007</v>
      </c>
    </row>
    <row r="64" spans="1:3" ht="68">
      <c r="A64" s="13">
        <v>91</v>
      </c>
      <c r="B64" s="13" t="s">
        <v>1183</v>
      </c>
      <c r="C64" s="13" t="s">
        <v>1055</v>
      </c>
    </row>
    <row r="65" spans="1:3" ht="68">
      <c r="A65" s="13">
        <v>92</v>
      </c>
      <c r="B65" s="13" t="s">
        <v>1160</v>
      </c>
      <c r="C65" s="13" t="s">
        <v>1009</v>
      </c>
    </row>
    <row r="66" spans="1:3" ht="68">
      <c r="A66" s="13">
        <v>93</v>
      </c>
      <c r="B66" s="13" t="s">
        <v>1161</v>
      </c>
      <c r="C66" s="13" t="s">
        <v>1011</v>
      </c>
    </row>
    <row r="67" spans="1:3" ht="68">
      <c r="A67" s="13">
        <v>94</v>
      </c>
      <c r="B67" s="13" t="s">
        <v>1205</v>
      </c>
      <c r="C67" s="13" t="s">
        <v>1099</v>
      </c>
    </row>
    <row r="68" spans="1:3" ht="68">
      <c r="A68" s="13">
        <v>95</v>
      </c>
      <c r="B68" s="13" t="s">
        <v>1206</v>
      </c>
      <c r="C68" s="13" t="s">
        <v>1101</v>
      </c>
    </row>
    <row r="69" spans="1:3" ht="68">
      <c r="A69" s="13">
        <v>97</v>
      </c>
      <c r="B69" s="13" t="s">
        <v>1162</v>
      </c>
      <c r="C69" s="13" t="s">
        <v>1013</v>
      </c>
    </row>
    <row r="70" spans="1:3" ht="68">
      <c r="A70" s="13">
        <v>98</v>
      </c>
      <c r="B70" s="13" t="s">
        <v>1184</v>
      </c>
      <c r="C70" s="13" t="s">
        <v>1057</v>
      </c>
    </row>
    <row r="71" spans="1:3" ht="68">
      <c r="A71" s="13">
        <v>99</v>
      </c>
      <c r="B71" s="13" t="s">
        <v>1122</v>
      </c>
      <c r="C71" s="13" t="s">
        <v>933</v>
      </c>
    </row>
    <row r="72" spans="1:3" ht="68">
      <c r="A72" s="13">
        <v>100</v>
      </c>
      <c r="B72" s="13" t="s">
        <v>1185</v>
      </c>
      <c r="C72" s="13" t="s">
        <v>1059</v>
      </c>
    </row>
    <row r="73" spans="1:3" ht="34">
      <c r="A73" s="13">
        <v>101</v>
      </c>
      <c r="B73" s="13" t="s">
        <v>1207</v>
      </c>
      <c r="C73" s="13" t="s">
        <v>1103</v>
      </c>
    </row>
    <row r="74" spans="1:3" ht="68">
      <c r="A74" s="13">
        <v>102</v>
      </c>
      <c r="B74" s="13" t="s">
        <v>1186</v>
      </c>
      <c r="C74" s="13" t="s">
        <v>1061</v>
      </c>
    </row>
    <row r="75" spans="1:3" ht="51">
      <c r="A75" s="13">
        <v>104</v>
      </c>
      <c r="B75" s="13" t="s">
        <v>1208</v>
      </c>
      <c r="C75" s="13" t="s">
        <v>1105</v>
      </c>
    </row>
    <row r="76" spans="1:3" ht="68">
      <c r="A76" s="13">
        <v>105</v>
      </c>
      <c r="B76" s="13" t="s">
        <v>1123</v>
      </c>
      <c r="C76" s="13" t="s">
        <v>935</v>
      </c>
    </row>
    <row r="77" spans="1:3" ht="68">
      <c r="A77" s="13">
        <v>106</v>
      </c>
      <c r="B77" s="13" t="s">
        <v>1209</v>
      </c>
      <c r="C77" s="13" t="s">
        <v>1107</v>
      </c>
    </row>
    <row r="78" spans="1:3" ht="68">
      <c r="A78" s="13">
        <v>107</v>
      </c>
      <c r="B78" s="13" t="s">
        <v>1163</v>
      </c>
      <c r="C78" s="13" t="s">
        <v>1015</v>
      </c>
    </row>
    <row r="79" spans="1:3" ht="51">
      <c r="A79" s="13">
        <v>108</v>
      </c>
      <c r="B79" s="13" t="s">
        <v>1210</v>
      </c>
      <c r="C79" s="13" t="s">
        <v>1109</v>
      </c>
    </row>
    <row r="80" spans="1:3" ht="68">
      <c r="A80" s="13">
        <v>109</v>
      </c>
      <c r="B80" s="13" t="s">
        <v>1164</v>
      </c>
      <c r="C80" s="13" t="s">
        <v>1017</v>
      </c>
    </row>
    <row r="81" spans="1:3" ht="51">
      <c r="A81" s="13">
        <v>110</v>
      </c>
      <c r="B81" s="13" t="s">
        <v>1211</v>
      </c>
      <c r="C81" s="13" t="s">
        <v>1111</v>
      </c>
    </row>
    <row r="82" spans="1:3" ht="68">
      <c r="A82" s="13">
        <v>111</v>
      </c>
      <c r="B82" s="13" t="s">
        <v>1165</v>
      </c>
      <c r="C82" s="13" t="s">
        <v>1019</v>
      </c>
    </row>
    <row r="83" spans="1:3" ht="68">
      <c r="A83" s="13">
        <v>112</v>
      </c>
      <c r="B83" s="13" t="s">
        <v>1124</v>
      </c>
      <c r="C83" s="13" t="s">
        <v>937</v>
      </c>
    </row>
    <row r="84" spans="1:3" ht="68">
      <c r="A84" s="13">
        <v>113</v>
      </c>
      <c r="B84" s="13" t="s">
        <v>1166</v>
      </c>
      <c r="C84" s="13" t="s">
        <v>1021</v>
      </c>
    </row>
    <row r="85" spans="1:3" ht="68">
      <c r="A85" s="13">
        <v>114</v>
      </c>
      <c r="B85" s="13" t="s">
        <v>1167</v>
      </c>
      <c r="C85" s="13" t="s">
        <v>1023</v>
      </c>
    </row>
    <row r="86" spans="1:3" ht="68">
      <c r="A86" s="13">
        <v>115</v>
      </c>
      <c r="B86" s="13" t="s">
        <v>1168</v>
      </c>
      <c r="C86" s="13" t="s">
        <v>1025</v>
      </c>
    </row>
    <row r="87" spans="1:3" ht="68">
      <c r="A87" s="13">
        <v>116</v>
      </c>
      <c r="B87" s="13" t="s">
        <v>1169</v>
      </c>
      <c r="C87" s="13" t="s">
        <v>1027</v>
      </c>
    </row>
    <row r="88" spans="1:3" ht="68">
      <c r="A88" s="13">
        <v>117</v>
      </c>
      <c r="B88" s="13" t="s">
        <v>1125</v>
      </c>
      <c r="C88" s="13" t="s">
        <v>939</v>
      </c>
    </row>
    <row r="89" spans="1:3" ht="68">
      <c r="A89" s="13">
        <v>118</v>
      </c>
      <c r="B89" s="13" t="s">
        <v>1170</v>
      </c>
      <c r="C89" s="13" t="s">
        <v>1029</v>
      </c>
    </row>
    <row r="90" spans="1:3" ht="68">
      <c r="A90" s="13">
        <v>119</v>
      </c>
      <c r="B90" s="13" t="s">
        <v>1187</v>
      </c>
      <c r="C90" s="13" t="s">
        <v>1063</v>
      </c>
    </row>
    <row r="91" spans="1:3" ht="68">
      <c r="A91" s="13">
        <v>120</v>
      </c>
      <c r="B91" s="13" t="s">
        <v>1171</v>
      </c>
      <c r="C91" s="13" t="s">
        <v>1031</v>
      </c>
    </row>
    <row r="92" spans="1:3" ht="68">
      <c r="A92" s="13">
        <v>121</v>
      </c>
      <c r="B92" s="13" t="s">
        <v>1172</v>
      </c>
      <c r="C92" s="13" t="s">
        <v>1033</v>
      </c>
    </row>
    <row r="93" spans="1:3" ht="68">
      <c r="A93" s="13">
        <v>122</v>
      </c>
      <c r="B93" s="13" t="s">
        <v>1173</v>
      </c>
      <c r="C93" s="13" t="s">
        <v>1035</v>
      </c>
    </row>
    <row r="94" spans="1:3" ht="68">
      <c r="A94" s="13">
        <v>123</v>
      </c>
      <c r="B94" s="13" t="s">
        <v>1174</v>
      </c>
      <c r="C94" s="13" t="s">
        <v>1037</v>
      </c>
    </row>
    <row r="95" spans="1:3" ht="68">
      <c r="A95" s="13">
        <v>124</v>
      </c>
      <c r="B95" s="13" t="s">
        <v>1126</v>
      </c>
      <c r="C95" s="13" t="s">
        <v>941</v>
      </c>
    </row>
    <row r="96" spans="1:3" ht="68">
      <c r="A96" s="13">
        <v>125</v>
      </c>
      <c r="B96" s="13" t="s">
        <v>1175</v>
      </c>
      <c r="C96" s="13" t="s">
        <v>1039</v>
      </c>
    </row>
    <row r="97" spans="1:3" ht="68">
      <c r="A97" s="13">
        <v>126</v>
      </c>
      <c r="B97" s="13" t="s">
        <v>1212</v>
      </c>
      <c r="C97" s="13" t="s">
        <v>1113</v>
      </c>
    </row>
    <row r="98" spans="1:3" ht="68">
      <c r="A98" s="13">
        <v>127</v>
      </c>
      <c r="B98" s="13" t="s">
        <v>1127</v>
      </c>
      <c r="C98" s="13" t="s">
        <v>943</v>
      </c>
    </row>
    <row r="99" spans="1:3" ht="68">
      <c r="A99" s="13">
        <v>128</v>
      </c>
      <c r="B99" s="13" t="s">
        <v>1128</v>
      </c>
      <c r="C99" s="13" t="s">
        <v>945</v>
      </c>
    </row>
    <row r="100" spans="1:3" ht="68">
      <c r="A100" s="13">
        <v>129</v>
      </c>
      <c r="B100" s="13" t="s">
        <v>1188</v>
      </c>
      <c r="C100" s="13" t="s">
        <v>1065</v>
      </c>
    </row>
  </sheetData>
  <sortState xmlns:xlrd2="http://schemas.microsoft.com/office/spreadsheetml/2017/richdata2" ref="A2:C100">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B43FA-F4FA-E145-A605-95B7E6FBF517}">
  <dimension ref="A1"/>
  <sheetViews>
    <sheetView tabSelected="1" workbookViewId="0">
      <selection sqref="A1:XFD1048576"/>
    </sheetView>
  </sheetViews>
  <sheetFormatPr baseColWidth="10"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205C9-462B-7840-B4CE-96FC3F744A83}">
  <dimension ref="A2:K88"/>
  <sheetViews>
    <sheetView workbookViewId="0">
      <selection activeCell="A2" sqref="A2:E88"/>
    </sheetView>
  </sheetViews>
  <sheetFormatPr baseColWidth="10" defaultRowHeight="16"/>
  <cols>
    <col min="1" max="1" width="4.1640625" bestFit="1" customWidth="1"/>
    <col min="2" max="2" width="64.33203125" customWidth="1"/>
    <col min="3" max="3" width="85.83203125" customWidth="1"/>
    <col min="4" max="4" width="12.5" bestFit="1" customWidth="1"/>
    <col min="5" max="5" width="8" bestFit="1" customWidth="1"/>
    <col min="7" max="7" width="38" bestFit="1" customWidth="1"/>
    <col min="8" max="8" width="4.1640625" bestFit="1" customWidth="1"/>
  </cols>
  <sheetData>
    <row r="2" spans="1:11" ht="21" thickBot="1">
      <c r="A2" s="4" t="s">
        <v>741</v>
      </c>
      <c r="B2" s="4"/>
      <c r="C2" s="4"/>
      <c r="D2" s="4"/>
      <c r="E2" s="4"/>
    </row>
    <row r="3" spans="1:11" ht="17" thickTop="1">
      <c r="A3" s="1" t="s">
        <v>0</v>
      </c>
      <c r="B3" s="1" t="s">
        <v>1</v>
      </c>
      <c r="C3" s="1" t="s">
        <v>2</v>
      </c>
      <c r="D3" s="1" t="s">
        <v>3</v>
      </c>
      <c r="E3" s="1" t="s">
        <v>4</v>
      </c>
      <c r="G3" s="1" t="s">
        <v>745</v>
      </c>
      <c r="H3" s="1" t="s">
        <v>746</v>
      </c>
      <c r="I3" s="1" t="s">
        <v>747</v>
      </c>
      <c r="J3" s="1" t="s">
        <v>2</v>
      </c>
      <c r="K3" s="1" t="s">
        <v>748</v>
      </c>
    </row>
    <row r="4" spans="1:11">
      <c r="A4" s="2">
        <v>21</v>
      </c>
      <c r="B4" s="2" t="s">
        <v>5</v>
      </c>
      <c r="C4" s="2" t="s">
        <v>6</v>
      </c>
      <c r="D4" s="2" t="s">
        <v>7</v>
      </c>
      <c r="E4" s="2" t="s">
        <v>8</v>
      </c>
      <c r="G4" s="5" t="str">
        <f>"papers_research/EAMT_2020_paper_"&amp;A4&amp;".pdf"</f>
        <v>papers_research/EAMT_2020_paper_21.pdf</v>
      </c>
      <c r="H4" s="5" t="str">
        <f>"pr"&amp;A4</f>
        <v>pr21</v>
      </c>
      <c r="I4" s="5" t="str">
        <f>B4</f>
        <v>Alessandra Rossetti, Sharon O'Brien and Patrick Cadwell</v>
      </c>
      <c r="J4" s="5" t="str">
        <f>C4</f>
        <v>Comprehension and Trust in Crises: Investigating the Impact of Machine Translation and Post-Editing</v>
      </c>
      <c r="K4" t="str">
        <f>"\addpaper{"&amp;G4&amp;"}{"&amp;H4&amp;"}{"&amp;I4&amp;"}{"&amp;J4&amp;"}{}"</f>
        <v>\addpaper{papers_research/EAMT_2020_paper_21.pdf}{pr21}{Alessandra Rossetti, Sharon O'Brien and Patrick Cadwell}{Comprehension and Trust in Crises: Investigating the Impact of Machine Translation and Post-Editing}{}</v>
      </c>
    </row>
    <row r="5" spans="1:11">
      <c r="A5" s="2">
        <v>29</v>
      </c>
      <c r="B5" s="2" t="s">
        <v>9</v>
      </c>
      <c r="C5" s="2" t="s">
        <v>10</v>
      </c>
      <c r="D5" s="2" t="s">
        <v>11</v>
      </c>
      <c r="E5" s="2" t="s">
        <v>8</v>
      </c>
      <c r="G5" s="5" t="str">
        <f t="shared" ref="G5:G28" si="0">"papers_research/EAMT_2020_paper_"&amp;A5&amp;".pdf"</f>
        <v>papers_research/EAMT_2020_paper_29.pdf</v>
      </c>
      <c r="H5" s="5" t="str">
        <f t="shared" ref="H5:H28" si="1">"pr"&amp;A5</f>
        <v>pr29</v>
      </c>
      <c r="I5" s="5" t="str">
        <f t="shared" ref="I5:I28" si="2">B5</f>
        <v>Tom Kocmi and Ondřej Bojar</v>
      </c>
      <c r="J5" s="5" t="str">
        <f t="shared" ref="J5:J28" si="3">C5</f>
        <v>Efficiently Reusing Old Models Across Languages via Transfer Learning</v>
      </c>
      <c r="K5" t="str">
        <f t="shared" ref="K5:K28" si="4">"\addpaper{"&amp;G5&amp;"}{"&amp;H5&amp;"}{"&amp;I5&amp;"}{"&amp;J5&amp;"}{}"</f>
        <v>\addpaper{papers_research/EAMT_2020_paper_29.pdf}{pr29}{Tom Kocmi and Ondřej Bojar}{Efficiently Reusing Old Models Across Languages via Transfer Learning}{}</v>
      </c>
    </row>
    <row r="6" spans="1:11">
      <c r="A6" s="2">
        <v>34</v>
      </c>
      <c r="B6" s="2" t="s">
        <v>12</v>
      </c>
      <c r="C6" s="2" t="s">
        <v>13</v>
      </c>
      <c r="D6" s="2" t="s">
        <v>14</v>
      </c>
      <c r="E6" s="2" t="s">
        <v>8</v>
      </c>
      <c r="G6" s="5" t="str">
        <f t="shared" si="0"/>
        <v>papers_research/EAMT_2020_paper_34.pdf</v>
      </c>
      <c r="H6" s="5" t="str">
        <f t="shared" si="1"/>
        <v>pr34</v>
      </c>
      <c r="I6" s="5" t="str">
        <f t="shared" si="2"/>
        <v>Hao Yang, Minghan Wang, Ning Xie, Ying Qin and Yao Deng</v>
      </c>
      <c r="J6" s="5" t="str">
        <f t="shared" si="3"/>
        <v>Efficient Transfer Learning for Quality Estimation with Bottleneck Adapter Layer</v>
      </c>
      <c r="K6" t="str">
        <f t="shared" si="4"/>
        <v>\addpaper{papers_research/EAMT_2020_paper_34.pdf}{pr34}{Hao Yang, Minghan Wang, Ning Xie, Ying Qin and Yao Deng}{Efficient Transfer Learning for Quality Estimation with Bottleneck Adapter Layer}{}</v>
      </c>
    </row>
    <row r="7" spans="1:11">
      <c r="A7" s="2">
        <v>36</v>
      </c>
      <c r="B7" s="2" t="s">
        <v>15</v>
      </c>
      <c r="C7" s="2" t="s">
        <v>16</v>
      </c>
      <c r="D7" s="2" t="s">
        <v>17</v>
      </c>
      <c r="E7" s="2" t="s">
        <v>8</v>
      </c>
      <c r="G7" s="5" t="str">
        <f t="shared" si="0"/>
        <v>papers_research/EAMT_2020_paper_36.pdf</v>
      </c>
      <c r="H7" s="5" t="str">
        <f t="shared" si="1"/>
        <v>pr36</v>
      </c>
      <c r="I7" s="5" t="str">
        <f t="shared" si="2"/>
        <v>Yunsu Kim, Miguel Graça and Hermann Ney</v>
      </c>
      <c r="J7" s="5" t="str">
        <f t="shared" si="3"/>
        <v>When and Why is Unsupervised Neural Machine Translation Useless?</v>
      </c>
      <c r="K7" t="str">
        <f t="shared" si="4"/>
        <v>\addpaper{papers_research/EAMT_2020_paper_36.pdf}{pr36}{Yunsu Kim, Miguel Graça and Hermann Ney}{When and Why is Unsupervised Neural Machine Translation Useless?}{}</v>
      </c>
    </row>
    <row r="8" spans="1:11">
      <c r="A8" s="2">
        <v>43</v>
      </c>
      <c r="B8" s="2" t="s">
        <v>18</v>
      </c>
      <c r="C8" s="2" t="s">
        <v>19</v>
      </c>
      <c r="D8" s="2" t="s">
        <v>20</v>
      </c>
      <c r="E8" s="2" t="s">
        <v>8</v>
      </c>
      <c r="G8" s="5" t="str">
        <f t="shared" si="0"/>
        <v>papers_research/EAMT_2020_paper_43.pdf</v>
      </c>
      <c r="H8" s="5" t="str">
        <f t="shared" si="1"/>
        <v>pr43</v>
      </c>
      <c r="I8" s="5" t="str">
        <f t="shared" si="2"/>
        <v>Maciej Modrzejewski, Miriam Exel, Bianka Buschbeck, Thanh-Le Ha and Alexander Waibel</v>
      </c>
      <c r="J8" s="5" t="str">
        <f t="shared" si="3"/>
        <v>Incorporating External Annotation to improve Named Entity Translation in NMT</v>
      </c>
      <c r="K8" t="str">
        <f t="shared" si="4"/>
        <v>\addpaper{papers_research/EAMT_2020_paper_43.pdf}{pr43}{Maciej Modrzejewski, Miriam Exel, Bianka Buschbeck, Thanh-Le Ha and Alexander Waibel}{Incorporating External Annotation to improve Named Entity Translation in NMT}{}</v>
      </c>
    </row>
    <row r="9" spans="1:11">
      <c r="A9" s="2">
        <v>46</v>
      </c>
      <c r="B9" s="2" t="s">
        <v>21</v>
      </c>
      <c r="C9" s="2" t="s">
        <v>22</v>
      </c>
      <c r="D9" s="2" t="s">
        <v>23</v>
      </c>
      <c r="E9" s="2" t="s">
        <v>8</v>
      </c>
      <c r="G9" s="5" t="str">
        <f t="shared" si="0"/>
        <v>papers_research/EAMT_2020_paper_46.pdf</v>
      </c>
      <c r="H9" s="5" t="str">
        <f t="shared" si="1"/>
        <v>pr46</v>
      </c>
      <c r="I9" s="5" t="str">
        <f t="shared" si="2"/>
        <v>Minghan Wang, Hao Yang, Ying Qin, Shiliang Sun and Yao Deng</v>
      </c>
      <c r="J9" s="5" t="str">
        <f t="shared" si="3"/>
        <v>Unified Humor Detection Based on Sentence-pair Augmentation and Transfer Learning</v>
      </c>
      <c r="K9" t="str">
        <f t="shared" si="4"/>
        <v>\addpaper{papers_research/EAMT_2020_paper_46.pdf}{pr46}{Minghan Wang, Hao Yang, Ying Qin, Shiliang Sun and Yao Deng}{Unified Humor Detection Based on Sentence-pair Augmentation and Transfer Learning}{}</v>
      </c>
    </row>
    <row r="10" spans="1:11">
      <c r="A10" s="2">
        <v>49</v>
      </c>
      <c r="B10" s="2" t="s">
        <v>24</v>
      </c>
      <c r="C10" s="2" t="s">
        <v>25</v>
      </c>
      <c r="D10" s="2" t="s">
        <v>26</v>
      </c>
      <c r="E10" s="2" t="s">
        <v>8</v>
      </c>
      <c r="G10" s="5" t="str">
        <f t="shared" si="0"/>
        <v>papers_research/EAMT_2020_paper_49.pdf</v>
      </c>
      <c r="H10" s="5" t="str">
        <f t="shared" si="1"/>
        <v>pr49</v>
      </c>
      <c r="I10" s="5" t="str">
        <f t="shared" si="2"/>
        <v>Víctor M. Sánchez-Cartagena, Mikel L. Forcada and Felipe Sánchez-Martínez</v>
      </c>
      <c r="J10" s="5" t="str">
        <f t="shared" si="3"/>
        <v>A multi-source approach for Breton–French hybrid machine translation</v>
      </c>
      <c r="K10" t="str">
        <f t="shared" si="4"/>
        <v>\addpaper{papers_research/EAMT_2020_paper_49.pdf}{pr49}{Víctor M. Sánchez-Cartagena, Mikel L. Forcada and Felipe Sánchez-Martínez}{A multi-source approach for Breton–French hybrid machine translation}{}</v>
      </c>
    </row>
    <row r="11" spans="1:11">
      <c r="A11" s="2">
        <v>50</v>
      </c>
      <c r="B11" s="2" t="s">
        <v>27</v>
      </c>
      <c r="C11" s="2" t="s">
        <v>28</v>
      </c>
      <c r="D11" s="2" t="s">
        <v>29</v>
      </c>
      <c r="E11" s="2" t="s">
        <v>8</v>
      </c>
      <c r="G11" s="5" t="str">
        <f t="shared" si="0"/>
        <v>papers_research/EAMT_2020_paper_50.pdf</v>
      </c>
      <c r="H11" s="5" t="str">
        <f t="shared" si="1"/>
        <v>pr50</v>
      </c>
      <c r="I11" s="5" t="str">
        <f t="shared" si="2"/>
        <v>Allen Antony, Arghya Bhattacharya, Jaipal Goud and Radhika Mamidi</v>
      </c>
      <c r="J11" s="5" t="str">
        <f t="shared" si="3"/>
        <v>Leveraging Multilingual Resources for Language Invariant Sentiment Analysis</v>
      </c>
      <c r="K11" t="str">
        <f t="shared" si="4"/>
        <v>\addpaper{papers_research/EAMT_2020_paper_50.pdf}{pr50}{Allen Antony, Arghya Bhattacharya, Jaipal Goud and Radhika Mamidi}{Leveraging Multilingual Resources for Language Invariant Sentiment Analysis}{}</v>
      </c>
    </row>
    <row r="12" spans="1:11">
      <c r="A12" s="2">
        <v>66</v>
      </c>
      <c r="B12" s="2" t="s">
        <v>30</v>
      </c>
      <c r="C12" s="2" t="s">
        <v>31</v>
      </c>
      <c r="D12" s="2" t="s">
        <v>32</v>
      </c>
      <c r="E12" s="2" t="s">
        <v>8</v>
      </c>
      <c r="G12" s="5" t="str">
        <f t="shared" si="0"/>
        <v>papers_research/EAMT_2020_paper_66.pdf</v>
      </c>
      <c r="H12" s="5" t="str">
        <f t="shared" si="1"/>
        <v>pr66</v>
      </c>
      <c r="I12" s="5" t="str">
        <f t="shared" si="2"/>
        <v>Lukas Edman, Antonio Toral and Gertjan van Noord</v>
      </c>
      <c r="J12" s="5" t="str">
        <f t="shared" si="3"/>
        <v>Low-Resource Unsupervised NMT: Diagnosing the Problem and Providing a Linguistically Motivated Solution</v>
      </c>
      <c r="K12" t="str">
        <f t="shared" si="4"/>
        <v>\addpaper{papers_research/EAMT_2020_paper_66.pdf}{pr66}{Lukas Edman, Antonio Toral and Gertjan van Noord}{Low-Resource Unsupervised NMT: Diagnosing the Problem and Providing a Linguistically Motivated Solution}{}</v>
      </c>
    </row>
    <row r="13" spans="1:11">
      <c r="A13" s="2">
        <v>70</v>
      </c>
      <c r="B13" s="2" t="s">
        <v>33</v>
      </c>
      <c r="C13" s="2" t="s">
        <v>34</v>
      </c>
      <c r="D13" s="2" t="s">
        <v>35</v>
      </c>
      <c r="E13" s="2" t="s">
        <v>8</v>
      </c>
      <c r="G13" s="5" t="str">
        <f t="shared" si="0"/>
        <v>papers_research/EAMT_2020_paper_70.pdf</v>
      </c>
      <c r="H13" s="5" t="str">
        <f t="shared" si="1"/>
        <v>pr70</v>
      </c>
      <c r="I13" s="5" t="str">
        <f t="shared" si="2"/>
        <v>Jihyung Moon, Hyunchang Cho and Eunjeong L. Park</v>
      </c>
      <c r="J13" s="5" t="str">
        <f t="shared" si="3"/>
        <v>Revisiting Round-trip Translation for Quality Estimation</v>
      </c>
      <c r="K13" t="str">
        <f t="shared" si="4"/>
        <v>\addpaper{papers_research/EAMT_2020_paper_70.pdf}{pr70}{Jihyung Moon, Hyunchang Cho and Eunjeong L. Park}{Revisiting Round-trip Translation for Quality Estimation}{}</v>
      </c>
    </row>
    <row r="14" spans="1:11">
      <c r="A14" s="2">
        <v>72</v>
      </c>
      <c r="B14" s="2" t="s">
        <v>36</v>
      </c>
      <c r="C14" s="2" t="s">
        <v>37</v>
      </c>
      <c r="D14" s="2" t="s">
        <v>38</v>
      </c>
      <c r="E14" s="2" t="s">
        <v>8</v>
      </c>
      <c r="G14" s="5" t="str">
        <f t="shared" si="0"/>
        <v>papers_research/EAMT_2020_paper_72.pdf</v>
      </c>
      <c r="H14" s="5" t="str">
        <f t="shared" si="1"/>
        <v>pr72</v>
      </c>
      <c r="I14" s="5" t="str">
        <f t="shared" si="2"/>
        <v>Yuting Zhao, Mamoru Komachi, Tomoyuki Kajiwara and Chenhui Chu</v>
      </c>
      <c r="J14" s="5" t="str">
        <f t="shared" si="3"/>
        <v>Double Attention-based Multimodal Neural Machine Translation with Semantic Image Regions</v>
      </c>
      <c r="K14" t="str">
        <f t="shared" si="4"/>
        <v>\addpaper{papers_research/EAMT_2020_paper_72.pdf}{pr72}{Yuting Zhao, Mamoru Komachi, Tomoyuki Kajiwara and Chenhui Chu}{Double Attention-based Multimodal Neural Machine Translation with Semantic Image Regions}{}</v>
      </c>
    </row>
    <row r="15" spans="1:11">
      <c r="A15" s="2">
        <v>73</v>
      </c>
      <c r="B15" s="2" t="s">
        <v>39</v>
      </c>
      <c r="C15" s="2" t="s">
        <v>40</v>
      </c>
      <c r="D15" s="2" t="s">
        <v>41</v>
      </c>
      <c r="E15" s="2" t="s">
        <v>8</v>
      </c>
      <c r="G15" s="5" t="str">
        <f t="shared" si="0"/>
        <v>papers_research/EAMT_2020_paper_73.pdf</v>
      </c>
      <c r="H15" s="5" t="str">
        <f t="shared" si="1"/>
        <v>pr73</v>
      </c>
      <c r="I15" s="5" t="str">
        <f t="shared" si="2"/>
        <v>Maarit Koponen, Umut Sulubacak, Kaisa Vitikainen and Jörg Tiedemann</v>
      </c>
      <c r="J15" s="5" t="str">
        <f t="shared" si="3"/>
        <v>MT for subtitling: User evaluation of post-editing productivity</v>
      </c>
      <c r="K15" t="str">
        <f t="shared" si="4"/>
        <v>\addpaper{papers_research/EAMT_2020_paper_73.pdf}{pr73}{Maarit Koponen, Umut Sulubacak, Kaisa Vitikainen and Jörg Tiedemann}{MT for subtitling: User evaluation of post-editing productivity}{}</v>
      </c>
    </row>
    <row r="16" spans="1:11">
      <c r="A16" s="2">
        <v>88</v>
      </c>
      <c r="B16" s="2" t="s">
        <v>42</v>
      </c>
      <c r="C16" s="2" t="s">
        <v>43</v>
      </c>
      <c r="D16" s="2" t="s">
        <v>44</v>
      </c>
      <c r="E16" s="2" t="s">
        <v>8</v>
      </c>
      <c r="G16" s="5" t="str">
        <f t="shared" si="0"/>
        <v>papers_research/EAMT_2020_paper_88.pdf</v>
      </c>
      <c r="H16" s="5" t="str">
        <f t="shared" si="1"/>
        <v>pr88</v>
      </c>
      <c r="I16" s="5" t="str">
        <f t="shared" si="2"/>
        <v>Yuying Ye and Antonio Toral</v>
      </c>
      <c r="J16" s="5" t="str">
        <f t="shared" si="3"/>
        <v>Fine-grained Human Evaluation of Transformer and Recurrent Approaches to Neural Machine Translation for English-to-Chinese</v>
      </c>
      <c r="K16" t="str">
        <f t="shared" si="4"/>
        <v>\addpaper{papers_research/EAMT_2020_paper_88.pdf}{pr88}{Yuying Ye and Antonio Toral}{Fine-grained Human Evaluation of Transformer and Recurrent Approaches to Neural Machine Translation for English-to-Chinese}{}</v>
      </c>
    </row>
    <row r="17" spans="1:11">
      <c r="A17" s="2">
        <v>89</v>
      </c>
      <c r="B17" s="2" t="s">
        <v>45</v>
      </c>
      <c r="C17" s="2" t="s">
        <v>46</v>
      </c>
      <c r="D17" s="2" t="s">
        <v>47</v>
      </c>
      <c r="E17" s="2" t="s">
        <v>8</v>
      </c>
      <c r="G17" s="5" t="str">
        <f t="shared" si="0"/>
        <v>papers_research/EAMT_2020_paper_89.pdf</v>
      </c>
      <c r="H17" s="5" t="str">
        <f t="shared" si="1"/>
        <v>pr89</v>
      </c>
      <c r="I17" s="5" t="str">
        <f t="shared" si="2"/>
        <v>Julia Kreutzer, Nathaniel Berger and Stefan Riezler</v>
      </c>
      <c r="J17" s="5" t="str">
        <f t="shared" si="3"/>
        <v>Correct Me If You Can: Learning from Error Corrections and Markings</v>
      </c>
      <c r="K17" t="str">
        <f t="shared" si="4"/>
        <v>\addpaper{papers_research/EAMT_2020_paper_89.pdf}{pr89}{Julia Kreutzer, Nathaniel Berger and Stefan Riezler}{Correct Me If You Can: Learning from Error Corrections and Markings}{}</v>
      </c>
    </row>
    <row r="18" spans="1:11">
      <c r="A18" s="2">
        <v>92</v>
      </c>
      <c r="B18" s="2" t="s">
        <v>48</v>
      </c>
      <c r="C18" s="2" t="s">
        <v>49</v>
      </c>
      <c r="D18" s="2" t="s">
        <v>50</v>
      </c>
      <c r="E18" s="2" t="s">
        <v>8</v>
      </c>
      <c r="G18" s="5" t="str">
        <f t="shared" si="0"/>
        <v>papers_research/EAMT_2020_paper_92.pdf</v>
      </c>
      <c r="H18" s="5" t="str">
        <f t="shared" si="1"/>
        <v>pr92</v>
      </c>
      <c r="I18" s="5" t="str">
        <f t="shared" si="2"/>
        <v>Frederic Blain, Nikolaos Aletras and Lucia Specia</v>
      </c>
      <c r="J18" s="5" t="str">
        <f t="shared" si="3"/>
        <v>Quality In, Quality Out: Learning from Actual Mistakes</v>
      </c>
      <c r="K18" t="str">
        <f t="shared" si="4"/>
        <v>\addpaper{papers_research/EAMT_2020_paper_92.pdf}{pr92}{Frederic Blain, Nikolaos Aletras and Lucia Specia}{Quality In, Quality Out: Learning from Actual Mistakes}{}</v>
      </c>
    </row>
    <row r="19" spans="1:11">
      <c r="A19" s="2">
        <v>97</v>
      </c>
      <c r="B19" s="2" t="s">
        <v>51</v>
      </c>
      <c r="C19" s="2" t="s">
        <v>52</v>
      </c>
      <c r="D19" s="2" t="s">
        <v>53</v>
      </c>
      <c r="E19" s="2" t="s">
        <v>8</v>
      </c>
      <c r="G19" s="5" t="str">
        <f t="shared" si="0"/>
        <v>papers_research/EAMT_2020_paper_97.pdf</v>
      </c>
      <c r="H19" s="5" t="str">
        <f t="shared" si="1"/>
        <v>pr97</v>
      </c>
      <c r="I19" s="5" t="str">
        <f t="shared" si="2"/>
        <v>Takeshi Hayakawa and Yuki Arase</v>
      </c>
      <c r="J19" s="5" t="str">
        <f t="shared" si="3"/>
        <v>Fine-Grained Error Analysis on English-to-Japanese Machine Translation in the Medical Domain</v>
      </c>
      <c r="K19" t="str">
        <f t="shared" si="4"/>
        <v>\addpaper{papers_research/EAMT_2020_paper_97.pdf}{pr97}{Takeshi Hayakawa and Yuki Arase}{Fine-Grained Error Analysis on English-to-Japanese Machine Translation in the Medical Domain}{}</v>
      </c>
    </row>
    <row r="20" spans="1:11">
      <c r="A20" s="2">
        <v>107</v>
      </c>
      <c r="B20" s="2" t="s">
        <v>54</v>
      </c>
      <c r="C20" s="2" t="s">
        <v>55</v>
      </c>
      <c r="D20" s="2" t="s">
        <v>56</v>
      </c>
      <c r="E20" s="2" t="s">
        <v>8</v>
      </c>
      <c r="G20" s="5" t="str">
        <f t="shared" si="0"/>
        <v>papers_research/EAMT_2020_paper_107.pdf</v>
      </c>
      <c r="H20" s="5" t="str">
        <f t="shared" si="1"/>
        <v>pr107</v>
      </c>
      <c r="I20" s="5" t="str">
        <f t="shared" si="2"/>
        <v>Nora Aranberri</v>
      </c>
      <c r="J20" s="5" t="str">
        <f t="shared" si="3"/>
        <v>With or without you? Effects of using machine translation to write flash fiction in the foreign language</v>
      </c>
      <c r="K20" t="str">
        <f t="shared" si="4"/>
        <v>\addpaper{papers_research/EAMT_2020_paper_107.pdf}{pr107}{Nora Aranberri}{With or without you? Effects of using machine translation to write flash fiction in the foreign language}{}</v>
      </c>
    </row>
    <row r="21" spans="1:11">
      <c r="A21" s="2">
        <v>109</v>
      </c>
      <c r="B21" s="2" t="s">
        <v>57</v>
      </c>
      <c r="C21" s="2" t="s">
        <v>58</v>
      </c>
      <c r="D21" s="2" t="s">
        <v>59</v>
      </c>
      <c r="E21" s="2" t="s">
        <v>8</v>
      </c>
      <c r="G21" s="5" t="str">
        <f t="shared" si="0"/>
        <v>papers_research/EAMT_2020_paper_109.pdf</v>
      </c>
      <c r="H21" s="5" t="str">
        <f t="shared" si="1"/>
        <v>pr109</v>
      </c>
      <c r="I21" s="5" t="str">
        <f t="shared" si="2"/>
        <v>Tharindu Ranasinghe, Constantin Orasan and Ruslan Mitkov</v>
      </c>
      <c r="J21" s="5" t="str">
        <f t="shared" si="3"/>
        <v>Intelligent Translation Memory Matching and Retrieval with Sentence Encoders</v>
      </c>
      <c r="K21" t="str">
        <f t="shared" si="4"/>
        <v>\addpaper{papers_research/EAMT_2020_paper_109.pdf}{pr109}{Tharindu Ranasinghe, Constantin Orasan and Ruslan Mitkov}{Intelligent Translation Memory Matching and Retrieval with Sentence Encoders}{}</v>
      </c>
    </row>
    <row r="22" spans="1:11">
      <c r="A22" s="2">
        <v>111</v>
      </c>
      <c r="B22" s="2" t="s">
        <v>60</v>
      </c>
      <c r="C22" s="2" t="s">
        <v>61</v>
      </c>
      <c r="D22" s="2" t="s">
        <v>62</v>
      </c>
      <c r="E22" s="2" t="s">
        <v>8</v>
      </c>
      <c r="G22" s="5" t="str">
        <f t="shared" si="0"/>
        <v>papers_research/EAMT_2020_paper_111.pdf</v>
      </c>
      <c r="H22" s="5" t="str">
        <f t="shared" si="1"/>
        <v>pr111</v>
      </c>
      <c r="I22" s="5" t="str">
        <f t="shared" si="2"/>
        <v>Antonio Toral</v>
      </c>
      <c r="J22" s="5" t="str">
        <f t="shared" si="3"/>
        <v>Reassessing Claims of Human Parity and Super-Human Performance in Machine Translation at WMT 2019</v>
      </c>
      <c r="K22" t="str">
        <f t="shared" si="4"/>
        <v>\addpaper{papers_research/EAMT_2020_paper_111.pdf}{pr111}{Antonio Toral}{Reassessing Claims of Human Parity and Super-Human Performance in Machine Translation at WMT 2019}{}</v>
      </c>
    </row>
    <row r="23" spans="1:11">
      <c r="A23" s="2">
        <v>115</v>
      </c>
      <c r="B23" s="2" t="s">
        <v>63</v>
      </c>
      <c r="C23" s="2" t="s">
        <v>64</v>
      </c>
      <c r="D23" s="2" t="s">
        <v>65</v>
      </c>
      <c r="E23" s="2" t="s">
        <v>8</v>
      </c>
      <c r="G23" s="5" t="str">
        <f t="shared" si="0"/>
        <v>papers_research/EAMT_2020_paper_115.pdf</v>
      </c>
      <c r="H23" s="5" t="str">
        <f t="shared" si="1"/>
        <v>pr115</v>
      </c>
      <c r="I23" s="5" t="str">
        <f t="shared" si="2"/>
        <v>Kamal Kumar Gupta, Rejwanul Haque, Asif Ekbal, Pushpak Bhattacharyya and Andy Way</v>
      </c>
      <c r="J23" s="5" t="str">
        <f t="shared" si="3"/>
        <v>Modelling Source- and Target- Language Syntactic Information as Conditional Context in Interactive Neural Machine Translation</v>
      </c>
      <c r="K23" t="str">
        <f t="shared" si="4"/>
        <v>\addpaper{papers_research/EAMT_2020_paper_115.pdf}{pr115}{Kamal Kumar Gupta, Rejwanul Haque, Asif Ekbal, Pushpak Bhattacharyya and Andy Way}{Modelling Source- and Target- Language Syntactic Information as Conditional Context in Interactive Neural Machine Translation}{}</v>
      </c>
    </row>
    <row r="24" spans="1:11">
      <c r="A24" s="2">
        <v>118</v>
      </c>
      <c r="B24" s="2" t="s">
        <v>66</v>
      </c>
      <c r="C24" s="2" t="s">
        <v>67</v>
      </c>
      <c r="D24" s="2" t="s">
        <v>68</v>
      </c>
      <c r="E24" s="2" t="s">
        <v>8</v>
      </c>
      <c r="G24" s="5" t="str">
        <f t="shared" si="0"/>
        <v>papers_research/EAMT_2020_paper_118.pdf</v>
      </c>
      <c r="H24" s="5" t="str">
        <f t="shared" si="1"/>
        <v>pr118</v>
      </c>
      <c r="I24" s="5" t="str">
        <f t="shared" si="2"/>
        <v>António Góis, Kyunghyun Cho and André Martins</v>
      </c>
      <c r="J24" s="5" t="str">
        <f t="shared" si="3"/>
        <v>Learning Non-Monotonic Automatic Post-Editing of Translations from Human Orderings</v>
      </c>
      <c r="K24" t="str">
        <f t="shared" si="4"/>
        <v>\addpaper{papers_research/EAMT_2020_paper_118.pdf}{pr118}{António Góis, Kyunghyun Cho and André Martins}{Learning Non-Monotonic Automatic Post-Editing of Translations from Human Orderings}{}</v>
      </c>
    </row>
    <row r="25" spans="1:11">
      <c r="A25" s="2">
        <v>120</v>
      </c>
      <c r="B25" s="2" t="s">
        <v>69</v>
      </c>
      <c r="C25" s="2" t="s">
        <v>70</v>
      </c>
      <c r="D25" s="2" t="s">
        <v>71</v>
      </c>
      <c r="E25" s="2" t="s">
        <v>8</v>
      </c>
      <c r="G25" s="5" t="str">
        <f t="shared" si="0"/>
        <v>papers_research/EAMT_2020_paper_120.pdf</v>
      </c>
      <c r="H25" s="5" t="str">
        <f t="shared" si="1"/>
        <v>pr120</v>
      </c>
      <c r="I25" s="5" t="str">
        <f t="shared" si="2"/>
        <v>Lukas Fischer and Samuel Läubli</v>
      </c>
      <c r="J25" s="5" t="str">
        <f t="shared" si="3"/>
        <v>What's the Difference Between Professional Human and Machine Translation? A Blind Multi-language Study on Domain-specific MT</v>
      </c>
      <c r="K25" t="str">
        <f t="shared" si="4"/>
        <v>\addpaper{papers_research/EAMT_2020_paper_120.pdf}{pr120}{Lukas Fischer and Samuel Läubli}{What's the Difference Between Professional Human and Machine Translation? A Blind Multi-language Study on Domain-specific MT}{}</v>
      </c>
    </row>
    <row r="26" spans="1:11">
      <c r="A26" s="2">
        <v>122</v>
      </c>
      <c r="B26" s="2" t="s">
        <v>72</v>
      </c>
      <c r="C26" s="2" t="s">
        <v>73</v>
      </c>
      <c r="D26" s="2" t="s">
        <v>74</v>
      </c>
      <c r="E26" s="2" t="s">
        <v>8</v>
      </c>
      <c r="G26" s="5" t="str">
        <f t="shared" si="0"/>
        <v>papers_research/EAMT_2020_paper_122.pdf</v>
      </c>
      <c r="H26" s="5" t="str">
        <f t="shared" si="1"/>
        <v>pr122</v>
      </c>
      <c r="I26" s="5" t="str">
        <f t="shared" si="2"/>
        <v>António Lopes, M. Amin Farajian, Rachel Bawden, Michael Zhang and André T. Martins</v>
      </c>
      <c r="J26" s="5" t="str">
        <f t="shared" si="3"/>
        <v>Document-level Neural MT: A Systematic Comparison</v>
      </c>
      <c r="K26" t="str">
        <f t="shared" si="4"/>
        <v>\addpaper{papers_research/EAMT_2020_paper_122.pdf}{pr122}{António Lopes, M. Amin Farajian, Rachel Bawden, Michael Zhang and André T. Martins}{Document-level Neural MT: A Systematic Comparison}{}</v>
      </c>
    </row>
    <row r="27" spans="1:11">
      <c r="A27" s="2">
        <v>123</v>
      </c>
      <c r="B27" s="2" t="s">
        <v>75</v>
      </c>
      <c r="C27" s="2" t="s">
        <v>76</v>
      </c>
      <c r="D27" s="2" t="s">
        <v>77</v>
      </c>
      <c r="E27" s="2" t="s">
        <v>8</v>
      </c>
      <c r="G27" s="5" t="str">
        <f t="shared" si="0"/>
        <v>papers_research/EAMT_2020_paper_123.pdf</v>
      </c>
      <c r="H27" s="5" t="str">
        <f t="shared" si="1"/>
        <v>pr123</v>
      </c>
      <c r="I27" s="5" t="str">
        <f t="shared" si="2"/>
        <v>Amirhossein Tebbifakhr, Matteo Negri and Marco Turchi</v>
      </c>
      <c r="J27" s="5" t="str">
        <f t="shared" si="3"/>
        <v>Automatic Translation for Multiple NLP tasks: a Multi-task Approach to Machine-oriented NMT Adaptation</v>
      </c>
      <c r="K27" t="str">
        <f t="shared" si="4"/>
        <v>\addpaper{papers_research/EAMT_2020_paper_123.pdf}{pr123}{Amirhossein Tebbifakhr, Matteo Negri and Marco Turchi}{Automatic Translation for Multiple NLP tasks: a Multi-task Approach to Machine-oriented NMT Adaptation}{}</v>
      </c>
    </row>
    <row r="28" spans="1:11">
      <c r="A28" s="2">
        <v>125</v>
      </c>
      <c r="B28" s="2" t="s">
        <v>78</v>
      </c>
      <c r="C28" s="2" t="s">
        <v>79</v>
      </c>
      <c r="D28" s="2" t="s">
        <v>80</v>
      </c>
      <c r="E28" s="2" t="s">
        <v>8</v>
      </c>
      <c r="G28" s="5" t="str">
        <f t="shared" si="0"/>
        <v>papers_research/EAMT_2020_paper_125.pdf</v>
      </c>
      <c r="H28" s="5" t="str">
        <f t="shared" si="1"/>
        <v>pr125</v>
      </c>
      <c r="I28" s="5" t="str">
        <f t="shared" si="2"/>
        <v>Natália Resende, Benjamin Cowan and Andy Way</v>
      </c>
      <c r="J28" s="5" t="str">
        <f t="shared" si="3"/>
        <v>MT syntactic priming effects on L2 English speakers</v>
      </c>
      <c r="K28" t="str">
        <f t="shared" si="4"/>
        <v>\addpaper{papers_research/EAMT_2020_paper_125.pdf}{pr125}{Natália Resende, Benjamin Cowan and Andy Way}{MT syntactic priming effects on L2 English speakers}{}</v>
      </c>
    </row>
    <row r="33" spans="1:11" ht="21" thickBot="1">
      <c r="A33" s="4" t="s">
        <v>743</v>
      </c>
      <c r="B33" s="4"/>
      <c r="C33" s="4"/>
      <c r="D33" s="4"/>
      <c r="E33" s="4"/>
    </row>
    <row r="34" spans="1:11" ht="17" thickTop="1">
      <c r="A34" s="1" t="s">
        <v>0</v>
      </c>
      <c r="B34" s="1" t="s">
        <v>1</v>
      </c>
      <c r="C34" s="1" t="s">
        <v>2</v>
      </c>
      <c r="D34" s="1" t="s">
        <v>3</v>
      </c>
      <c r="E34" s="1" t="s">
        <v>4</v>
      </c>
      <c r="G34" s="1" t="s">
        <v>745</v>
      </c>
      <c r="H34" s="1" t="s">
        <v>746</v>
      </c>
      <c r="I34" s="1" t="s">
        <v>747</v>
      </c>
      <c r="J34" s="1" t="s">
        <v>2</v>
      </c>
      <c r="K34" s="1" t="s">
        <v>748</v>
      </c>
    </row>
    <row r="35" spans="1:11">
      <c r="A35" s="2">
        <v>20</v>
      </c>
      <c r="B35" s="2" t="s">
        <v>109</v>
      </c>
      <c r="C35" s="2" t="s">
        <v>110</v>
      </c>
      <c r="D35" s="2" t="s">
        <v>111</v>
      </c>
      <c r="E35" s="2" t="s">
        <v>8</v>
      </c>
      <c r="G35" s="5" t="str">
        <f>"papers_user/EAMT_2020_paper_"&amp;A35&amp;".pdf"</f>
        <v>papers_user/EAMT_2020_paper_20.pdf</v>
      </c>
      <c r="H35" s="5" t="str">
        <f>"pu"&amp;A35</f>
        <v>pu20</v>
      </c>
      <c r="I35" s="5" t="str">
        <f>B35</f>
        <v>Sahil Manchanda and Galina Grunin</v>
      </c>
      <c r="J35" s="5" t="str">
        <f>C35</f>
        <v>Domain Informed Neural Machine Translation: Developing Translation Services for Healthcare Enterprise</v>
      </c>
      <c r="K35" t="str">
        <f>"\addpaper{"&amp;G35&amp;"}{"&amp;H35&amp;"}{"&amp;I35&amp;"}{"&amp;J35&amp;"}{}"</f>
        <v>\addpaper{papers_user/EAMT_2020_paper_20.pdf}{pu20}{Sahil Manchanda and Galina Grunin}{Domain Informed Neural Machine Translation: Developing Translation Services for Healthcare Enterprise}{}</v>
      </c>
    </row>
    <row r="36" spans="1:11">
      <c r="A36" s="2">
        <v>38</v>
      </c>
      <c r="B36" s="2" t="s">
        <v>112</v>
      </c>
      <c r="C36" s="2" t="s">
        <v>113</v>
      </c>
      <c r="D36" s="2" t="s">
        <v>114</v>
      </c>
      <c r="E36" s="2" t="s">
        <v>8</v>
      </c>
      <c r="G36" s="5" t="str">
        <f t="shared" ref="G36:G46" si="5">"papers_user/EAMT_2020_paper_"&amp;A36&amp;".pdf"</f>
        <v>papers_user/EAMT_2020_paper_38.pdf</v>
      </c>
      <c r="H36" s="5" t="str">
        <f t="shared" ref="H36:H46" si="6">"pu"&amp;A36</f>
        <v>pu38</v>
      </c>
      <c r="I36" s="5" t="str">
        <f t="shared" ref="I36:I46" si="7">B36</f>
        <v>Karolina Stefaniak</v>
      </c>
      <c r="J36" s="5" t="str">
        <f t="shared" ref="J36:J46" si="8">C36</f>
        <v>Evaluating the usefulness of neural machine translation for the Polish translators in the European Commission</v>
      </c>
      <c r="K36" t="str">
        <f t="shared" ref="K36:K46" si="9">"\addpaper{"&amp;G36&amp;"}{"&amp;H36&amp;"}{"&amp;I36&amp;"}{"&amp;J36&amp;"}{}"</f>
        <v>\addpaper{papers_user/EAMT_2020_paper_38.pdf}{pu38}{Karolina Stefaniak}{Evaluating the usefulness of neural machine translation for the Polish translators in the European Commission}{}</v>
      </c>
    </row>
    <row r="37" spans="1:11">
      <c r="A37" s="2">
        <v>44</v>
      </c>
      <c r="B37" s="2" t="s">
        <v>115</v>
      </c>
      <c r="C37" s="2" t="s">
        <v>116</v>
      </c>
      <c r="D37" s="2" t="s">
        <v>117</v>
      </c>
      <c r="E37" s="2" t="s">
        <v>8</v>
      </c>
      <c r="G37" s="5" t="str">
        <f t="shared" si="5"/>
        <v>papers_user/EAMT_2020_paper_44.pdf</v>
      </c>
      <c r="H37" s="5" t="str">
        <f t="shared" si="6"/>
        <v>pu44</v>
      </c>
      <c r="I37" s="5" t="str">
        <f t="shared" si="7"/>
        <v>Miriam Exel, Bianka Buschbeck, Lauritz Brandt and Simona Doneva</v>
      </c>
      <c r="J37" s="5" t="str">
        <f t="shared" si="8"/>
        <v>Terminology-Constrained Neural Machine Translation at SAP</v>
      </c>
      <c r="K37" t="str">
        <f t="shared" si="9"/>
        <v>\addpaper{papers_user/EAMT_2020_paper_44.pdf}{pu44}{Miriam Exel, Bianka Buschbeck, Lauritz Brandt and Simona Doneva}{Terminology-Constrained Neural Machine Translation at SAP}{}</v>
      </c>
    </row>
    <row r="38" spans="1:11">
      <c r="A38" s="2">
        <v>47</v>
      </c>
      <c r="B38" s="2" t="s">
        <v>118</v>
      </c>
      <c r="C38" s="2" t="s">
        <v>119</v>
      </c>
      <c r="D38" s="2" t="s">
        <v>120</v>
      </c>
      <c r="E38" s="2" t="s">
        <v>8</v>
      </c>
      <c r="G38" s="5" t="str">
        <f t="shared" si="5"/>
        <v>papers_user/EAMT_2020_paper_47.pdf</v>
      </c>
      <c r="H38" s="5" t="str">
        <f t="shared" si="6"/>
        <v>pu47</v>
      </c>
      <c r="I38" s="5" t="str">
        <f t="shared" si="7"/>
        <v>Jonathan Mutal, Johanna Gerlach, Pierrette Bouillon and Hervé Spechbach</v>
      </c>
      <c r="J38" s="5" t="str">
        <f t="shared" si="8"/>
        <v>Ellipsis Translation for a Medical Speech to Speech Translation System</v>
      </c>
      <c r="K38" t="str">
        <f t="shared" si="9"/>
        <v>\addpaper{papers_user/EAMT_2020_paper_47.pdf}{pu47}{Jonathan Mutal, Johanna Gerlach, Pierrette Bouillon and Hervé Spechbach}{Ellipsis Translation for a Medical Speech to Speech Translation System}{}</v>
      </c>
    </row>
    <row r="39" spans="1:11">
      <c r="A39" s="2">
        <v>48</v>
      </c>
      <c r="B39" s="2" t="s">
        <v>121</v>
      </c>
      <c r="C39" s="2" t="s">
        <v>122</v>
      </c>
      <c r="D39" s="2" t="s">
        <v>123</v>
      </c>
      <c r="E39" s="2" t="s">
        <v>8</v>
      </c>
      <c r="G39" s="5" t="str">
        <f t="shared" si="5"/>
        <v>papers_user/EAMT_2020_paper_48.pdf</v>
      </c>
      <c r="H39" s="5" t="str">
        <f t="shared" si="6"/>
        <v>pu48</v>
      </c>
      <c r="I39" s="5" t="str">
        <f t="shared" si="7"/>
        <v>Gema Ramírez-Sánchez, Jaume Zaragoza-Bernabeu, Marta Bañón and Sergio Ortiz Rojas</v>
      </c>
      <c r="J39" s="5" t="str">
        <f t="shared" si="8"/>
        <v>Bifixer and Bicleaner: two open-source tools to clean your parallel data</v>
      </c>
      <c r="K39" t="str">
        <f t="shared" si="9"/>
        <v>\addpaper{papers_user/EAMT_2020_paper_48.pdf}{pu48}{Gema Ramírez-Sánchez, Jaume Zaragoza-Bernabeu, Marta Bañón and Sergio Ortiz Rojas}{Bifixer and Bicleaner: two open-source tools to clean your parallel data}{}</v>
      </c>
    </row>
    <row r="40" spans="1:11">
      <c r="A40" s="2">
        <v>54</v>
      </c>
      <c r="B40" s="2" t="s">
        <v>124</v>
      </c>
      <c r="C40" s="2" t="s">
        <v>125</v>
      </c>
      <c r="D40" s="2" t="s">
        <v>126</v>
      </c>
      <c r="E40" s="2" t="s">
        <v>8</v>
      </c>
      <c r="G40" s="5" t="str">
        <f t="shared" si="5"/>
        <v>papers_user/EAMT_2020_paper_54.pdf</v>
      </c>
      <c r="H40" s="5" t="str">
        <f t="shared" si="6"/>
        <v>pu54</v>
      </c>
      <c r="I40" s="5" t="str">
        <f t="shared" si="7"/>
        <v>Felipe Sánchez-Martínez, Víctor M. Sánchez-Cartagena, Juan Antonio Pérez-Ortiz, Mikel L. Forcada, Miquel Esplà-Gomis, Andrew Secker, Susie Coleman and Julie Wall</v>
      </c>
      <c r="J40" s="5" t="str">
        <f t="shared" si="8"/>
        <v>An English-Swahili parallel corpus and its use for neural machine translation in the news domain</v>
      </c>
      <c r="K40" t="str">
        <f t="shared" si="9"/>
        <v>\addpaper{papers_user/EAMT_2020_paper_54.pdf}{pu54}{Felipe Sánchez-Martínez, Víctor M. Sánchez-Cartagena, Juan Antonio Pérez-Ortiz, Mikel L. Forcada, Miquel Esplà-Gomis, Andrew Secker, Susie Coleman and Julie Wall}{An English-Swahili parallel corpus and its use for neural machine translation in the news domain}{}</v>
      </c>
    </row>
    <row r="41" spans="1:11">
      <c r="A41" s="2">
        <v>55</v>
      </c>
      <c r="B41" s="2" t="s">
        <v>127</v>
      </c>
      <c r="C41" s="2" t="s">
        <v>128</v>
      </c>
      <c r="D41" s="2" t="s">
        <v>129</v>
      </c>
      <c r="E41" s="2" t="s">
        <v>8</v>
      </c>
      <c r="G41" s="5" t="str">
        <f t="shared" si="5"/>
        <v>papers_user/EAMT_2020_paper_55.pdf</v>
      </c>
      <c r="H41" s="5" t="str">
        <f t="shared" si="6"/>
        <v>pu55</v>
      </c>
      <c r="I41" s="5" t="str">
        <f t="shared" si="7"/>
        <v>Mara Nunziatini and Lena Marg</v>
      </c>
      <c r="J41" s="5" t="str">
        <f t="shared" si="8"/>
        <v>Machine Translation Post-Editing Levels: Breaking Away from the Tradition and Delivering a Tailored Service</v>
      </c>
      <c r="K41" t="str">
        <f t="shared" si="9"/>
        <v>\addpaper{papers_user/EAMT_2020_paper_55.pdf}{pu55}{Mara Nunziatini and Lena Marg}{Machine Translation Post-Editing Levels: Breaking Away from the Tradition and Delivering a Tailored Service}{}</v>
      </c>
    </row>
    <row r="42" spans="1:11">
      <c r="A42" s="2">
        <v>99</v>
      </c>
      <c r="B42" s="2" t="s">
        <v>130</v>
      </c>
      <c r="C42" s="2" t="s">
        <v>131</v>
      </c>
      <c r="D42" s="2" t="s">
        <v>132</v>
      </c>
      <c r="E42" s="2" t="s">
        <v>8</v>
      </c>
      <c r="G42" s="5" t="str">
        <f t="shared" si="5"/>
        <v>papers_user/EAMT_2020_paper_99.pdf</v>
      </c>
      <c r="H42" s="5" t="str">
        <f t="shared" si="6"/>
        <v>pu99</v>
      </c>
      <c r="I42" s="5" t="str">
        <f t="shared" si="7"/>
        <v>Miguel Domingo, Mercedes García-Martínez, Álvaro Peris, Alexandre Helle, Amando Estela, Laurent Bié, Francisco Casacuberta and Manuel Herranz</v>
      </c>
      <c r="J42" s="5" t="str">
        <f t="shared" si="8"/>
        <v>A User Study of the Incremental Learning in NMT</v>
      </c>
      <c r="K42" t="str">
        <f t="shared" si="9"/>
        <v>\addpaper{papers_user/EAMT_2020_paper_99.pdf}{pu99}{Miguel Domingo, Mercedes García-Martínez, Álvaro Peris, Alexandre Helle, Amando Estela, Laurent Bié, Francisco Casacuberta and Manuel Herranz}{A User Study of the Incremental Learning in NMT}{}</v>
      </c>
    </row>
    <row r="43" spans="1:11">
      <c r="A43" s="2">
        <v>105</v>
      </c>
      <c r="B43" s="2" t="s">
        <v>133</v>
      </c>
      <c r="C43" s="2" t="s">
        <v>134</v>
      </c>
      <c r="D43" s="2" t="s">
        <v>135</v>
      </c>
      <c r="E43" s="2" t="s">
        <v>8</v>
      </c>
      <c r="G43" s="5" t="str">
        <f t="shared" si="5"/>
        <v>papers_user/EAMT_2020_paper_105.pdf</v>
      </c>
      <c r="H43" s="5" t="str">
        <f t="shared" si="6"/>
        <v>pu105</v>
      </c>
      <c r="I43" s="5" t="str">
        <f t="shared" si="7"/>
        <v>Daniel Marín Buj, Daniel Ibáñez García, Zuzanna Parcheta and Francisco Casacuberta Nolla</v>
      </c>
      <c r="J43" s="5" t="str">
        <f t="shared" si="8"/>
        <v>NICE: Neural Integrated Custom Engines</v>
      </c>
      <c r="K43" t="str">
        <f t="shared" si="9"/>
        <v>\addpaper{papers_user/EAMT_2020_paper_105.pdf}{pu105}{Daniel Marín Buj, Daniel Ibáñez García, Zuzanna Parcheta and Francisco Casacuberta Nolla}{NICE: Neural Integrated Custom Engines}{}</v>
      </c>
    </row>
    <row r="44" spans="1:11">
      <c r="A44" s="2">
        <v>117</v>
      </c>
      <c r="B44" s="2" t="s">
        <v>136</v>
      </c>
      <c r="C44" s="2" t="s">
        <v>137</v>
      </c>
      <c r="D44" s="2" t="s">
        <v>138</v>
      </c>
      <c r="E44" s="2" t="s">
        <v>8</v>
      </c>
      <c r="G44" s="5" t="str">
        <f t="shared" si="5"/>
        <v>papers_user/EAMT_2020_paper_117.pdf</v>
      </c>
      <c r="H44" s="5" t="str">
        <f t="shared" si="6"/>
        <v>pu117</v>
      </c>
      <c r="I44" s="5" t="str">
        <f t="shared" si="7"/>
        <v>Anna Zaretskaya, José Conceição and Frederick Bane</v>
      </c>
      <c r="J44" s="5" t="str">
        <f t="shared" si="8"/>
        <v>Estimation vs Metrics: is QE Useful for MT Model Selection?</v>
      </c>
      <c r="K44" t="str">
        <f t="shared" si="9"/>
        <v>\addpaper{papers_user/EAMT_2020_paper_117.pdf}{pu117}{Anna Zaretskaya, José Conceição and Frederick Bane}{Estimation vs Metrics: is QE Useful for MT Model Selection?}{}</v>
      </c>
    </row>
    <row r="45" spans="1:11">
      <c r="A45" s="2">
        <v>127</v>
      </c>
      <c r="B45" s="2" t="s">
        <v>139</v>
      </c>
      <c r="C45" s="2" t="s">
        <v>140</v>
      </c>
      <c r="D45" s="2" t="s">
        <v>141</v>
      </c>
      <c r="E45" s="2" t="s">
        <v>8</v>
      </c>
      <c r="G45" s="5" t="str">
        <f t="shared" si="5"/>
        <v>papers_user/EAMT_2020_paper_127.pdf</v>
      </c>
      <c r="H45" s="5" t="str">
        <f t="shared" si="6"/>
        <v>pu127</v>
      </c>
      <c r="I45" s="5" t="str">
        <f t="shared" si="7"/>
        <v>María Concepción Laguardia</v>
      </c>
      <c r="J45" s="5" t="str">
        <f t="shared" si="8"/>
        <v>Persistent MT on software technical documentation - a case study</v>
      </c>
      <c r="K45" t="str">
        <f t="shared" si="9"/>
        <v>\addpaper{papers_user/EAMT_2020_paper_127.pdf}{pu127}{María Concepción Laguardia}{Persistent MT on software technical documentation - a case study}{}</v>
      </c>
    </row>
    <row r="46" spans="1:11">
      <c r="A46" s="2">
        <v>128</v>
      </c>
      <c r="B46" s="2" t="s">
        <v>142</v>
      </c>
      <c r="C46" s="2" t="s">
        <v>143</v>
      </c>
      <c r="D46" s="2" t="s">
        <v>144</v>
      </c>
      <c r="E46" s="2" t="s">
        <v>8</v>
      </c>
      <c r="G46" s="5" t="str">
        <f t="shared" si="5"/>
        <v>papers_user/EAMT_2020_paper_128.pdf</v>
      </c>
      <c r="H46" s="5" t="str">
        <f t="shared" si="6"/>
        <v>pu128</v>
      </c>
      <c r="I46" s="5" t="str">
        <f t="shared" si="7"/>
        <v>Georg Kirchner</v>
      </c>
      <c r="J46" s="5" t="str">
        <f t="shared" si="8"/>
        <v>Insights from Gathering MT Productivity Metrics at Scale</v>
      </c>
      <c r="K46" t="str">
        <f t="shared" si="9"/>
        <v>\addpaper{papers_user/EAMT_2020_paper_128.pdf}{pu128}{Georg Kirchner}{Insights from Gathering MT Productivity Metrics at Scale}{}</v>
      </c>
    </row>
    <row r="50" spans="1:11" ht="21" thickBot="1">
      <c r="A50" s="4" t="s">
        <v>742</v>
      </c>
      <c r="B50" s="4"/>
      <c r="C50" s="4"/>
      <c r="D50" s="4"/>
      <c r="E50" s="4"/>
    </row>
    <row r="51" spans="1:11" ht="17" thickTop="1">
      <c r="A51" s="1" t="s">
        <v>0</v>
      </c>
      <c r="B51" s="1" t="s">
        <v>1</v>
      </c>
      <c r="C51" s="1" t="s">
        <v>2</v>
      </c>
      <c r="D51" s="1" t="s">
        <v>3</v>
      </c>
      <c r="E51" s="1" t="s">
        <v>4</v>
      </c>
      <c r="G51" s="1" t="s">
        <v>745</v>
      </c>
      <c r="H51" s="1" t="s">
        <v>746</v>
      </c>
      <c r="I51" s="1" t="s">
        <v>747</v>
      </c>
      <c r="J51" s="1" t="s">
        <v>2</v>
      </c>
      <c r="K51" s="1" t="s">
        <v>748</v>
      </c>
    </row>
    <row r="52" spans="1:11">
      <c r="A52" s="2">
        <v>28</v>
      </c>
      <c r="B52" s="2" t="s">
        <v>81</v>
      </c>
      <c r="C52" s="2" t="s">
        <v>82</v>
      </c>
      <c r="D52" s="2" t="s">
        <v>83</v>
      </c>
      <c r="E52" s="2" t="s">
        <v>8</v>
      </c>
      <c r="G52" s="5" t="str">
        <f>"papers_translator/EAMT_2020_paper_"&amp;A52&amp;".pdf"</f>
        <v>papers_translator/EAMT_2020_paper_28.pdf</v>
      </c>
      <c r="H52" s="5" t="str">
        <f>"pt"&amp;A52</f>
        <v>pt28</v>
      </c>
      <c r="I52" s="5" t="str">
        <f>B52</f>
        <v>Maja Popovic</v>
      </c>
      <c r="J52" s="5" t="str">
        <f>C52</f>
        <v>On the differences between human translations</v>
      </c>
      <c r="K52" t="str">
        <f>"\addproject{"&amp;G52&amp;"}{"&amp;H52&amp;"}{"&amp;I52&amp;"}{"&amp;J52&amp;"}{}"</f>
        <v>\addproject{papers_translator/EAMT_2020_paper_28.pdf}{pt28}{Maja Popovic}{On the differences between human translations}{}</v>
      </c>
    </row>
    <row r="53" spans="1:11">
      <c r="A53" s="2">
        <v>57</v>
      </c>
      <c r="B53" s="2" t="s">
        <v>84</v>
      </c>
      <c r="C53" s="2" t="s">
        <v>85</v>
      </c>
      <c r="D53" s="2" t="s">
        <v>86</v>
      </c>
      <c r="E53" s="2" t="s">
        <v>8</v>
      </c>
      <c r="G53" s="5" t="str">
        <f t="shared" ref="G53:G60" si="10">"papers_translator/EAMT_2020_paper_"&amp;A53&amp;".pdf"</f>
        <v>papers_translator/EAMT_2020_paper_57.pdf</v>
      </c>
      <c r="H53" s="5" t="str">
        <f t="shared" ref="H53:H60" si="11">"pt"&amp;A53</f>
        <v>pt57</v>
      </c>
      <c r="I53" s="5" t="str">
        <f t="shared" ref="I53:I60" si="12">B53</f>
        <v>Paula Estrella, Emiliano Cuenca, Laura Bruno, Jonathan Mutal, Sabrina Girletti, Lise Volkart and Pierrette Bouillon</v>
      </c>
      <c r="J53" s="5" t="str">
        <f t="shared" ref="J53:J60" si="13">C53</f>
        <v>Re-design of the Machine Translation Training Tool (MT3)</v>
      </c>
      <c r="K53" t="str">
        <f t="shared" ref="K53:K60" si="14">"\addproject{"&amp;G53&amp;"}{"&amp;H53&amp;"}{"&amp;I53&amp;"}{"&amp;J53&amp;"}{}"</f>
        <v>\addproject{papers_translator/EAMT_2020_paper_57.pdf}{pt57}{Paula Estrella, Emiliano Cuenca, Laura Bruno, Jonathan Mutal, Sabrina Girletti, Lise Volkart and Pierrette Bouillon}{Re-design of the Machine Translation Training Tool (MT3)}{}</v>
      </c>
    </row>
    <row r="54" spans="1:11">
      <c r="A54" s="2">
        <v>61</v>
      </c>
      <c r="B54" s="2" t="s">
        <v>87</v>
      </c>
      <c r="C54" s="2" t="s">
        <v>88</v>
      </c>
      <c r="D54" s="2" t="s">
        <v>89</v>
      </c>
      <c r="E54" s="2" t="s">
        <v>8</v>
      </c>
      <c r="G54" s="5" t="str">
        <f t="shared" si="10"/>
        <v>papers_translator/EAMT_2020_paper_61.pdf</v>
      </c>
      <c r="H54" s="5" t="str">
        <f t="shared" si="11"/>
        <v>pt61</v>
      </c>
      <c r="I54" s="5" t="str">
        <f t="shared" si="12"/>
        <v>Mateja Arnejšek and Alenka Unk</v>
      </c>
      <c r="J54" s="5" t="str">
        <f t="shared" si="13"/>
        <v>Multidimensional assessment of the eTranslation output for English–Slovene</v>
      </c>
      <c r="K54" t="str">
        <f t="shared" si="14"/>
        <v>\addproject{papers_translator/EAMT_2020_paper_61.pdf}{pt61}{Mateja Arnejšek and Alenka Unk}{Multidimensional assessment of the eTranslation output for English–Slovene}{}</v>
      </c>
    </row>
    <row r="55" spans="1:11">
      <c r="A55" s="2">
        <v>65</v>
      </c>
      <c r="B55" s="2" t="s">
        <v>90</v>
      </c>
      <c r="C55" s="2" t="s">
        <v>91</v>
      </c>
      <c r="D55" s="2" t="s">
        <v>92</v>
      </c>
      <c r="E55" s="2" t="s">
        <v>8</v>
      </c>
      <c r="G55" s="5" t="str">
        <f t="shared" si="10"/>
        <v>papers_translator/EAMT_2020_paper_65.pdf</v>
      </c>
      <c r="H55" s="5" t="str">
        <f t="shared" si="11"/>
        <v>pt65</v>
      </c>
      <c r="I55" s="5" t="str">
        <f t="shared" si="12"/>
        <v>Randy Scansani and Lamis Mhedhbi</v>
      </c>
      <c r="J55" s="5" t="str">
        <f t="shared" si="13"/>
        <v>How do LSPs compute MT discounts? Presenting a company's pipeline and its use</v>
      </c>
      <c r="K55" t="str">
        <f t="shared" si="14"/>
        <v>\addproject{papers_translator/EAMT_2020_paper_65.pdf}{pt65}{Randy Scansani and Lamis Mhedhbi}{How do LSPs compute MT discounts? Presenting a company's pipeline and its use}{}</v>
      </c>
    </row>
    <row r="56" spans="1:11">
      <c r="A56" s="2">
        <v>79</v>
      </c>
      <c r="B56" s="2" t="s">
        <v>93</v>
      </c>
      <c r="C56" s="2" t="s">
        <v>94</v>
      </c>
      <c r="D56" s="2" t="s">
        <v>95</v>
      </c>
      <c r="E56" s="2" t="s">
        <v>8</v>
      </c>
      <c r="G56" s="5" t="str">
        <f t="shared" si="10"/>
        <v>papers_translator/EAMT_2020_paper_79.pdf</v>
      </c>
      <c r="H56" s="5" t="str">
        <f t="shared" si="11"/>
        <v>pt79</v>
      </c>
      <c r="I56" s="5" t="str">
        <f t="shared" si="12"/>
        <v>Antoni Oliver, Sergi Alvarez and Toni Badia</v>
      </c>
      <c r="J56" s="5" t="str">
        <f t="shared" si="13"/>
        <v>PosEdiOn: Post-Editing Assessment in PythOn</v>
      </c>
      <c r="K56" t="str">
        <f t="shared" si="14"/>
        <v>\addproject{papers_translator/EAMT_2020_paper_79.pdf}{pt79}{Antoni Oliver, Sergi Alvarez and Toni Badia}{PosEdiOn: Post-Editing Assessment in PythOn}{}</v>
      </c>
    </row>
    <row r="57" spans="1:11">
      <c r="A57" s="2">
        <v>91</v>
      </c>
      <c r="B57" s="2" t="s">
        <v>96</v>
      </c>
      <c r="C57" s="2" t="s">
        <v>97</v>
      </c>
      <c r="D57" s="2" t="s">
        <v>98</v>
      </c>
      <c r="E57" s="2" t="s">
        <v>8</v>
      </c>
      <c r="G57" s="5" t="str">
        <f t="shared" si="10"/>
        <v>papers_translator/EAMT_2020_paper_91.pdf</v>
      </c>
      <c r="H57" s="5" t="str">
        <f t="shared" si="11"/>
        <v>pt91</v>
      </c>
      <c r="I57" s="5" t="str">
        <f t="shared" si="12"/>
        <v>Sergi Alvarez, Antoni Oliver and Toni Badia</v>
      </c>
      <c r="J57" s="5" t="str">
        <f t="shared" si="13"/>
        <v>Quantitative Analysis of Post-Editing Effort Indicators for NMT</v>
      </c>
      <c r="K57" t="str">
        <f t="shared" si="14"/>
        <v>\addproject{papers_translator/EAMT_2020_paper_91.pdf}{pt91}{Sergi Alvarez, Antoni Oliver and Toni Badia}{Quantitative Analysis of Post-Editing Effort Indicators for NMT}{}</v>
      </c>
    </row>
    <row r="58" spans="1:11">
      <c r="A58" s="2">
        <v>100</v>
      </c>
      <c r="B58" s="2" t="s">
        <v>99</v>
      </c>
      <c r="C58" s="2" t="s">
        <v>100</v>
      </c>
      <c r="D58" s="2" t="s">
        <v>101</v>
      </c>
      <c r="E58" s="2" t="s">
        <v>8</v>
      </c>
      <c r="G58" s="5" t="str">
        <f t="shared" si="10"/>
        <v>papers_translator/EAMT_2020_paper_100.pdf</v>
      </c>
      <c r="H58" s="5" t="str">
        <f t="shared" si="11"/>
        <v>pt100</v>
      </c>
      <c r="I58" s="5" t="str">
        <f t="shared" si="12"/>
        <v>Félix Do Carmo</v>
      </c>
      <c r="J58" s="5" t="str">
        <f t="shared" si="13"/>
        <v>Comparing Post-editing based on Four Editing Actions against Translating with an Auto-Complete Feature</v>
      </c>
      <c r="K58" t="str">
        <f t="shared" si="14"/>
        <v>\addproject{papers_translator/EAMT_2020_paper_100.pdf}{pt100}{Félix Do Carmo}{Comparing Post-editing based on Four Editing Actions against Translating with an Auto-Complete Feature}{}</v>
      </c>
    </row>
    <row r="59" spans="1:11">
      <c r="A59" s="2">
        <v>102</v>
      </c>
      <c r="B59" s="2" t="s">
        <v>102</v>
      </c>
      <c r="C59" s="2" t="s">
        <v>103</v>
      </c>
      <c r="D59" s="2" t="s">
        <v>104</v>
      </c>
      <c r="E59" s="2" t="s">
        <v>8</v>
      </c>
      <c r="G59" s="5" t="str">
        <f t="shared" si="10"/>
        <v>papers_translator/EAMT_2020_paper_102.pdf</v>
      </c>
      <c r="H59" s="5" t="str">
        <f t="shared" si="11"/>
        <v>pt102</v>
      </c>
      <c r="I59" s="5" t="str">
        <f t="shared" si="12"/>
        <v>Meghan Dowling, Sheila Castilho, Joss Moorkens, Teresa Lynn and Andy Way</v>
      </c>
      <c r="J59" s="5" t="str">
        <f t="shared" si="13"/>
        <v>A human evaluation of English-Irish statistical and neural machine translation</v>
      </c>
      <c r="K59" t="str">
        <f t="shared" si="14"/>
        <v>\addproject{papers_translator/EAMT_2020_paper_102.pdf}{pt102}{Meghan Dowling, Sheila Castilho, Joss Moorkens, Teresa Lynn and Andy Way}{A human evaluation of English-Irish statistical and neural machine translation}{}</v>
      </c>
    </row>
    <row r="60" spans="1:11">
      <c r="A60" s="2">
        <v>129</v>
      </c>
      <c r="B60" s="2" t="s">
        <v>105</v>
      </c>
      <c r="C60" s="2" t="s">
        <v>106</v>
      </c>
      <c r="D60" s="2" t="s">
        <v>107</v>
      </c>
      <c r="E60" s="2" t="s">
        <v>8</v>
      </c>
      <c r="G60" s="5" t="str">
        <f t="shared" si="10"/>
        <v>papers_translator/EAMT_2020_paper_129.pdf</v>
      </c>
      <c r="H60" s="5" t="str">
        <f t="shared" si="11"/>
        <v>pt129</v>
      </c>
      <c r="I60" s="5" t="str">
        <f t="shared" si="12"/>
        <v>Maria Stasimioti, Vilelmini Sosoni, Katia Kermanidis and Despoina Mouratidis</v>
      </c>
      <c r="J60" s="5" t="str">
        <f t="shared" si="13"/>
        <v>Machine Translation Quality: A comparative evaluation of SMT, NMT and tailored-NMT outputs</v>
      </c>
      <c r="K60" t="str">
        <f t="shared" si="14"/>
        <v>\addproject{papers_translator/EAMT_2020_paper_129.pdf}{pt129}{Maria Stasimioti, Vilelmini Sosoni, Katia Kermanidis and Despoina Mouratidis}{Machine Translation Quality: A comparative evaluation of SMT, NMT and tailored-NMT outputs}{}</v>
      </c>
    </row>
    <row r="65" spans="1:11" ht="21" thickBot="1">
      <c r="A65" s="4" t="s">
        <v>744</v>
      </c>
      <c r="B65" s="4"/>
      <c r="C65" s="4"/>
      <c r="D65" s="4"/>
      <c r="E65" s="4"/>
    </row>
    <row r="66" spans="1:11" ht="17" thickTop="1">
      <c r="A66" s="1" t="s">
        <v>0</v>
      </c>
      <c r="B66" s="1" t="s">
        <v>1</v>
      </c>
      <c r="C66" s="1" t="s">
        <v>2</v>
      </c>
      <c r="D66" s="1" t="s">
        <v>3</v>
      </c>
      <c r="E66" s="1" t="s">
        <v>4</v>
      </c>
      <c r="G66" s="1" t="s">
        <v>745</v>
      </c>
      <c r="H66" s="1" t="s">
        <v>746</v>
      </c>
      <c r="I66" s="1" t="s">
        <v>747</v>
      </c>
      <c r="J66" s="1" t="s">
        <v>2</v>
      </c>
      <c r="K66" s="1" t="s">
        <v>748</v>
      </c>
    </row>
    <row r="67" spans="1:11">
      <c r="A67" s="2">
        <v>19</v>
      </c>
      <c r="B67" s="2" t="s">
        <v>146</v>
      </c>
      <c r="C67" s="2" t="s">
        <v>147</v>
      </c>
      <c r="D67" s="2" t="s">
        <v>148</v>
      </c>
      <c r="E67" s="2" t="s">
        <v>8</v>
      </c>
      <c r="G67" s="5" t="str">
        <f>"papers_prodproj/EAMT_2020_paper_"&amp;A67&amp;".pdf"</f>
        <v>papers_prodproj/EAMT_2020_paper_19.pdf</v>
      </c>
      <c r="H67" s="5" t="str">
        <f>"pp"&amp;A67</f>
        <v>pp19</v>
      </c>
      <c r="I67" s="5" t="str">
        <f>B67</f>
        <v>Felipe Soares, Anna Zaretskaya and Diego Bartolome</v>
      </c>
      <c r="J67" s="5" t="str">
        <f>C67</f>
        <v>QE Viewer: an Open-Source Tool for Visualization of Machine Translation Quality Estimation Results</v>
      </c>
      <c r="K67" t="str">
        <f t="shared" ref="K67:K88" si="15">"\addproject{"&amp;G67&amp;"}{"&amp;H67&amp;"}{"&amp;I67&amp;"}{"&amp;J67&amp;"}{}"</f>
        <v>\addproject{papers_prodproj/EAMT_2020_paper_19.pdf}{pp19}{Felipe Soares, Anna Zaretskaya and Diego Bartolome}{QE Viewer: an Open-Source Tool for Visualization of Machine Translation Quality Estimation Results}{}</v>
      </c>
    </row>
    <row r="68" spans="1:11">
      <c r="A68" s="2">
        <v>26</v>
      </c>
      <c r="B68" s="2" t="s">
        <v>149</v>
      </c>
      <c r="C68" s="2" t="s">
        <v>150</v>
      </c>
      <c r="D68" s="2" t="s">
        <v>151</v>
      </c>
      <c r="E68" s="2" t="s">
        <v>8</v>
      </c>
      <c r="G68" s="5" t="str">
        <f t="shared" ref="G68:G88" si="16">"papers_prodproj/EAMT_2020_paper_"&amp;A68&amp;".pdf"</f>
        <v>papers_prodproj/EAMT_2020_paper_26.pdf</v>
      </c>
      <c r="H68" s="5" t="str">
        <f t="shared" ref="H68:H88" si="17">"pp"&amp;A68</f>
        <v>pp26</v>
      </c>
      <c r="I68" s="5" t="str">
        <f t="shared" ref="I68:I88" si="18">B68</f>
        <v>Sheila Castilho</v>
      </c>
      <c r="J68" s="5" t="str">
        <f t="shared" ref="J68:J88" si="19">C68</f>
        <v>Document-Level Machine Translation Evaluation Project: Methodology, Effort and Inter-Annotator Agreement</v>
      </c>
      <c r="K68" t="str">
        <f t="shared" si="15"/>
        <v>\addproject{papers_prodproj/EAMT_2020_paper_26.pdf}{pp26}{Sheila Castilho}{Document-Level Machine Translation Evaluation Project: Methodology, Effort and Inter-Annotator Agreement}{}</v>
      </c>
    </row>
    <row r="69" spans="1:11">
      <c r="A69" s="2">
        <v>31</v>
      </c>
      <c r="B69" s="2" t="s">
        <v>152</v>
      </c>
      <c r="C69" s="2" t="s">
        <v>153</v>
      </c>
      <c r="D69" s="2" t="s">
        <v>154</v>
      </c>
      <c r="E69" s="2" t="s">
        <v>8</v>
      </c>
      <c r="G69" s="5" t="str">
        <f t="shared" si="16"/>
        <v>papers_prodproj/EAMT_2020_paper_31.pdf</v>
      </c>
      <c r="H69" s="5" t="str">
        <f t="shared" si="17"/>
        <v>pp31</v>
      </c>
      <c r="I69" s="5" t="str">
        <f t="shared" si="18"/>
        <v>Felix Hieber, Tobias Domhan, Michael Denkowski and David Vilar</v>
      </c>
      <c r="J69" s="5" t="str">
        <f t="shared" si="19"/>
        <v>Sockeye 2: A Toolkit for Neural Machine Translation</v>
      </c>
      <c r="K69" t="str">
        <f t="shared" si="15"/>
        <v>\addproject{papers_prodproj/EAMT_2020_paper_31.pdf}{pp31}{Felix Hieber, Tobias Domhan, Michael Denkowski and David Vilar}{Sockeye 2: A Toolkit for Neural Machine Translation}{}</v>
      </c>
    </row>
    <row r="70" spans="1:11">
      <c r="A70" s="2">
        <v>32</v>
      </c>
      <c r="B70" s="2" t="s">
        <v>155</v>
      </c>
      <c r="C70" s="2" t="s">
        <v>156</v>
      </c>
      <c r="D70" s="2" t="s">
        <v>157</v>
      </c>
      <c r="E70" s="2" t="s">
        <v>8</v>
      </c>
      <c r="G70" s="5" t="str">
        <f t="shared" si="16"/>
        <v>papers_prodproj/EAMT_2020_paper_32.pdf</v>
      </c>
      <c r="H70" s="5" t="str">
        <f t="shared" si="17"/>
        <v>pp32</v>
      </c>
      <c r="I70" s="5" t="str">
        <f t="shared" si="18"/>
        <v>Amir Kamran, Dace Dzeguze, Jaap van der Meer, Milica Panic, Alessandro Cattelan, Daniele Patrioli, Luisa Bentivogli and Marco Turchi</v>
      </c>
      <c r="J70" s="5" t="str">
        <f t="shared" si="19"/>
        <v>CEF Data Marketplace: Powering a Long-term Supply of Language Data</v>
      </c>
      <c r="K70" t="str">
        <f t="shared" si="15"/>
        <v>\addproject{papers_prodproj/EAMT_2020_paper_32.pdf}{pp32}{Amir Kamran, Dace Dzeguze, Jaap van der Meer, Milica Panic, Alessandro Cattelan, Daniele Patrioli, Luisa Bentivogli and Marco Turchi}{CEF Data Marketplace: Powering a Long-term Supply of Language Data}{}</v>
      </c>
    </row>
    <row r="71" spans="1:11">
      <c r="A71" s="2">
        <v>33</v>
      </c>
      <c r="B71" s="2" t="s">
        <v>81</v>
      </c>
      <c r="C71" s="2" t="s">
        <v>158</v>
      </c>
      <c r="D71" s="2" t="s">
        <v>159</v>
      </c>
      <c r="E71" s="2" t="s">
        <v>8</v>
      </c>
      <c r="G71" s="5" t="str">
        <f t="shared" si="16"/>
        <v>papers_prodproj/EAMT_2020_paper_33.pdf</v>
      </c>
      <c r="H71" s="5" t="str">
        <f t="shared" si="17"/>
        <v>pp33</v>
      </c>
      <c r="I71" s="5" t="str">
        <f t="shared" si="18"/>
        <v>Maja Popovic</v>
      </c>
      <c r="J71" s="5" t="str">
        <f t="shared" si="19"/>
        <v>QRev: Machine Translation of User Reviews: What Influences the Translation Quality?</v>
      </c>
      <c r="K71" t="str">
        <f t="shared" si="15"/>
        <v>\addproject{papers_prodproj/EAMT_2020_paper_33.pdf}{pp33}{Maja Popovic}{QRev: Machine Translation of User Reviews: What Influences the Translation Quality?}{}</v>
      </c>
    </row>
    <row r="72" spans="1:11">
      <c r="A72" s="2">
        <v>45</v>
      </c>
      <c r="B72" s="2" t="s">
        <v>160</v>
      </c>
      <c r="C72" s="2" t="s">
        <v>161</v>
      </c>
      <c r="D72" s="2" t="s">
        <v>162</v>
      </c>
      <c r="E72" s="2" t="s">
        <v>8</v>
      </c>
      <c r="G72" s="5" t="str">
        <f t="shared" si="16"/>
        <v>papers_prodproj/EAMT_2020_paper_45.pdf</v>
      </c>
      <c r="H72" s="5" t="str">
        <f t="shared" si="17"/>
        <v>pp45</v>
      </c>
      <c r="I72" s="5" t="str">
        <f t="shared" si="18"/>
        <v>Ondřej Bojar, Dominik Macháček, Sangeet Sagar, Otakar Smrž, Jonáš Kratochvíl, Ebrahim Ansari, Dario Franceschini, Chiara Canton, Ivan Simonini, Thai-Son Nguyen, Felix Schneider, Sebastian Stücker, Alex Waibel, Barry Haddow, Rico Sennrich and Philip Williams</v>
      </c>
      <c r="J72" s="5" t="str">
        <f t="shared" si="19"/>
        <v>ELITR: European Live Translator</v>
      </c>
      <c r="K72" t="str">
        <f t="shared" si="15"/>
        <v>\addproject{papers_prodproj/EAMT_2020_paper_45.pdf}{pp45}{Ondřej Bojar, Dominik Macháček, Sangeet Sagar, Otakar Smrž, Jonáš Kratochvíl, Ebrahim Ansari, Dario Franceschini, Chiara Canton, Ivan Simonini, Thai-Son Nguyen, Felix Schneider, Sebastian Stücker, Alex Waibel, Barry Haddow, Rico Sennrich and Philip Williams}{ELITR: European Live Translator}{}</v>
      </c>
    </row>
    <row r="73" spans="1:11">
      <c r="A73" s="2">
        <v>63</v>
      </c>
      <c r="B73" s="2" t="s">
        <v>163</v>
      </c>
      <c r="C73" s="2" t="s">
        <v>164</v>
      </c>
      <c r="D73" s="2" t="s">
        <v>165</v>
      </c>
      <c r="E73" s="2" t="s">
        <v>8</v>
      </c>
      <c r="G73" s="5" t="str">
        <f t="shared" si="16"/>
        <v>papers_prodproj/EAMT_2020_paper_63.pdf</v>
      </c>
      <c r="H73" s="5" t="str">
        <f t="shared" si="17"/>
        <v>pp63</v>
      </c>
      <c r="I73" s="5" t="str">
        <f t="shared" si="18"/>
        <v>Andy Way, Petra Bago, Jane Dunne, Federico Gaspari, Andre Kåsen, Gauti Kristmannsson, Helen McHugh, Jon Arild Olsen, Dana Davis Sheridan, Páraic Sheridan and John Tinsley</v>
      </c>
      <c r="J73" s="5" t="str">
        <f t="shared" si="19"/>
        <v>Progress of the PRINCIPLE Project: Promoting MT for Croatian, Icelandic, Irish and Norwegian</v>
      </c>
      <c r="K73" t="str">
        <f t="shared" si="15"/>
        <v>\addproject{papers_prodproj/EAMT_2020_paper_63.pdf}{pp63}{Andy Way, Petra Bago, Jane Dunne, Federico Gaspari, Andre Kåsen, Gauti Kristmannsson, Helen McHugh, Jon Arild Olsen, Dana Davis Sheridan, Páraic Sheridan and John Tinsley}{Progress of the PRINCIPLE Project: Promoting MT for Croatian, Icelandic, Irish and Norwegian}{}</v>
      </c>
    </row>
    <row r="74" spans="1:11">
      <c r="A74" s="2">
        <v>76</v>
      </c>
      <c r="B74" s="2" t="s">
        <v>166</v>
      </c>
      <c r="C74" s="2" t="s">
        <v>167</v>
      </c>
      <c r="D74" s="2" t="s">
        <v>168</v>
      </c>
      <c r="E74" s="2" t="s">
        <v>8</v>
      </c>
      <c r="G74" s="5" t="str">
        <f t="shared" si="16"/>
        <v>papers_prodproj/EAMT_2020_paper_76.pdf</v>
      </c>
      <c r="H74" s="5" t="str">
        <f t="shared" si="17"/>
        <v>pp76</v>
      </c>
      <c r="I74" s="5" t="str">
        <f t="shared" si="18"/>
        <v>Antoni Oliver</v>
      </c>
      <c r="J74" s="5" t="str">
        <f t="shared" si="19"/>
        <v>MTUOC: easy and free integration of NMT systems in professional translation environments</v>
      </c>
      <c r="K74" t="str">
        <f t="shared" si="15"/>
        <v>\addproject{papers_prodproj/EAMT_2020_paper_76.pdf}{pp76}{Antoni Oliver}{MTUOC: easy and free integration of NMT systems in professional translation environments}{}</v>
      </c>
    </row>
    <row r="75" spans="1:11">
      <c r="A75" s="2">
        <v>77</v>
      </c>
      <c r="B75" s="2" t="s">
        <v>169</v>
      </c>
      <c r="C75" s="2" t="s">
        <v>170</v>
      </c>
      <c r="D75" s="2" t="s">
        <v>171</v>
      </c>
      <c r="E75" s="2" t="s">
        <v>8</v>
      </c>
      <c r="G75" s="5" t="str">
        <f t="shared" si="16"/>
        <v>papers_prodproj/EAMT_2020_paper_77.pdf</v>
      </c>
      <c r="H75" s="5" t="str">
        <f t="shared" si="17"/>
        <v>pp77</v>
      </c>
      <c r="I75" s="5" t="str">
        <f t="shared" si="18"/>
        <v>Celia Rico, María Del Mar Sánchez Ramos and Antoni Oliver</v>
      </c>
      <c r="J75" s="5" t="str">
        <f t="shared" si="19"/>
        <v>INMIGRA3: building a case for NGOs and NMT</v>
      </c>
      <c r="K75" t="str">
        <f t="shared" si="15"/>
        <v>\addproject{papers_prodproj/EAMT_2020_paper_77.pdf}{pp77}{Celia Rico, María Del Mar Sánchez Ramos and Antoni Oliver}{INMIGRA3: building a case for NGOs and NMT}{}</v>
      </c>
    </row>
    <row r="76" spans="1:11">
      <c r="A76" s="2">
        <v>81</v>
      </c>
      <c r="B76" s="2" t="s">
        <v>749</v>
      </c>
      <c r="C76" s="2" t="s">
        <v>172</v>
      </c>
      <c r="D76" s="2" t="s">
        <v>173</v>
      </c>
      <c r="E76" s="2" t="s">
        <v>8</v>
      </c>
      <c r="G76" s="5" t="str">
        <f t="shared" si="16"/>
        <v>papers_prodproj/EAMT_2020_paper_81.pdf</v>
      </c>
      <c r="H76" s="5" t="str">
        <f t="shared" si="17"/>
        <v>pp81</v>
      </c>
      <c r="I76" s="5" t="str">
        <f t="shared" si="18"/>
        <v>Ēriks Ajausks, Victoria Arranz, Laurent Bié, Aleix Cerdà-i-Cucó, Khalid Choukri, Montse Cuadros, Hans Degroote, Amando Estela, Thierry Etchegoyhen, Mercedes García-Martínez, Aitor García-Pablos, Manuel Herranz, Alejandro Kohan, Maite Melero, Mike Rosner, Roberts Rozis, Patrick Paroubek, Artūrs Vasiļevskis and Pierre Zweigenbaum</v>
      </c>
      <c r="J76" s="5" t="str">
        <f t="shared" si="19"/>
        <v>The Multilingual Anonymisation Toolkit for Public Administrations (MAPA) Project</v>
      </c>
      <c r="K76" t="str">
        <f t="shared" si="15"/>
        <v>\addproject{papers_prodproj/EAMT_2020_paper_81.pdf}{pp81}{Ēriks Ajausks, Victoria Arranz, Laurent Bié, Aleix Cerdà-i-Cucó, Khalid Choukri, Montse Cuadros, Hans Degroote, Amando Estela, Thierry Etchegoyhen, Mercedes García-Martínez, Aitor García-Pablos, Manuel Herranz, Alejandro Kohan, Maite Melero, Mike Rosner, Roberts Rozis, Patrick Paroubek, Artūrs Vasiļevskis and Pierre Zweigenbaum}{The Multilingual Anonymisation Toolkit for Public Administrations (MAPA) Project}{}</v>
      </c>
    </row>
    <row r="77" spans="1:11">
      <c r="A77" s="2">
        <v>83</v>
      </c>
      <c r="B77" s="2" t="s">
        <v>174</v>
      </c>
      <c r="C77" s="2" t="s">
        <v>175</v>
      </c>
      <c r="D77" s="2" t="s">
        <v>176</v>
      </c>
      <c r="E77" s="2" t="s">
        <v>8</v>
      </c>
      <c r="G77" s="5" t="str">
        <f t="shared" si="16"/>
        <v>papers_prodproj/EAMT_2020_paper_83.pdf</v>
      </c>
      <c r="H77" s="5" t="str">
        <f t="shared" si="17"/>
        <v>pp83</v>
      </c>
      <c r="I77" s="5" t="str">
        <f t="shared" si="18"/>
        <v>Heidi Depraetere, Joachim Van den Bogaert, Sara Szoc and Tom Vanallemeersch</v>
      </c>
      <c r="J77" s="5" t="str">
        <f t="shared" si="19"/>
        <v>APE-QUEST: an MT Quality Gate</v>
      </c>
      <c r="K77" t="str">
        <f t="shared" si="15"/>
        <v>\addproject{papers_prodproj/EAMT_2020_paper_83.pdf}{pp83}{Heidi Depraetere, Joachim Van den Bogaert, Sara Szoc and Tom Vanallemeersch}{APE-QUEST: an MT Quality Gate}{}</v>
      </c>
    </row>
    <row r="78" spans="1:11">
      <c r="A78" s="2">
        <v>84</v>
      </c>
      <c r="B78" s="2" t="s">
        <v>177</v>
      </c>
      <c r="C78" s="2" t="s">
        <v>178</v>
      </c>
      <c r="D78" s="2" t="s">
        <v>179</v>
      </c>
      <c r="E78" s="2" t="s">
        <v>8</v>
      </c>
      <c r="G78" s="5" t="str">
        <f t="shared" si="16"/>
        <v>papers_prodproj/EAMT_2020_paper_84.pdf</v>
      </c>
      <c r="H78" s="5" t="str">
        <f t="shared" si="17"/>
        <v>pp84</v>
      </c>
      <c r="I78" s="5" t="str">
        <f t="shared" si="18"/>
        <v>Joachim Van den Bogaert, Tom Vanallemeersch and Heidi Depraetere</v>
      </c>
      <c r="J78" s="5" t="str">
        <f t="shared" si="19"/>
        <v>MICE: a middleware layer for MT</v>
      </c>
      <c r="K78" t="str">
        <f t="shared" si="15"/>
        <v>\addproject{papers_prodproj/EAMT_2020_paper_84.pdf}{pp84}{Joachim Van den Bogaert, Tom Vanallemeersch and Heidi Depraetere}{MICE: a middleware layer for MT}{}</v>
      </c>
    </row>
    <row r="79" spans="1:11">
      <c r="A79" s="2">
        <v>85</v>
      </c>
      <c r="B79" s="2" t="s">
        <v>180</v>
      </c>
      <c r="C79" s="2" t="s">
        <v>181</v>
      </c>
      <c r="D79" s="2" t="s">
        <v>182</v>
      </c>
      <c r="E79" s="2" t="s">
        <v>8</v>
      </c>
      <c r="G79" s="5" t="str">
        <f t="shared" si="16"/>
        <v>papers_prodproj/EAMT_2020_paper_85.pdf</v>
      </c>
      <c r="H79" s="5" t="str">
        <f t="shared" si="17"/>
        <v>pp85</v>
      </c>
      <c r="I79" s="5" t="str">
        <f t="shared" si="18"/>
        <v>Laurent Bié, Aleix Cerdà-i-Cucó, Hans Degroote, Amando Estela, Mercedes García-Martínez, Manuel Herranz, Alejandro Kohan, Maite Melero, Tony O’dowd, Sinéad O’gorman, Mārcis Pinnis, Roberts Rozis, Riccardo Superbo and Artūrs Vasiļevskis</v>
      </c>
      <c r="J79" s="5" t="str">
        <f t="shared" si="19"/>
        <v>Neural Translation for the European Union (NTEU) Project</v>
      </c>
      <c r="K79" t="str">
        <f t="shared" si="15"/>
        <v>\addproject{papers_prodproj/EAMT_2020_paper_85.pdf}{pp85}{Laurent Bié, Aleix Cerdà-i-Cucó, Hans Degroote, Amando Estela, Mercedes García-Martínez, Manuel Herranz, Alejandro Kohan, Maite Melero, Tony O’dowd, Sinéad O’gorman, Mārcis Pinnis, Roberts Rozis, Riccardo Superbo and Artūrs Vasiļevskis}{Neural Translation for the European Union (NTEU) Project}{}</v>
      </c>
    </row>
    <row r="80" spans="1:11">
      <c r="A80" s="2">
        <v>86</v>
      </c>
      <c r="B80" s="2" t="s">
        <v>183</v>
      </c>
      <c r="C80" s="2" t="s">
        <v>184</v>
      </c>
      <c r="D80" s="2" t="s">
        <v>185</v>
      </c>
      <c r="E80" s="2" t="s">
        <v>8</v>
      </c>
      <c r="G80" s="5" t="str">
        <f t="shared" si="16"/>
        <v>papers_prodproj/EAMT_2020_paper_86.pdf</v>
      </c>
      <c r="H80" s="5" t="str">
        <f t="shared" si="17"/>
        <v>pp86</v>
      </c>
      <c r="I80" s="5" t="str">
        <f t="shared" si="18"/>
        <v>Jörg Tiedemann and Santhosh Thottingal</v>
      </c>
      <c r="J80" s="5" t="str">
        <f t="shared" si="19"/>
        <v>OPUS-MT -- Building open translation services for the World</v>
      </c>
      <c r="K80" t="str">
        <f t="shared" si="15"/>
        <v>\addproject{papers_prodproj/EAMT_2020_paper_86.pdf}{pp86}{Jörg Tiedemann and Santhosh Thottingal}{OPUS-MT -- Building open translation services for the World}{}</v>
      </c>
    </row>
    <row r="81" spans="1:11">
      <c r="A81" s="2">
        <v>94</v>
      </c>
      <c r="B81" s="2" t="s">
        <v>186</v>
      </c>
      <c r="C81" s="2" t="s">
        <v>750</v>
      </c>
      <c r="D81" s="2" t="s">
        <v>187</v>
      </c>
      <c r="E81" s="2" t="s">
        <v>8</v>
      </c>
      <c r="G81" s="5" t="str">
        <f t="shared" si="16"/>
        <v>papers_prodproj/EAMT_2020_paper_94.pdf</v>
      </c>
      <c r="H81" s="5" t="str">
        <f t="shared" si="17"/>
        <v>pp94</v>
      </c>
      <c r="I81" s="5" t="str">
        <f t="shared" si="18"/>
        <v>Joachim Van den Bogaert, Arne Defauw, Frederic Everaert, Koen Van Winckel, Alina Kramchaninova, Anna Bardadym, Tom Vanallemeersch, Pavel Smrž and Michal Hradiš</v>
      </c>
      <c r="J81" s="5" t="str">
        <f t="shared" si="19"/>
        <v>OCR, Classification \&amp; Machine Translation (OCCAM)</v>
      </c>
      <c r="K81" t="str">
        <f t="shared" si="15"/>
        <v>\addproject{papers_prodproj/EAMT_2020_paper_94.pdf}{pp94}{Joachim Van den Bogaert, Arne Defauw, Frederic Everaert, Koen Van Winckel, Alina Kramchaninova, Anna Bardadym, Tom Vanallemeersch, Pavel Smrž and Michal Hradiš}{OCR, Classification \&amp; Machine Translation (OCCAM)}{}</v>
      </c>
    </row>
    <row r="82" spans="1:11">
      <c r="A82" s="2">
        <v>95</v>
      </c>
      <c r="B82" s="2" t="s">
        <v>188</v>
      </c>
      <c r="C82" s="2" t="s">
        <v>189</v>
      </c>
      <c r="D82" s="2" t="s">
        <v>190</v>
      </c>
      <c r="E82" s="2" t="s">
        <v>8</v>
      </c>
      <c r="G82" s="5" t="str">
        <f t="shared" si="16"/>
        <v>papers_prodproj/EAMT_2020_paper_95.pdf</v>
      </c>
      <c r="H82" s="5" t="str">
        <f t="shared" si="17"/>
        <v>pp95</v>
      </c>
      <c r="I82" s="5" t="str">
        <f t="shared" si="18"/>
        <v>Joachim Van den Bogaert, Arne Defauw, Sara Szoc, Frederic Everaert, Koen Van Winckel, Alina Kramchaninova, Anna Bardadym and Tom Vanallemeersch</v>
      </c>
      <c r="J82" s="5" t="str">
        <f t="shared" si="19"/>
        <v>CEFAT4Cities, a Natural Language Layer for the  ISA2 Core Public Service Vocabulary</v>
      </c>
      <c r="K82" t="str">
        <f t="shared" si="15"/>
        <v>\addproject{papers_prodproj/EAMT_2020_paper_95.pdf}{pp95}{Joachim Van den Bogaert, Arne Defauw, Sara Szoc, Frederic Everaert, Koen Van Winckel, Alina Kramchaninova, Anna Bardadym and Tom Vanallemeersch}{CEFAT4Cities, a Natural Language Layer for the  ISA2 Core Public Service Vocabulary}{}</v>
      </c>
    </row>
    <row r="83" spans="1:11">
      <c r="A83" s="2">
        <v>101</v>
      </c>
      <c r="B83" s="2" t="s">
        <v>191</v>
      </c>
      <c r="C83" s="2" t="s">
        <v>192</v>
      </c>
      <c r="D83" s="2" t="s">
        <v>193</v>
      </c>
      <c r="E83" s="2" t="s">
        <v>8</v>
      </c>
      <c r="G83" s="5" t="str">
        <f t="shared" si="16"/>
        <v>papers_prodproj/EAMT_2020_paper_101.pdf</v>
      </c>
      <c r="H83" s="5" t="str">
        <f t="shared" si="17"/>
        <v>pp101</v>
      </c>
      <c r="I83" s="5" t="str">
        <f t="shared" si="18"/>
        <v>Lieve Macken, Margot Fonteyne, Arda Tezcan and Joke Daems</v>
      </c>
      <c r="J83" s="5" t="str">
        <f t="shared" si="19"/>
        <v>Assessing the Comprehensibility of Automatic Translations (ArisToCAT)</v>
      </c>
      <c r="K83" t="str">
        <f t="shared" si="15"/>
        <v>\addproject{papers_prodproj/EAMT_2020_paper_101.pdf}{pp101}{Lieve Macken, Margot Fonteyne, Arda Tezcan and Joke Daems}{Assessing the Comprehensibility of Automatic Translations (ArisToCAT)}{}</v>
      </c>
    </row>
    <row r="84" spans="1:11">
      <c r="A84" s="2">
        <v>104</v>
      </c>
      <c r="B84" s="2" t="s">
        <v>194</v>
      </c>
      <c r="C84" s="2" t="s">
        <v>195</v>
      </c>
      <c r="D84" s="2" t="s">
        <v>196</v>
      </c>
      <c r="E84" s="2" t="s">
        <v>8</v>
      </c>
      <c r="G84" s="5" t="str">
        <f t="shared" si="16"/>
        <v>papers_prodproj/EAMT_2020_paper_104.pdf</v>
      </c>
      <c r="H84" s="5" t="str">
        <f t="shared" si="17"/>
        <v>pp104</v>
      </c>
      <c r="I84" s="5" t="str">
        <f t="shared" si="18"/>
        <v>Judith Klein and Giorgio Bernardinello</v>
      </c>
      <c r="J84" s="5" t="str">
        <f t="shared" si="19"/>
        <v>Let MT simplify and speed up your Alignment for TM creation</v>
      </c>
      <c r="K84" t="str">
        <f t="shared" si="15"/>
        <v>\addproject{papers_prodproj/EAMT_2020_paper_104.pdf}{pp104}{Judith Klein and Giorgio Bernardinello}{Let MT simplify and speed up your Alignment for TM creation}{}</v>
      </c>
    </row>
    <row r="85" spans="1:11">
      <c r="A85" s="2">
        <v>106</v>
      </c>
      <c r="B85" s="2" t="s">
        <v>197</v>
      </c>
      <c r="C85" s="2" t="s">
        <v>198</v>
      </c>
      <c r="D85" s="2" t="s">
        <v>199</v>
      </c>
      <c r="E85" s="2" t="s">
        <v>8</v>
      </c>
      <c r="G85" s="5" t="str">
        <f t="shared" si="16"/>
        <v>papers_prodproj/EAMT_2020_paper_106.pdf</v>
      </c>
      <c r="H85" s="5" t="str">
        <f t="shared" si="17"/>
        <v>pp106</v>
      </c>
      <c r="I85" s="5" t="str">
        <f t="shared" si="18"/>
        <v>Reinhard Rapp and George Tambouratzis</v>
      </c>
      <c r="J85" s="5" t="str">
        <f t="shared" si="19"/>
        <v>An Overview of the SEBAMAT Project</v>
      </c>
      <c r="K85" t="str">
        <f t="shared" si="15"/>
        <v>\addproject{papers_prodproj/EAMT_2020_paper_106.pdf}{pp106}{Reinhard Rapp and George Tambouratzis}{An Overview of the SEBAMAT Project}{}</v>
      </c>
    </row>
    <row r="86" spans="1:11">
      <c r="A86" s="2">
        <v>108</v>
      </c>
      <c r="B86" s="2" t="s">
        <v>200</v>
      </c>
      <c r="C86" s="2" t="s">
        <v>201</v>
      </c>
      <c r="D86" s="2" t="s">
        <v>59</v>
      </c>
      <c r="E86" s="2" t="s">
        <v>8</v>
      </c>
      <c r="G86" s="5" t="str">
        <f t="shared" si="16"/>
        <v>papers_prodproj/EAMT_2020_paper_108.pdf</v>
      </c>
      <c r="H86" s="5" t="str">
        <f t="shared" si="17"/>
        <v>pp108</v>
      </c>
      <c r="I86" s="5" t="str">
        <f t="shared" si="18"/>
        <v>Andre Filipe Torres Martins</v>
      </c>
      <c r="J86" s="5" t="str">
        <f t="shared" si="19"/>
        <v>DeepSPIN: Deep Structured Prediction for Natural Language Processing</v>
      </c>
      <c r="K86" t="str">
        <f t="shared" si="15"/>
        <v>\addproject{papers_prodproj/EAMT_2020_paper_108.pdf}{pp108}{Andre Filipe Torres Martins}{DeepSPIN: Deep Structured Prediction for Natural Language Processing}{}</v>
      </c>
    </row>
    <row r="87" spans="1:11">
      <c r="A87" s="2">
        <v>110</v>
      </c>
      <c r="B87" s="2" t="s">
        <v>202</v>
      </c>
      <c r="C87" s="2" t="s">
        <v>203</v>
      </c>
      <c r="D87" s="2" t="s">
        <v>204</v>
      </c>
      <c r="E87" s="2" t="s">
        <v>8</v>
      </c>
      <c r="G87" s="5" t="str">
        <f t="shared" si="16"/>
        <v>papers_prodproj/EAMT_2020_paper_110.pdf</v>
      </c>
      <c r="H87" s="5" t="str">
        <f t="shared" si="17"/>
        <v>pp110</v>
      </c>
      <c r="I87" s="5" t="str">
        <f t="shared" si="18"/>
        <v>Andre Filipe Torres Martins, Joao Graca, Paulo Dimas, Helena Moniz and Graham Neubig</v>
      </c>
      <c r="J87" s="5" t="str">
        <f t="shared" si="19"/>
        <v>Project MAIA: Multilingual AI Agent Assistant</v>
      </c>
      <c r="K87" t="str">
        <f t="shared" si="15"/>
        <v>\addproject{papers_prodproj/EAMT_2020_paper_110.pdf}{pp110}{Andre Filipe Torres Martins, Joao Graca, Paulo Dimas, Helena Moniz and Graham Neubig}{Project MAIA: Multilingual AI Agent Assistant}{}</v>
      </c>
    </row>
    <row r="88" spans="1:11">
      <c r="A88" s="2">
        <v>126</v>
      </c>
      <c r="B88" s="2" t="s">
        <v>205</v>
      </c>
      <c r="C88" s="2" t="s">
        <v>206</v>
      </c>
      <c r="D88" s="2" t="s">
        <v>207</v>
      </c>
      <c r="E88" s="2" t="s">
        <v>8</v>
      </c>
      <c r="G88" s="5" t="str">
        <f t="shared" si="16"/>
        <v>papers_prodproj/EAMT_2020_paper_126.pdf</v>
      </c>
      <c r="H88" s="5" t="str">
        <f t="shared" si="17"/>
        <v>pp126</v>
      </c>
      <c r="I88" s="5" t="str">
        <f t="shared" si="18"/>
        <v>Natália Resende and Andy Way</v>
      </c>
      <c r="J88" s="5" t="str">
        <f t="shared" si="19"/>
        <v>MTrill project: Machine Translation impact on language learning</v>
      </c>
      <c r="K88" t="str">
        <f t="shared" si="15"/>
        <v>\addproject{papers_prodproj/EAMT_2020_paper_126.pdf}{pp126}{Natália Resende and Andy Way}{MTrill project: Machine Translation impact on language learning}{}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DCD8-AD9E-4947-9575-4A0E02F7321C}">
  <dimension ref="A1:B69"/>
  <sheetViews>
    <sheetView workbookViewId="0">
      <selection sqref="A1:B69"/>
    </sheetView>
  </sheetViews>
  <sheetFormatPr baseColWidth="10" defaultRowHeight="16"/>
  <cols>
    <col min="1" max="1" width="4.1640625" bestFit="1" customWidth="1"/>
    <col min="2" max="2" width="182.6640625" customWidth="1"/>
  </cols>
  <sheetData>
    <row r="1" spans="1:2">
      <c r="A1">
        <v>5</v>
      </c>
      <c r="B1" t="s">
        <v>840</v>
      </c>
    </row>
    <row r="2" spans="1:2">
      <c r="A2">
        <v>9</v>
      </c>
      <c r="B2" t="s">
        <v>841</v>
      </c>
    </row>
    <row r="3" spans="1:2">
      <c r="A3">
        <v>19</v>
      </c>
      <c r="B3" t="s">
        <v>842</v>
      </c>
    </row>
    <row r="4" spans="1:2">
      <c r="A4">
        <v>29</v>
      </c>
      <c r="B4" t="s">
        <v>843</v>
      </c>
    </row>
    <row r="5" spans="1:2">
      <c r="A5">
        <v>35</v>
      </c>
      <c r="B5" t="s">
        <v>844</v>
      </c>
    </row>
    <row r="6" spans="1:2">
      <c r="A6">
        <v>45</v>
      </c>
      <c r="B6" t="s">
        <v>845</v>
      </c>
    </row>
    <row r="7" spans="1:2">
      <c r="A7">
        <v>53</v>
      </c>
      <c r="B7" t="s">
        <v>846</v>
      </c>
    </row>
    <row r="8" spans="1:2">
      <c r="A8">
        <v>61</v>
      </c>
      <c r="B8" t="s">
        <v>847</v>
      </c>
    </row>
    <row r="9" spans="1:2">
      <c r="A9">
        <v>71</v>
      </c>
      <c r="B9" t="s">
        <v>848</v>
      </c>
    </row>
    <row r="10" spans="1:2">
      <c r="A10">
        <v>81</v>
      </c>
      <c r="B10" t="s">
        <v>849</v>
      </c>
    </row>
    <row r="11" spans="1:2">
      <c r="A11">
        <v>91</v>
      </c>
      <c r="B11" t="s">
        <v>850</v>
      </c>
    </row>
    <row r="12" spans="1:2">
      <c r="A12">
        <v>105</v>
      </c>
      <c r="B12" t="s">
        <v>851</v>
      </c>
    </row>
    <row r="13" spans="1:2">
      <c r="A13">
        <v>115</v>
      </c>
      <c r="B13" t="s">
        <v>852</v>
      </c>
    </row>
    <row r="14" spans="1:2">
      <c r="A14">
        <v>125</v>
      </c>
      <c r="B14" t="s">
        <v>853</v>
      </c>
    </row>
    <row r="15" spans="1:2">
      <c r="A15">
        <v>135</v>
      </c>
      <c r="B15" t="s">
        <v>854</v>
      </c>
    </row>
    <row r="16" spans="1:2">
      <c r="A16">
        <v>145</v>
      </c>
      <c r="B16" t="s">
        <v>855</v>
      </c>
    </row>
    <row r="17" spans="1:2">
      <c r="A17">
        <v>155</v>
      </c>
      <c r="B17" t="s">
        <v>856</v>
      </c>
    </row>
    <row r="18" spans="1:2">
      <c r="A18">
        <v>165</v>
      </c>
      <c r="B18" t="s">
        <v>857</v>
      </c>
    </row>
    <row r="19" spans="1:2">
      <c r="A19">
        <v>175</v>
      </c>
      <c r="B19" t="s">
        <v>858</v>
      </c>
    </row>
    <row r="20" spans="1:2">
      <c r="A20">
        <v>185</v>
      </c>
      <c r="B20" t="s">
        <v>859</v>
      </c>
    </row>
    <row r="21" spans="1:2">
      <c r="A21">
        <v>195</v>
      </c>
      <c r="B21" t="s">
        <v>860</v>
      </c>
    </row>
    <row r="22" spans="1:2">
      <c r="A22">
        <v>205</v>
      </c>
      <c r="B22" t="s">
        <v>861</v>
      </c>
    </row>
    <row r="23" spans="1:2">
      <c r="A23">
        <v>215</v>
      </c>
      <c r="B23" t="s">
        <v>862</v>
      </c>
    </row>
    <row r="24" spans="1:2">
      <c r="A24">
        <v>225</v>
      </c>
      <c r="B24" t="s">
        <v>863</v>
      </c>
    </row>
    <row r="25" spans="1:2">
      <c r="A25">
        <v>235</v>
      </c>
      <c r="B25" t="s">
        <v>864</v>
      </c>
    </row>
    <row r="26" spans="1:2">
      <c r="A26">
        <v>245</v>
      </c>
      <c r="B26" t="s">
        <v>865</v>
      </c>
    </row>
    <row r="27" spans="1:2">
      <c r="A27">
        <v>255</v>
      </c>
      <c r="B27" t="s">
        <v>866</v>
      </c>
    </row>
    <row r="28" spans="1:2">
      <c r="A28">
        <v>263</v>
      </c>
      <c r="B28" t="s">
        <v>867</v>
      </c>
    </row>
    <row r="29" spans="1:2">
      <c r="A29">
        <v>271</v>
      </c>
      <c r="B29" t="s">
        <v>868</v>
      </c>
    </row>
    <row r="30" spans="1:2">
      <c r="A30">
        <v>281</v>
      </c>
      <c r="B30" t="s">
        <v>869</v>
      </c>
    </row>
    <row r="31" spans="1:2">
      <c r="A31">
        <v>291</v>
      </c>
      <c r="B31" t="s">
        <v>870</v>
      </c>
    </row>
    <row r="32" spans="1:2">
      <c r="A32">
        <v>299</v>
      </c>
      <c r="B32" t="s">
        <v>871</v>
      </c>
    </row>
    <row r="33" spans="1:2">
      <c r="A33">
        <v>309</v>
      </c>
      <c r="B33" t="s">
        <v>872</v>
      </c>
    </row>
    <row r="34" spans="1:2">
      <c r="A34">
        <v>319</v>
      </c>
      <c r="B34" t="s">
        <v>873</v>
      </c>
    </row>
    <row r="35" spans="1:2">
      <c r="A35">
        <v>329</v>
      </c>
      <c r="B35" t="s">
        <v>874</v>
      </c>
    </row>
    <row r="36" spans="1:2">
      <c r="A36">
        <v>339</v>
      </c>
      <c r="B36" t="s">
        <v>875</v>
      </c>
    </row>
    <row r="37" spans="1:2">
      <c r="A37">
        <v>347</v>
      </c>
      <c r="B37" t="s">
        <v>876</v>
      </c>
    </row>
    <row r="38" spans="1:2">
      <c r="A38">
        <v>353</v>
      </c>
      <c r="B38" t="s">
        <v>877</v>
      </c>
    </row>
    <row r="39" spans="1:2">
      <c r="A39">
        <v>365</v>
      </c>
      <c r="B39" t="s">
        <v>878</v>
      </c>
    </row>
    <row r="40" spans="1:2">
      <c r="A40">
        <v>375</v>
      </c>
      <c r="B40" t="s">
        <v>879</v>
      </c>
    </row>
    <row r="41" spans="1:2">
      <c r="A41">
        <v>383</v>
      </c>
      <c r="B41" t="s">
        <v>880</v>
      </c>
    </row>
    <row r="42" spans="1:2">
      <c r="A42">
        <v>393</v>
      </c>
      <c r="B42" t="s">
        <v>881</v>
      </c>
    </row>
    <row r="43" spans="1:2">
      <c r="A43">
        <v>403</v>
      </c>
      <c r="B43" t="s">
        <v>882</v>
      </c>
    </row>
    <row r="44" spans="1:2">
      <c r="A44">
        <v>411</v>
      </c>
      <c r="B44" t="s">
        <v>883</v>
      </c>
    </row>
    <row r="45" spans="1:2">
      <c r="A45">
        <v>421</v>
      </c>
      <c r="B45" t="s">
        <v>884</v>
      </c>
    </row>
    <row r="46" spans="1:2">
      <c r="A46">
        <v>431</v>
      </c>
      <c r="B46" t="s">
        <v>885</v>
      </c>
    </row>
    <row r="47" spans="1:2">
      <c r="A47">
        <v>441</v>
      </c>
      <c r="B47" t="s">
        <v>886</v>
      </c>
    </row>
    <row r="48" spans="1:2">
      <c r="A48">
        <v>453</v>
      </c>
      <c r="B48" t="s">
        <v>887</v>
      </c>
    </row>
    <row r="49" spans="1:2">
      <c r="A49">
        <v>455</v>
      </c>
      <c r="B49" t="s">
        <v>888</v>
      </c>
    </row>
    <row r="50" spans="1:2">
      <c r="A50">
        <v>457</v>
      </c>
      <c r="B50" t="s">
        <v>889</v>
      </c>
    </row>
    <row r="51" spans="1:2">
      <c r="A51">
        <v>459</v>
      </c>
      <c r="B51" t="s">
        <v>890</v>
      </c>
    </row>
    <row r="52" spans="1:2">
      <c r="A52">
        <v>461</v>
      </c>
      <c r="B52" t="s">
        <v>891</v>
      </c>
    </row>
    <row r="53" spans="1:2">
      <c r="A53">
        <v>463</v>
      </c>
      <c r="B53" t="s">
        <v>892</v>
      </c>
    </row>
    <row r="54" spans="1:2">
      <c r="A54">
        <v>465</v>
      </c>
      <c r="B54" t="s">
        <v>893</v>
      </c>
    </row>
    <row r="55" spans="1:2">
      <c r="A55">
        <v>467</v>
      </c>
      <c r="B55" t="s">
        <v>894</v>
      </c>
    </row>
    <row r="56" spans="1:2">
      <c r="A56">
        <v>469</v>
      </c>
      <c r="B56" t="s">
        <v>895</v>
      </c>
    </row>
    <row r="57" spans="1:2">
      <c r="A57">
        <v>471</v>
      </c>
      <c r="B57" t="s">
        <v>896</v>
      </c>
    </row>
    <row r="58" spans="1:2">
      <c r="A58">
        <v>473</v>
      </c>
      <c r="B58" t="s">
        <v>897</v>
      </c>
    </row>
    <row r="59" spans="1:2">
      <c r="A59">
        <v>475</v>
      </c>
      <c r="B59" t="s">
        <v>898</v>
      </c>
    </row>
    <row r="60" spans="1:2">
      <c r="A60">
        <v>477</v>
      </c>
      <c r="B60" t="s">
        <v>899</v>
      </c>
    </row>
    <row r="61" spans="1:2">
      <c r="A61">
        <v>479</v>
      </c>
      <c r="B61" t="s">
        <v>900</v>
      </c>
    </row>
    <row r="62" spans="1:2">
      <c r="A62">
        <v>481</v>
      </c>
      <c r="B62" t="s">
        <v>901</v>
      </c>
    </row>
    <row r="63" spans="1:2">
      <c r="A63">
        <v>483</v>
      </c>
      <c r="B63" t="s">
        <v>902</v>
      </c>
    </row>
    <row r="64" spans="1:2">
      <c r="A64">
        <v>485</v>
      </c>
      <c r="B64" t="s">
        <v>903</v>
      </c>
    </row>
    <row r="65" spans="1:2">
      <c r="A65">
        <v>487</v>
      </c>
      <c r="B65" t="s">
        <v>904</v>
      </c>
    </row>
    <row r="66" spans="1:2">
      <c r="A66">
        <v>491</v>
      </c>
      <c r="B66" t="s">
        <v>905</v>
      </c>
    </row>
    <row r="67" spans="1:2">
      <c r="A67">
        <v>493</v>
      </c>
      <c r="B67" t="s">
        <v>906</v>
      </c>
    </row>
    <row r="68" spans="1:2">
      <c r="A68">
        <v>495</v>
      </c>
      <c r="B68" t="s">
        <v>907</v>
      </c>
    </row>
    <row r="69" spans="1:2">
      <c r="A69">
        <v>497</v>
      </c>
      <c r="B69" t="s">
        <v>908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A3BBF-A2A6-0E4A-964C-47B7BC0373EE}">
  <dimension ref="A1:K221"/>
  <sheetViews>
    <sheetView topLeftCell="A48" workbookViewId="0">
      <selection activeCell="J9" sqref="J9"/>
    </sheetView>
  </sheetViews>
  <sheetFormatPr baseColWidth="10" defaultRowHeight="16"/>
  <cols>
    <col min="1" max="1" width="26.83203125" bestFit="1" customWidth="1"/>
    <col min="2" max="2" width="40" customWidth="1"/>
    <col min="3" max="3" width="18" bestFit="1" customWidth="1"/>
    <col min="4" max="4" width="12.6640625" bestFit="1" customWidth="1"/>
    <col min="5" max="5" width="9.5" bestFit="1" customWidth="1"/>
    <col min="6" max="6" width="9" bestFit="1" customWidth="1"/>
    <col min="10" max="10" width="91.1640625" bestFit="1" customWidth="1"/>
  </cols>
  <sheetData>
    <row r="1" spans="1:11">
      <c r="A1" t="s">
        <v>741</v>
      </c>
    </row>
    <row r="2" spans="1:11">
      <c r="A2" s="3" t="s">
        <v>208</v>
      </c>
      <c r="B2" s="3" t="s">
        <v>468</v>
      </c>
      <c r="C2" s="3" t="s">
        <v>209</v>
      </c>
      <c r="D2" s="3" t="s">
        <v>210</v>
      </c>
      <c r="E2" s="3" t="s">
        <v>211</v>
      </c>
      <c r="F2" s="3" t="s">
        <v>212</v>
      </c>
      <c r="G2" s="3" t="s">
        <v>740</v>
      </c>
      <c r="J2" s="3" t="s">
        <v>208</v>
      </c>
      <c r="K2" s="1" t="s">
        <v>748</v>
      </c>
    </row>
    <row r="3" spans="1:11">
      <c r="A3" t="s">
        <v>285</v>
      </c>
      <c r="B3" t="s">
        <v>501</v>
      </c>
      <c r="C3" t="s">
        <v>221</v>
      </c>
      <c r="D3" t="s">
        <v>286</v>
      </c>
      <c r="E3">
        <v>2</v>
      </c>
      <c r="F3">
        <v>2</v>
      </c>
      <c r="G3" t="str">
        <f t="shared" ref="G3:G34" si="0">IF(F3&gt;0,IF(C3="ordinary PC member","y","?y?"),"")</f>
        <v>y</v>
      </c>
      <c r="J3" s="6" t="s">
        <v>751</v>
      </c>
      <c r="K3" t="str">
        <f>"\noindent "&amp;J3&amp;"\\"</f>
        <v>\noindent Tamer Alkhouli, RWTH Aachen University\\</v>
      </c>
    </row>
    <row r="4" spans="1:11">
      <c r="A4" t="s">
        <v>295</v>
      </c>
      <c r="B4" t="s">
        <v>505</v>
      </c>
      <c r="C4" t="s">
        <v>221</v>
      </c>
      <c r="D4" t="s">
        <v>296</v>
      </c>
      <c r="E4">
        <v>1</v>
      </c>
      <c r="F4">
        <v>1</v>
      </c>
      <c r="G4" t="str">
        <f t="shared" si="0"/>
        <v>y</v>
      </c>
      <c r="J4" s="6" t="s">
        <v>752</v>
      </c>
      <c r="K4" t="str">
        <f t="shared" ref="K4:K67" si="1">"\noindent "&amp;J4&amp;"\\"</f>
        <v>\noindent Mihael Arcan, National University of Ireland Galway\\</v>
      </c>
    </row>
    <row r="5" spans="1:11">
      <c r="A5" t="s">
        <v>299</v>
      </c>
      <c r="B5" t="s">
        <v>506</v>
      </c>
      <c r="C5" t="s">
        <v>221</v>
      </c>
      <c r="D5" t="s">
        <v>300</v>
      </c>
      <c r="E5">
        <v>1</v>
      </c>
      <c r="F5">
        <v>1</v>
      </c>
      <c r="G5" t="str">
        <f t="shared" si="0"/>
        <v>y</v>
      </c>
      <c r="J5" s="6" t="s">
        <v>753</v>
      </c>
      <c r="K5" t="str">
        <f t="shared" si="1"/>
        <v>\noindent Duygu Ataman, University of Zürich\\</v>
      </c>
    </row>
    <row r="6" spans="1:11">
      <c r="A6" t="s">
        <v>317</v>
      </c>
      <c r="B6" t="s">
        <v>513</v>
      </c>
      <c r="C6" t="s">
        <v>221</v>
      </c>
      <c r="D6" t="s">
        <v>318</v>
      </c>
      <c r="E6">
        <v>1</v>
      </c>
      <c r="F6">
        <v>1</v>
      </c>
      <c r="G6" t="str">
        <f t="shared" si="0"/>
        <v>y</v>
      </c>
      <c r="J6" s="6" t="s">
        <v>754</v>
      </c>
      <c r="K6" t="str">
        <f t="shared" si="1"/>
        <v>\noindent Anabela Barreiro, INESC-ID\\</v>
      </c>
    </row>
    <row r="7" spans="1:11">
      <c r="A7" t="s">
        <v>387</v>
      </c>
      <c r="B7" t="s">
        <v>538</v>
      </c>
      <c r="C7" t="s">
        <v>221</v>
      </c>
      <c r="D7" t="s">
        <v>388</v>
      </c>
      <c r="E7">
        <v>1</v>
      </c>
      <c r="F7">
        <v>1</v>
      </c>
      <c r="G7" t="str">
        <f t="shared" si="0"/>
        <v>y</v>
      </c>
      <c r="J7" s="6" t="s">
        <v>755</v>
      </c>
      <c r="K7" t="str">
        <f t="shared" si="1"/>
        <v>\noindent Rachel Bawden, The University of Edinburgh\\</v>
      </c>
    </row>
    <row r="8" spans="1:11">
      <c r="A8" t="s">
        <v>293</v>
      </c>
      <c r="B8" t="s">
        <v>492</v>
      </c>
      <c r="C8" t="s">
        <v>221</v>
      </c>
      <c r="D8" t="s">
        <v>294</v>
      </c>
      <c r="E8">
        <v>1</v>
      </c>
      <c r="F8">
        <v>1</v>
      </c>
      <c r="G8" t="str">
        <f t="shared" si="0"/>
        <v>y</v>
      </c>
      <c r="J8" s="6" t="s">
        <v>756</v>
      </c>
      <c r="K8" t="str">
        <f t="shared" si="1"/>
        <v>\noindent Núria Bel, Universitat Pompeu Fabra\\</v>
      </c>
    </row>
    <row r="9" spans="1:11">
      <c r="A9" t="s">
        <v>60</v>
      </c>
      <c r="B9" t="s">
        <v>470</v>
      </c>
      <c r="C9" t="s">
        <v>221</v>
      </c>
      <c r="D9" t="s">
        <v>260</v>
      </c>
      <c r="E9">
        <v>2</v>
      </c>
      <c r="F9">
        <v>2</v>
      </c>
      <c r="G9" t="str">
        <f t="shared" si="0"/>
        <v>y</v>
      </c>
      <c r="J9" s="6" t="s">
        <v>757</v>
      </c>
      <c r="K9" t="str">
        <f t="shared" si="1"/>
        <v>\noindent Luisa Bentivogli, Fondazione Bruno Kessler\\</v>
      </c>
    </row>
    <row r="10" spans="1:11">
      <c r="A10" t="s">
        <v>291</v>
      </c>
      <c r="B10" t="s">
        <v>504</v>
      </c>
      <c r="C10" t="s">
        <v>221</v>
      </c>
      <c r="D10" t="s">
        <v>292</v>
      </c>
      <c r="E10">
        <v>2</v>
      </c>
      <c r="F10">
        <v>2</v>
      </c>
      <c r="G10" t="str">
        <f t="shared" si="0"/>
        <v>y</v>
      </c>
      <c r="J10" s="6" t="s">
        <v>758</v>
      </c>
      <c r="K10" t="str">
        <f t="shared" si="1"/>
        <v>\noindent José G. C. de Souza, eBay Inc.\\</v>
      </c>
    </row>
    <row r="11" spans="1:11">
      <c r="A11" t="s">
        <v>377</v>
      </c>
      <c r="B11" t="s">
        <v>482</v>
      </c>
      <c r="C11" t="s">
        <v>221</v>
      </c>
      <c r="D11" t="s">
        <v>378</v>
      </c>
      <c r="E11">
        <v>2</v>
      </c>
      <c r="F11">
        <v>2</v>
      </c>
      <c r="G11" t="str">
        <f t="shared" si="0"/>
        <v>y</v>
      </c>
      <c r="J11" s="6" t="s">
        <v>759</v>
      </c>
      <c r="K11" t="str">
        <f t="shared" si="1"/>
        <v>\noindent Iacer Calixto, University of Amsterdam\\</v>
      </c>
    </row>
    <row r="12" spans="1:11">
      <c r="A12" t="s">
        <v>277</v>
      </c>
      <c r="B12" t="s">
        <v>497</v>
      </c>
      <c r="C12" t="s">
        <v>221</v>
      </c>
      <c r="D12" t="s">
        <v>278</v>
      </c>
      <c r="E12">
        <v>1</v>
      </c>
      <c r="F12">
        <v>1</v>
      </c>
      <c r="G12" t="str">
        <f t="shared" si="0"/>
        <v>y</v>
      </c>
      <c r="J12" s="6" t="s">
        <v>760</v>
      </c>
      <c r="K12" t="str">
        <f t="shared" si="1"/>
        <v>\noindent Michael Carl, Kent State University\\</v>
      </c>
    </row>
    <row r="13" spans="1:11">
      <c r="A13" t="s">
        <v>309</v>
      </c>
      <c r="B13" t="s">
        <v>510</v>
      </c>
      <c r="C13" t="s">
        <v>221</v>
      </c>
      <c r="D13" t="s">
        <v>310</v>
      </c>
      <c r="E13">
        <v>2</v>
      </c>
      <c r="F13">
        <v>2</v>
      </c>
      <c r="G13" t="str">
        <f t="shared" si="0"/>
        <v>y</v>
      </c>
      <c r="J13" s="6" t="s">
        <v>761</v>
      </c>
      <c r="K13" t="str">
        <f t="shared" si="1"/>
        <v>\noindent Helena Caseli, Federal University of São Carlos (UFSCar)\\</v>
      </c>
    </row>
    <row r="14" spans="1:11">
      <c r="A14" t="s">
        <v>238</v>
      </c>
      <c r="B14" t="s">
        <v>481</v>
      </c>
      <c r="C14" t="s">
        <v>221</v>
      </c>
      <c r="D14" t="s">
        <v>239</v>
      </c>
      <c r="E14">
        <v>2</v>
      </c>
      <c r="F14">
        <v>2</v>
      </c>
      <c r="G14" t="str">
        <f t="shared" si="0"/>
        <v>y</v>
      </c>
      <c r="J14" s="6" t="s">
        <v>762</v>
      </c>
      <c r="K14" t="str">
        <f t="shared" si="1"/>
        <v>\noindent Sheila Castilho, Dublin City University\\</v>
      </c>
    </row>
    <row r="15" spans="1:11">
      <c r="A15" t="s">
        <v>332</v>
      </c>
      <c r="B15" t="s">
        <v>519</v>
      </c>
      <c r="C15" t="s">
        <v>221</v>
      </c>
      <c r="D15" t="s">
        <v>333</v>
      </c>
      <c r="E15">
        <v>1</v>
      </c>
      <c r="F15">
        <v>1</v>
      </c>
      <c r="G15" t="str">
        <f t="shared" si="0"/>
        <v>y</v>
      </c>
      <c r="J15" s="6" t="s">
        <v>763</v>
      </c>
      <c r="K15" t="str">
        <f t="shared" si="1"/>
        <v>\noindent Mauro Cettolo, Fondazione Bruno Kessler\\</v>
      </c>
    </row>
    <row r="16" spans="1:11">
      <c r="A16" t="s">
        <v>289</v>
      </c>
      <c r="B16" t="s">
        <v>503</v>
      </c>
      <c r="C16" t="s">
        <v>221</v>
      </c>
      <c r="D16" t="s">
        <v>290</v>
      </c>
      <c r="E16">
        <v>2</v>
      </c>
      <c r="F16">
        <v>2</v>
      </c>
      <c r="G16" t="str">
        <f t="shared" si="0"/>
        <v>y</v>
      </c>
      <c r="J16" s="6" t="s">
        <v>764</v>
      </c>
      <c r="K16" t="str">
        <f t="shared" si="1"/>
        <v>\noindent Boxing Chen, Alibaba Group\\</v>
      </c>
    </row>
    <row r="17" spans="1:11">
      <c r="A17" t="s">
        <v>271</v>
      </c>
      <c r="B17" t="s">
        <v>494</v>
      </c>
      <c r="C17" t="s">
        <v>221</v>
      </c>
      <c r="D17" t="s">
        <v>272</v>
      </c>
      <c r="E17">
        <v>2</v>
      </c>
      <c r="F17">
        <v>2</v>
      </c>
      <c r="G17" t="str">
        <f t="shared" si="0"/>
        <v>y</v>
      </c>
      <c r="J17" s="6" t="s">
        <v>765</v>
      </c>
      <c r="K17" t="str">
        <f t="shared" si="1"/>
        <v>\noindent Colin Cherry, National Research Council Canada\\</v>
      </c>
    </row>
    <row r="18" spans="1:11">
      <c r="A18" t="s">
        <v>307</v>
      </c>
      <c r="B18" t="s">
        <v>509</v>
      </c>
      <c r="C18" t="s">
        <v>221</v>
      </c>
      <c r="D18" t="s">
        <v>308</v>
      </c>
      <c r="E18">
        <v>2</v>
      </c>
      <c r="F18">
        <v>2</v>
      </c>
      <c r="G18" t="str">
        <f t="shared" si="0"/>
        <v>y</v>
      </c>
      <c r="J18" s="6" t="s">
        <v>766</v>
      </c>
      <c r="K18" t="str">
        <f t="shared" si="1"/>
        <v>\noindent Vishal Chowdhary, Microsoft\\</v>
      </c>
    </row>
    <row r="19" spans="1:11">
      <c r="A19" t="s">
        <v>354</v>
      </c>
      <c r="B19" t="s">
        <v>524</v>
      </c>
      <c r="C19" t="s">
        <v>221</v>
      </c>
      <c r="D19" t="s">
        <v>355</v>
      </c>
      <c r="E19">
        <v>2</v>
      </c>
      <c r="F19">
        <v>2</v>
      </c>
      <c r="G19" t="str">
        <f t="shared" si="0"/>
        <v>y</v>
      </c>
      <c r="J19" s="6" t="s">
        <v>767</v>
      </c>
      <c r="K19" t="str">
        <f t="shared" si="1"/>
        <v>\noindent Chenhui Chu, Osaka University\\</v>
      </c>
    </row>
    <row r="20" spans="1:11">
      <c r="A20" t="s">
        <v>429</v>
      </c>
      <c r="B20" t="s">
        <v>552</v>
      </c>
      <c r="C20" t="s">
        <v>221</v>
      </c>
      <c r="D20" t="s">
        <v>430</v>
      </c>
      <c r="E20">
        <v>2</v>
      </c>
      <c r="F20">
        <v>2</v>
      </c>
      <c r="G20" t="str">
        <f t="shared" si="0"/>
        <v>y</v>
      </c>
      <c r="J20" s="6" t="s">
        <v>768</v>
      </c>
      <c r="K20" t="str">
        <f t="shared" si="1"/>
        <v>\noindent Joke Daems, Ghent University\\</v>
      </c>
    </row>
    <row r="21" spans="1:11">
      <c r="A21" t="s">
        <v>393</v>
      </c>
      <c r="B21" t="s">
        <v>541</v>
      </c>
      <c r="C21" t="s">
        <v>221</v>
      </c>
      <c r="D21" t="s">
        <v>394</v>
      </c>
      <c r="E21">
        <v>1</v>
      </c>
      <c r="F21">
        <v>1</v>
      </c>
      <c r="G21" t="str">
        <f t="shared" si="0"/>
        <v>y</v>
      </c>
      <c r="J21" s="6" t="s">
        <v>769</v>
      </c>
      <c r="K21" t="str">
        <f t="shared" si="1"/>
        <v>\noindent Mattia Antonino Di Gangi, Fondazione Bruno Kessler, University of Trento\\</v>
      </c>
    </row>
    <row r="22" spans="1:11">
      <c r="A22" t="s">
        <v>348</v>
      </c>
      <c r="B22" t="s">
        <v>490</v>
      </c>
      <c r="C22" t="s">
        <v>221</v>
      </c>
      <c r="D22" t="s">
        <v>349</v>
      </c>
      <c r="E22">
        <v>1</v>
      </c>
      <c r="F22">
        <v>1</v>
      </c>
      <c r="G22" t="str">
        <f t="shared" si="0"/>
        <v>y</v>
      </c>
      <c r="J22" s="6" t="s">
        <v>770</v>
      </c>
      <c r="K22" t="str">
        <f t="shared" si="1"/>
        <v>\noindent Christian Dugast, tech2biz\\</v>
      </c>
    </row>
    <row r="23" spans="1:11">
      <c r="A23" t="s">
        <v>263</v>
      </c>
      <c r="B23" t="s">
        <v>477</v>
      </c>
      <c r="C23" t="s">
        <v>221</v>
      </c>
      <c r="D23" t="s">
        <v>264</v>
      </c>
      <c r="E23">
        <v>2</v>
      </c>
      <c r="F23">
        <v>2</v>
      </c>
      <c r="G23" t="str">
        <f t="shared" si="0"/>
        <v>y</v>
      </c>
      <c r="J23" s="6" t="s">
        <v>771</v>
      </c>
      <c r="K23" t="str">
        <f t="shared" si="1"/>
        <v>\noindent Cristina España-Bonet, UdS and DFKI\\</v>
      </c>
    </row>
    <row r="24" spans="1:11">
      <c r="A24" t="s">
        <v>265</v>
      </c>
      <c r="B24" t="s">
        <v>491</v>
      </c>
      <c r="C24" t="s">
        <v>221</v>
      </c>
      <c r="D24" t="s">
        <v>266</v>
      </c>
      <c r="E24">
        <v>1</v>
      </c>
      <c r="F24">
        <v>1</v>
      </c>
      <c r="G24" t="str">
        <f t="shared" si="0"/>
        <v>y</v>
      </c>
      <c r="J24" s="6" t="s">
        <v>772</v>
      </c>
      <c r="K24" t="str">
        <f t="shared" si="1"/>
        <v>\noindent Miquel Esplà, Universitat d'Alacant\\</v>
      </c>
    </row>
    <row r="25" spans="1:11">
      <c r="A25" t="s">
        <v>372</v>
      </c>
      <c r="B25" t="s">
        <v>531</v>
      </c>
      <c r="C25" t="s">
        <v>221</v>
      </c>
      <c r="D25" t="s">
        <v>373</v>
      </c>
      <c r="E25">
        <v>2</v>
      </c>
      <c r="F25">
        <v>2</v>
      </c>
      <c r="G25" t="str">
        <f t="shared" si="0"/>
        <v>y</v>
      </c>
      <c r="J25" s="6" t="s">
        <v>773</v>
      </c>
      <c r="K25" t="str">
        <f t="shared" si="1"/>
        <v>\noindent Mireia Farrús, Universitat Pompeu Fabra\\</v>
      </c>
    </row>
    <row r="26" spans="1:11">
      <c r="A26" t="s">
        <v>220</v>
      </c>
      <c r="B26" t="s">
        <v>472</v>
      </c>
      <c r="C26" t="s">
        <v>221</v>
      </c>
      <c r="D26" t="s">
        <v>222</v>
      </c>
      <c r="E26">
        <v>1</v>
      </c>
      <c r="F26">
        <v>1</v>
      </c>
      <c r="G26" t="str">
        <f t="shared" si="0"/>
        <v>y</v>
      </c>
      <c r="J26" s="6" t="s">
        <v>774</v>
      </c>
      <c r="K26" t="str">
        <f t="shared" si="1"/>
        <v>\noindent Marcello Federico, Amazon AI\\</v>
      </c>
    </row>
    <row r="27" spans="1:11">
      <c r="A27" t="s">
        <v>283</v>
      </c>
      <c r="B27" t="s">
        <v>500</v>
      </c>
      <c r="C27" t="s">
        <v>221</v>
      </c>
      <c r="D27" t="s">
        <v>284</v>
      </c>
      <c r="E27">
        <v>2</v>
      </c>
      <c r="F27">
        <v>2</v>
      </c>
      <c r="G27" t="str">
        <f t="shared" si="0"/>
        <v>y</v>
      </c>
      <c r="J27" s="6" t="s">
        <v>775</v>
      </c>
      <c r="K27" t="str">
        <f t="shared" si="1"/>
        <v>\noindent Orhan Firat, Google\\</v>
      </c>
    </row>
    <row r="28" spans="1:11">
      <c r="A28" t="s">
        <v>281</v>
      </c>
      <c r="B28" t="s">
        <v>499</v>
      </c>
      <c r="C28" t="s">
        <v>221</v>
      </c>
      <c r="D28" t="s">
        <v>282</v>
      </c>
      <c r="E28">
        <v>2</v>
      </c>
      <c r="F28">
        <v>2</v>
      </c>
      <c r="G28" t="str">
        <f t="shared" si="0"/>
        <v>y</v>
      </c>
      <c r="J28" s="6" t="s">
        <v>776</v>
      </c>
      <c r="K28" t="str">
        <f t="shared" si="1"/>
        <v>\noindent Mark Fishel, University of Tartu\\</v>
      </c>
    </row>
    <row r="29" spans="1:11">
      <c r="A29" t="s">
        <v>256</v>
      </c>
      <c r="B29" t="s">
        <v>489</v>
      </c>
      <c r="C29" t="s">
        <v>221</v>
      </c>
      <c r="D29" t="s">
        <v>257</v>
      </c>
      <c r="E29">
        <v>2</v>
      </c>
      <c r="F29">
        <v>2</v>
      </c>
      <c r="G29" t="str">
        <f t="shared" si="0"/>
        <v>y</v>
      </c>
      <c r="J29" s="6" t="s">
        <v>777</v>
      </c>
      <c r="K29" t="str">
        <f t="shared" si="1"/>
        <v>\noindent George Foster, Google\\</v>
      </c>
    </row>
    <row r="30" spans="1:11">
      <c r="A30" t="s">
        <v>334</v>
      </c>
      <c r="B30" t="s">
        <v>495</v>
      </c>
      <c r="C30" t="s">
        <v>221</v>
      </c>
      <c r="D30" t="s">
        <v>335</v>
      </c>
      <c r="E30">
        <v>2</v>
      </c>
      <c r="F30">
        <v>2</v>
      </c>
      <c r="G30" t="str">
        <f t="shared" si="0"/>
        <v>y</v>
      </c>
      <c r="J30" s="6" t="s">
        <v>778</v>
      </c>
      <c r="K30" t="str">
        <f t="shared" si="1"/>
        <v>\noindent Markus Freitag, Google AI\\</v>
      </c>
    </row>
    <row r="31" spans="1:11">
      <c r="A31" t="s">
        <v>360</v>
      </c>
      <c r="B31" t="s">
        <v>526</v>
      </c>
      <c r="C31" t="s">
        <v>221</v>
      </c>
      <c r="D31" t="s">
        <v>361</v>
      </c>
      <c r="E31">
        <v>1</v>
      </c>
      <c r="F31">
        <v>1</v>
      </c>
      <c r="G31" t="str">
        <f t="shared" si="0"/>
        <v>y</v>
      </c>
      <c r="J31" s="6" t="s">
        <v>779</v>
      </c>
      <c r="K31" t="str">
        <f t="shared" si="1"/>
        <v>\noindent Roman Grundkiewicz, The University of Edinburgh\\</v>
      </c>
    </row>
    <row r="32" spans="1:11">
      <c r="A32" t="s">
        <v>229</v>
      </c>
      <c r="B32" t="s">
        <v>476</v>
      </c>
      <c r="C32" t="s">
        <v>221</v>
      </c>
      <c r="D32" t="s">
        <v>230</v>
      </c>
      <c r="E32">
        <v>1</v>
      </c>
      <c r="F32">
        <v>1</v>
      </c>
      <c r="G32" t="str">
        <f t="shared" si="0"/>
        <v>y</v>
      </c>
      <c r="J32" s="6" t="s">
        <v>780</v>
      </c>
      <c r="K32" t="str">
        <f t="shared" si="1"/>
        <v>\noindent Nizar Habash, Columbia University\\</v>
      </c>
    </row>
    <row r="33" spans="1:11">
      <c r="A33" t="s">
        <v>311</v>
      </c>
      <c r="B33" t="s">
        <v>511</v>
      </c>
      <c r="C33" t="s">
        <v>221</v>
      </c>
      <c r="D33" t="s">
        <v>312</v>
      </c>
      <c r="E33">
        <v>1</v>
      </c>
      <c r="F33">
        <v>1</v>
      </c>
      <c r="G33" t="str">
        <f t="shared" si="0"/>
        <v>y</v>
      </c>
      <c r="J33" s="6" t="s">
        <v>781</v>
      </c>
      <c r="K33" t="str">
        <f t="shared" si="1"/>
        <v>\noindent Barry Haddow, The University of Edinburgh\\</v>
      </c>
    </row>
    <row r="34" spans="1:11">
      <c r="A34" t="s">
        <v>381</v>
      </c>
      <c r="B34" t="s">
        <v>535</v>
      </c>
      <c r="C34" t="s">
        <v>221</v>
      </c>
      <c r="D34" t="s">
        <v>382</v>
      </c>
      <c r="E34">
        <v>2</v>
      </c>
      <c r="F34">
        <v>2</v>
      </c>
      <c r="G34" t="str">
        <f t="shared" si="0"/>
        <v>y</v>
      </c>
      <c r="J34" s="6" t="s">
        <v>782</v>
      </c>
      <c r="K34" t="str">
        <f t="shared" si="1"/>
        <v>\noindent Gholamreza Haffari, Simon Fraser University\\</v>
      </c>
    </row>
    <row r="35" spans="1:11">
      <c r="A35" t="s">
        <v>425</v>
      </c>
      <c r="B35" t="s">
        <v>551</v>
      </c>
      <c r="C35" t="s">
        <v>221</v>
      </c>
      <c r="D35" t="s">
        <v>426</v>
      </c>
      <c r="E35">
        <v>1</v>
      </c>
      <c r="F35">
        <v>1</v>
      </c>
      <c r="G35" t="str">
        <f t="shared" ref="G35:G66" si="2">IF(F35&gt;0,IF(C35="ordinary PC member","y","?y?"),"")</f>
        <v>y</v>
      </c>
      <c r="J35" s="6" t="s">
        <v>783</v>
      </c>
      <c r="K35" t="str">
        <f t="shared" si="1"/>
        <v>\noindent Teresa Herrmann, Fujitsu\\</v>
      </c>
    </row>
    <row r="36" spans="1:11">
      <c r="A36" t="s">
        <v>391</v>
      </c>
      <c r="B36" t="s">
        <v>540</v>
      </c>
      <c r="C36" t="s">
        <v>221</v>
      </c>
      <c r="D36" t="s">
        <v>392</v>
      </c>
      <c r="E36">
        <v>2</v>
      </c>
      <c r="F36">
        <v>2</v>
      </c>
      <c r="G36" t="str">
        <f t="shared" si="2"/>
        <v>y</v>
      </c>
      <c r="J36" s="6" t="s">
        <v>784</v>
      </c>
      <c r="K36" t="str">
        <f t="shared" si="1"/>
        <v>\noindent Vu Hoang, The University of Melbourne\\</v>
      </c>
    </row>
    <row r="37" spans="1:11">
      <c r="A37" t="s">
        <v>364</v>
      </c>
      <c r="B37" t="s">
        <v>527</v>
      </c>
      <c r="C37" t="s">
        <v>221</v>
      </c>
      <c r="D37" t="s">
        <v>365</v>
      </c>
      <c r="E37">
        <v>1</v>
      </c>
      <c r="F37">
        <v>1</v>
      </c>
      <c r="G37" t="str">
        <f t="shared" si="2"/>
        <v>y</v>
      </c>
      <c r="J37" s="6" t="s">
        <v>785</v>
      </c>
      <c r="K37" t="str">
        <f t="shared" si="1"/>
        <v>\noindent Christopher Hokamp, CNGL - Dublin City University\\</v>
      </c>
    </row>
    <row r="38" spans="1:11">
      <c r="A38" t="s">
        <v>449</v>
      </c>
      <c r="B38" t="s">
        <v>537</v>
      </c>
      <c r="C38" t="s">
        <v>221</v>
      </c>
      <c r="D38" t="s">
        <v>450</v>
      </c>
      <c r="E38">
        <v>2</v>
      </c>
      <c r="F38">
        <v>2</v>
      </c>
      <c r="G38" t="str">
        <f t="shared" si="2"/>
        <v>y</v>
      </c>
      <c r="J38" s="6" t="s">
        <v>786</v>
      </c>
      <c r="K38" t="str">
        <f t="shared" si="1"/>
        <v>\noindent Matthias Huck, Ludwig Maximilian University of Munich\\</v>
      </c>
    </row>
    <row r="39" spans="1:11">
      <c r="A39" t="s">
        <v>350</v>
      </c>
      <c r="B39" t="s">
        <v>518</v>
      </c>
      <c r="C39" t="s">
        <v>221</v>
      </c>
      <c r="D39" t="s">
        <v>351</v>
      </c>
      <c r="E39">
        <v>2</v>
      </c>
      <c r="F39">
        <v>2</v>
      </c>
      <c r="G39" t="str">
        <f t="shared" si="2"/>
        <v>y</v>
      </c>
      <c r="J39" s="6" t="s">
        <v>787</v>
      </c>
      <c r="K39" t="str">
        <f t="shared" si="1"/>
        <v>\noindent Julia Ive, King’s College London\\</v>
      </c>
    </row>
    <row r="40" spans="1:11">
      <c r="A40" t="s">
        <v>225</v>
      </c>
      <c r="B40" t="s">
        <v>474</v>
      </c>
      <c r="C40" t="s">
        <v>221</v>
      </c>
      <c r="D40" t="s">
        <v>226</v>
      </c>
      <c r="E40">
        <v>2</v>
      </c>
      <c r="F40">
        <v>2</v>
      </c>
      <c r="G40" t="str">
        <f t="shared" si="2"/>
        <v>y</v>
      </c>
      <c r="J40" s="6" t="s">
        <v>788</v>
      </c>
      <c r="K40" t="str">
        <f t="shared" si="1"/>
        <v>\noindent Shahram Khadivi, eBay\\</v>
      </c>
    </row>
    <row r="41" spans="1:11">
      <c r="A41" t="s">
        <v>297</v>
      </c>
      <c r="B41" t="s">
        <v>491</v>
      </c>
      <c r="C41" t="s">
        <v>221</v>
      </c>
      <c r="D41" t="s">
        <v>298</v>
      </c>
      <c r="E41">
        <v>1</v>
      </c>
      <c r="F41">
        <v>1</v>
      </c>
      <c r="G41" t="str">
        <f t="shared" si="2"/>
        <v>y</v>
      </c>
      <c r="J41" s="6" t="s">
        <v>789</v>
      </c>
      <c r="K41" t="str">
        <f t="shared" si="1"/>
        <v>\noindent Philipp Koehn, Johns Hopkins University\\</v>
      </c>
    </row>
    <row r="42" spans="1:11">
      <c r="A42" t="s">
        <v>250</v>
      </c>
      <c r="B42" t="s">
        <v>487</v>
      </c>
      <c r="C42" t="s">
        <v>221</v>
      </c>
      <c r="D42" t="s">
        <v>251</v>
      </c>
      <c r="E42">
        <v>1</v>
      </c>
      <c r="F42">
        <v>1</v>
      </c>
      <c r="G42" t="str">
        <f t="shared" si="2"/>
        <v>y</v>
      </c>
      <c r="J42" s="6" t="s">
        <v>790</v>
      </c>
      <c r="K42" t="str">
        <f t="shared" si="1"/>
        <v>\noindent Julia Kreutzer, Google AI\\</v>
      </c>
    </row>
    <row r="43" spans="1:11">
      <c r="A43" t="s">
        <v>233</v>
      </c>
      <c r="B43" t="s">
        <v>478</v>
      </c>
      <c r="C43" t="s">
        <v>221</v>
      </c>
      <c r="D43" t="s">
        <v>234</v>
      </c>
      <c r="E43">
        <v>2</v>
      </c>
      <c r="F43">
        <v>2</v>
      </c>
      <c r="G43" t="str">
        <f t="shared" si="2"/>
        <v>y</v>
      </c>
      <c r="J43" s="6" t="s">
        <v>791</v>
      </c>
      <c r="K43" t="str">
        <f t="shared" si="1"/>
        <v>\noindent Roland Kuhn, National Research Council of Canada\\</v>
      </c>
    </row>
    <row r="44" spans="1:11">
      <c r="A44" t="s">
        <v>313</v>
      </c>
      <c r="B44" t="s">
        <v>477</v>
      </c>
      <c r="C44" t="s">
        <v>221</v>
      </c>
      <c r="D44" t="s">
        <v>314</v>
      </c>
      <c r="E44">
        <v>2</v>
      </c>
      <c r="F44">
        <v>2</v>
      </c>
      <c r="G44" t="str">
        <f t="shared" si="2"/>
        <v>y</v>
      </c>
      <c r="J44" s="6" t="s">
        <v>792</v>
      </c>
      <c r="K44" t="str">
        <f t="shared" si="1"/>
        <v>\noindent Anoop Kunchukuttan, Microsoft\\</v>
      </c>
    </row>
    <row r="45" spans="1:11">
      <c r="A45" t="s">
        <v>385</v>
      </c>
      <c r="B45" t="s">
        <v>537</v>
      </c>
      <c r="C45" t="s">
        <v>221</v>
      </c>
      <c r="D45" t="s">
        <v>386</v>
      </c>
      <c r="E45">
        <v>2</v>
      </c>
      <c r="F45">
        <v>2</v>
      </c>
      <c r="G45" t="str">
        <f t="shared" si="2"/>
        <v>y</v>
      </c>
      <c r="J45" s="6" t="s">
        <v>793</v>
      </c>
      <c r="K45" t="str">
        <f t="shared" si="1"/>
        <v>\noindent Surafel Melaku Lakew, University of Trento\\</v>
      </c>
    </row>
    <row r="46" spans="1:11">
      <c r="A46" t="s">
        <v>254</v>
      </c>
      <c r="B46" t="s">
        <v>471</v>
      </c>
      <c r="C46" t="s">
        <v>221</v>
      </c>
      <c r="D46" t="s">
        <v>255</v>
      </c>
      <c r="E46">
        <v>1</v>
      </c>
      <c r="F46">
        <v>1</v>
      </c>
      <c r="G46" t="str">
        <f t="shared" si="2"/>
        <v>y</v>
      </c>
      <c r="J46" s="6" t="s">
        <v>794</v>
      </c>
      <c r="K46" t="str">
        <f t="shared" si="1"/>
        <v>\noindent Alon Lavie, Carnegie Mellon University\\</v>
      </c>
    </row>
    <row r="47" spans="1:11">
      <c r="A47" t="s">
        <v>81</v>
      </c>
      <c r="B47" t="s">
        <v>479</v>
      </c>
      <c r="C47" t="s">
        <v>221</v>
      </c>
      <c r="D47" t="s">
        <v>235</v>
      </c>
      <c r="E47">
        <v>2</v>
      </c>
      <c r="F47">
        <v>2</v>
      </c>
      <c r="G47" t="str">
        <f t="shared" si="2"/>
        <v>y</v>
      </c>
      <c r="J47" s="6" t="s">
        <v>795</v>
      </c>
      <c r="K47" t="str">
        <f t="shared" si="1"/>
        <v>\noindent Gregor Leusch, eBay\\</v>
      </c>
    </row>
    <row r="48" spans="1:11">
      <c r="A48" t="s">
        <v>248</v>
      </c>
      <c r="B48" t="s">
        <v>486</v>
      </c>
      <c r="C48" t="s">
        <v>221</v>
      </c>
      <c r="D48" t="s">
        <v>249</v>
      </c>
      <c r="E48">
        <v>1</v>
      </c>
      <c r="F48">
        <v>1</v>
      </c>
      <c r="G48" t="str">
        <f t="shared" si="2"/>
        <v>y</v>
      </c>
      <c r="J48" s="6" t="s">
        <v>796</v>
      </c>
      <c r="K48" t="str">
        <f t="shared" si="1"/>
        <v>\noindent Samuel Läubli, University of Zurich\\</v>
      </c>
    </row>
    <row r="49" spans="1:11">
      <c r="A49" t="s">
        <v>342</v>
      </c>
      <c r="B49" t="s">
        <v>521</v>
      </c>
      <c r="C49" t="s">
        <v>221</v>
      </c>
      <c r="D49" t="s">
        <v>343</v>
      </c>
      <c r="E49">
        <v>2</v>
      </c>
      <c r="F49">
        <v>2</v>
      </c>
      <c r="G49" t="str">
        <f t="shared" si="2"/>
        <v>y</v>
      </c>
      <c r="J49" s="6" t="s">
        <v>797</v>
      </c>
      <c r="K49" t="str">
        <f t="shared" si="1"/>
        <v>\noindent Lieve Macken, Ghent University\\</v>
      </c>
    </row>
    <row r="50" spans="1:11">
      <c r="A50" t="s">
        <v>279</v>
      </c>
      <c r="B50" t="s">
        <v>498</v>
      </c>
      <c r="C50" t="s">
        <v>221</v>
      </c>
      <c r="D50" t="s">
        <v>280</v>
      </c>
      <c r="E50">
        <v>2</v>
      </c>
      <c r="F50">
        <v>2</v>
      </c>
      <c r="G50" t="str">
        <f t="shared" si="2"/>
        <v>y</v>
      </c>
      <c r="J50" s="6" t="s">
        <v>798</v>
      </c>
      <c r="K50" t="str">
        <f t="shared" si="1"/>
        <v>\noindent Andreas Maletti, Universität Leipzig\\</v>
      </c>
    </row>
    <row r="51" spans="1:11">
      <c r="A51" t="s">
        <v>362</v>
      </c>
      <c r="B51" t="s">
        <v>478</v>
      </c>
      <c r="C51" t="s">
        <v>221</v>
      </c>
      <c r="D51" t="s">
        <v>363</v>
      </c>
      <c r="E51">
        <v>2</v>
      </c>
      <c r="F51">
        <v>2</v>
      </c>
      <c r="G51" t="str">
        <f t="shared" si="2"/>
        <v>y</v>
      </c>
      <c r="J51" s="6" t="s">
        <v>799</v>
      </c>
      <c r="K51" t="str">
        <f t="shared" si="1"/>
        <v>\noindent Daniel Marcu, ISI/USC\\</v>
      </c>
    </row>
    <row r="52" spans="1:11">
      <c r="A52" t="s">
        <v>399</v>
      </c>
      <c r="B52" t="s">
        <v>543</v>
      </c>
      <c r="C52" t="s">
        <v>221</v>
      </c>
      <c r="D52" t="s">
        <v>400</v>
      </c>
      <c r="E52">
        <v>2</v>
      </c>
      <c r="F52">
        <v>2</v>
      </c>
      <c r="G52" t="str">
        <f t="shared" si="2"/>
        <v>y</v>
      </c>
      <c r="J52" s="6" t="s">
        <v>800</v>
      </c>
      <c r="K52" t="str">
        <f t="shared" si="1"/>
        <v>\noindent Antonio Valerio Miceli Barone, University of Edinburgh\\</v>
      </c>
    </row>
    <row r="53" spans="1:11">
      <c r="A53" t="s">
        <v>287</v>
      </c>
      <c r="B53" t="s">
        <v>502</v>
      </c>
      <c r="C53" t="s">
        <v>221</v>
      </c>
      <c r="D53" t="s">
        <v>288</v>
      </c>
      <c r="E53">
        <v>1</v>
      </c>
      <c r="F53">
        <v>1</v>
      </c>
      <c r="G53" t="str">
        <f t="shared" si="2"/>
        <v>y</v>
      </c>
      <c r="J53" s="6" t="s">
        <v>801</v>
      </c>
      <c r="K53" t="str">
        <f t="shared" si="1"/>
        <v>\noindent Joss Moorkens, Dublin City University\\</v>
      </c>
    </row>
    <row r="54" spans="1:11">
      <c r="A54" t="s">
        <v>443</v>
      </c>
      <c r="B54" t="s">
        <v>483</v>
      </c>
      <c r="C54" t="s">
        <v>221</v>
      </c>
      <c r="D54" t="s">
        <v>444</v>
      </c>
      <c r="E54">
        <v>2</v>
      </c>
      <c r="F54">
        <v>2</v>
      </c>
      <c r="G54" t="str">
        <f t="shared" si="2"/>
        <v>y</v>
      </c>
      <c r="J54" s="6" t="s">
        <v>802</v>
      </c>
      <c r="K54" t="str">
        <f t="shared" si="1"/>
        <v>\noindent Mathias Müller, University of Zurich\\</v>
      </c>
    </row>
    <row r="55" spans="1:11">
      <c r="A55" t="s">
        <v>358</v>
      </c>
      <c r="B55" t="s">
        <v>483</v>
      </c>
      <c r="C55" t="s">
        <v>221</v>
      </c>
      <c r="D55" t="s">
        <v>359</v>
      </c>
      <c r="E55">
        <v>2</v>
      </c>
      <c r="F55">
        <v>2</v>
      </c>
      <c r="G55" t="str">
        <f t="shared" si="2"/>
        <v>y</v>
      </c>
      <c r="J55" s="6" t="s">
        <v>803</v>
      </c>
      <c r="K55" t="str">
        <f t="shared" si="1"/>
        <v>\noindent Maria Nadejde, The University of Edinburgh\\</v>
      </c>
    </row>
    <row r="56" spans="1:11">
      <c r="A56" t="s">
        <v>401</v>
      </c>
      <c r="B56" t="s">
        <v>544</v>
      </c>
      <c r="C56" t="s">
        <v>221</v>
      </c>
      <c r="D56" t="s">
        <v>402</v>
      </c>
      <c r="E56">
        <v>1</v>
      </c>
      <c r="F56">
        <v>1</v>
      </c>
      <c r="G56" t="str">
        <f t="shared" si="2"/>
        <v>y</v>
      </c>
      <c r="J56" s="6" t="s">
        <v>804</v>
      </c>
      <c r="K56" t="str">
        <f t="shared" si="1"/>
        <v>\noindent Matteo Negri, Fondazione Bruno Kessler\\</v>
      </c>
    </row>
    <row r="57" spans="1:11">
      <c r="A57" t="s">
        <v>236</v>
      </c>
      <c r="B57" t="s">
        <v>480</v>
      </c>
      <c r="C57" t="s">
        <v>221</v>
      </c>
      <c r="D57" t="s">
        <v>237</v>
      </c>
      <c r="E57">
        <v>2</v>
      </c>
      <c r="F57">
        <v>2</v>
      </c>
      <c r="G57" t="str">
        <f t="shared" si="2"/>
        <v>y</v>
      </c>
      <c r="J57" s="6" t="s">
        <v>805</v>
      </c>
      <c r="K57" t="str">
        <f t="shared" si="1"/>
        <v>\noindent Jan Niehues, Maastricht University\\</v>
      </c>
    </row>
    <row r="58" spans="1:11">
      <c r="A58" t="s">
        <v>336</v>
      </c>
      <c r="B58" t="s">
        <v>490</v>
      </c>
      <c r="C58" t="s">
        <v>221</v>
      </c>
      <c r="D58" t="s">
        <v>337</v>
      </c>
      <c r="E58">
        <v>2</v>
      </c>
      <c r="F58">
        <v>2</v>
      </c>
      <c r="G58" t="str">
        <f t="shared" si="2"/>
        <v>y</v>
      </c>
      <c r="J58" s="6" t="s">
        <v>806</v>
      </c>
      <c r="K58" t="str">
        <f t="shared" si="1"/>
        <v>\noindent Sharon O'Brien, Dublin City University\\</v>
      </c>
    </row>
    <row r="59" spans="1:11">
      <c r="A59" t="s">
        <v>441</v>
      </c>
      <c r="B59" t="s">
        <v>556</v>
      </c>
      <c r="C59" t="s">
        <v>221</v>
      </c>
      <c r="D59" t="s">
        <v>442</v>
      </c>
      <c r="E59">
        <v>2</v>
      </c>
      <c r="F59">
        <v>2</v>
      </c>
      <c r="G59" t="str">
        <f t="shared" si="2"/>
        <v>y</v>
      </c>
      <c r="J59" s="6" t="s">
        <v>807</v>
      </c>
      <c r="K59" t="str">
        <f t="shared" si="1"/>
        <v>\noindent Constantin Orasan, University of Surrey\\</v>
      </c>
    </row>
    <row r="60" spans="1:11">
      <c r="A60" t="s">
        <v>368</v>
      </c>
      <c r="B60" t="s">
        <v>529</v>
      </c>
      <c r="C60" t="s">
        <v>221</v>
      </c>
      <c r="D60" t="s">
        <v>369</v>
      </c>
      <c r="E60">
        <v>2</v>
      </c>
      <c r="F60">
        <v>2</v>
      </c>
      <c r="G60" t="str">
        <f t="shared" si="2"/>
        <v>y</v>
      </c>
      <c r="J60" s="6" t="s">
        <v>808</v>
      </c>
      <c r="K60" t="str">
        <f t="shared" si="1"/>
        <v>\noindent Daniel Ortiz-Martínez, Universitat Politecnica de Valencia\\</v>
      </c>
    </row>
    <row r="61" spans="1:11">
      <c r="A61" t="s">
        <v>395</v>
      </c>
      <c r="B61" t="s">
        <v>542</v>
      </c>
      <c r="C61" t="s">
        <v>221</v>
      </c>
      <c r="D61" t="s">
        <v>396</v>
      </c>
      <c r="E61">
        <v>2</v>
      </c>
      <c r="F61">
        <v>2</v>
      </c>
      <c r="G61" t="str">
        <f t="shared" si="2"/>
        <v>y</v>
      </c>
      <c r="J61" s="6" t="s">
        <v>809</v>
      </c>
      <c r="K61" t="str">
        <f t="shared" si="1"/>
        <v>\noindent Myle Ott, Facebook\\</v>
      </c>
    </row>
    <row r="62" spans="1:11">
      <c r="A62" t="s">
        <v>223</v>
      </c>
      <c r="B62" t="s">
        <v>473</v>
      </c>
      <c r="C62" t="s">
        <v>221</v>
      </c>
      <c r="D62" t="s">
        <v>224</v>
      </c>
      <c r="E62">
        <v>2</v>
      </c>
      <c r="F62">
        <v>2</v>
      </c>
      <c r="G62" t="str">
        <f t="shared" si="2"/>
        <v>y</v>
      </c>
      <c r="J62" s="6" t="s">
        <v>810</v>
      </c>
      <c r="K62" t="str">
        <f t="shared" si="1"/>
        <v>\noindent Carla Parra Escartín, Unbabel, Lda.\\</v>
      </c>
    </row>
    <row r="63" spans="1:11">
      <c r="A63" t="s">
        <v>252</v>
      </c>
      <c r="B63" t="s">
        <v>488</v>
      </c>
      <c r="C63" t="s">
        <v>221</v>
      </c>
      <c r="D63" t="s">
        <v>253</v>
      </c>
      <c r="E63">
        <v>2</v>
      </c>
      <c r="F63">
        <v>2</v>
      </c>
      <c r="G63" t="str">
        <f t="shared" si="2"/>
        <v>y</v>
      </c>
      <c r="J63" s="6" t="s">
        <v>811</v>
      </c>
      <c r="K63" t="str">
        <f t="shared" si="1"/>
        <v>\noindent Pavel Pecina, Charles University In Prague\\</v>
      </c>
    </row>
    <row r="64" spans="1:11">
      <c r="A64" t="s">
        <v>445</v>
      </c>
      <c r="B64" t="s">
        <v>528</v>
      </c>
      <c r="C64" t="s">
        <v>221</v>
      </c>
      <c r="D64" t="s">
        <v>446</v>
      </c>
      <c r="E64">
        <v>2</v>
      </c>
      <c r="F64">
        <v>2</v>
      </c>
      <c r="G64" t="str">
        <f t="shared" si="2"/>
        <v>y</v>
      </c>
      <c r="J64" s="6" t="s">
        <v>812</v>
      </c>
      <c r="K64" t="str">
        <f t="shared" si="1"/>
        <v>\noindent Stephan Peitz, Apple\\</v>
      </c>
    </row>
    <row r="65" spans="1:11">
      <c r="A65" t="s">
        <v>352</v>
      </c>
      <c r="B65" t="s">
        <v>523</v>
      </c>
      <c r="C65" t="s">
        <v>221</v>
      </c>
      <c r="D65" t="s">
        <v>353</v>
      </c>
      <c r="E65">
        <v>1</v>
      </c>
      <c r="F65">
        <v>1</v>
      </c>
      <c r="G65" t="str">
        <f t="shared" si="2"/>
        <v>y</v>
      </c>
      <c r="J65" s="6" t="s">
        <v>813</v>
      </c>
      <c r="K65" t="str">
        <f t="shared" si="1"/>
        <v>\noindent Sergio Penkale, Lingo24\\</v>
      </c>
    </row>
    <row r="66" spans="1:11">
      <c r="A66" t="s">
        <v>383</v>
      </c>
      <c r="B66" t="s">
        <v>536</v>
      </c>
      <c r="C66" t="s">
        <v>221</v>
      </c>
      <c r="D66" t="s">
        <v>384</v>
      </c>
      <c r="E66">
        <v>2</v>
      </c>
      <c r="F66">
        <v>2</v>
      </c>
      <c r="G66" t="str">
        <f t="shared" si="2"/>
        <v>y</v>
      </c>
      <c r="J66" s="6" t="s">
        <v>814</v>
      </c>
      <c r="K66" t="str">
        <f t="shared" si="1"/>
        <v>\noindent Martin Popel, UFAL, Charles University\\</v>
      </c>
    </row>
    <row r="67" spans="1:11">
      <c r="A67" t="s">
        <v>366</v>
      </c>
      <c r="B67" t="s">
        <v>528</v>
      </c>
      <c r="C67" t="s">
        <v>221</v>
      </c>
      <c r="D67" t="s">
        <v>367</v>
      </c>
      <c r="E67">
        <v>1</v>
      </c>
      <c r="F67">
        <v>1</v>
      </c>
      <c r="G67" t="str">
        <f t="shared" ref="G67:G98" si="3">IF(F67&gt;0,IF(C67="ordinary PC member","y","?y?"),"")</f>
        <v>y</v>
      </c>
      <c r="J67" s="6" t="s">
        <v>815</v>
      </c>
      <c r="K67" t="str">
        <f t="shared" si="1"/>
        <v>\noindent Andrei Popescu-Belis, HEIG-VD / HES-SO\\</v>
      </c>
    </row>
    <row r="68" spans="1:11">
      <c r="A68" t="s">
        <v>273</v>
      </c>
      <c r="B68" t="s">
        <v>495</v>
      </c>
      <c r="C68" t="s">
        <v>221</v>
      </c>
      <c r="D68" t="s">
        <v>274</v>
      </c>
      <c r="E68">
        <v>2</v>
      </c>
      <c r="F68">
        <v>2</v>
      </c>
      <c r="G68" t="str">
        <f t="shared" si="3"/>
        <v>y</v>
      </c>
      <c r="J68" s="6" t="s">
        <v>816</v>
      </c>
      <c r="K68" t="str">
        <f t="shared" ref="K68:K91" si="4">"\noindent "&amp;J68&amp;"\\"</f>
        <v>\noindent Maja Popovic, ADAPT Centre @ DCU\\</v>
      </c>
    </row>
    <row r="69" spans="1:11">
      <c r="A69" t="s">
        <v>269</v>
      </c>
      <c r="B69" t="s">
        <v>493</v>
      </c>
      <c r="C69" t="s">
        <v>221</v>
      </c>
      <c r="D69" t="s">
        <v>270</v>
      </c>
      <c r="E69">
        <v>2</v>
      </c>
      <c r="F69">
        <v>2</v>
      </c>
      <c r="G69" t="str">
        <f t="shared" si="3"/>
        <v>y</v>
      </c>
      <c r="J69" s="6" t="s">
        <v>817</v>
      </c>
      <c r="K69" t="str">
        <f t="shared" si="4"/>
        <v>\noindent Marta R. Costa-Jussà, Institute For Infocomm Research\\</v>
      </c>
    </row>
    <row r="70" spans="1:11">
      <c r="A70" t="s">
        <v>315</v>
      </c>
      <c r="B70" t="s">
        <v>512</v>
      </c>
      <c r="C70" t="s">
        <v>221</v>
      </c>
      <c r="D70" t="s">
        <v>316</v>
      </c>
      <c r="E70">
        <v>1</v>
      </c>
      <c r="F70">
        <v>1</v>
      </c>
      <c r="G70" t="str">
        <f t="shared" si="3"/>
        <v>y</v>
      </c>
      <c r="J70" s="6" t="s">
        <v>818</v>
      </c>
      <c r="K70" t="str">
        <f t="shared" si="4"/>
        <v>\noindent Matīss Rikters, Tilde\\</v>
      </c>
    </row>
    <row r="71" spans="1:11">
      <c r="A71" t="s">
        <v>305</v>
      </c>
      <c r="B71" t="s">
        <v>508</v>
      </c>
      <c r="C71" t="s">
        <v>221</v>
      </c>
      <c r="D71" t="s">
        <v>306</v>
      </c>
      <c r="E71">
        <v>1</v>
      </c>
      <c r="F71">
        <v>1</v>
      </c>
      <c r="G71" t="str">
        <f t="shared" si="3"/>
        <v>y</v>
      </c>
      <c r="J71" s="6" t="s">
        <v>819</v>
      </c>
      <c r="K71" t="str">
        <f t="shared" si="4"/>
        <v>\noindent Rudolf Rosa, Charles University\\</v>
      </c>
    </row>
    <row r="72" spans="1:11">
      <c r="A72" t="s">
        <v>240</v>
      </c>
      <c r="B72" t="s">
        <v>482</v>
      </c>
      <c r="C72" t="s">
        <v>221</v>
      </c>
      <c r="D72" t="s">
        <v>241</v>
      </c>
      <c r="E72">
        <v>1</v>
      </c>
      <c r="F72">
        <v>1</v>
      </c>
      <c r="G72" t="str">
        <f t="shared" si="3"/>
        <v>y</v>
      </c>
      <c r="J72" s="6" t="s">
        <v>820</v>
      </c>
      <c r="K72" t="str">
        <f t="shared" si="4"/>
        <v>\noindent Germán Sanchis-Trilles, Sciling S.L.\\</v>
      </c>
    </row>
    <row r="73" spans="1:11">
      <c r="A73" t="s">
        <v>261</v>
      </c>
      <c r="B73" t="s">
        <v>483</v>
      </c>
      <c r="C73" t="s">
        <v>221</v>
      </c>
      <c r="D73" t="s">
        <v>262</v>
      </c>
      <c r="E73">
        <v>2</v>
      </c>
      <c r="F73">
        <v>2</v>
      </c>
      <c r="G73" t="str">
        <f t="shared" si="3"/>
        <v>y</v>
      </c>
      <c r="J73" s="6" t="s">
        <v>821</v>
      </c>
      <c r="K73" t="str">
        <f t="shared" si="4"/>
        <v>\noindent Yves Scherrer, University of Helsinki\\</v>
      </c>
    </row>
    <row r="74" spans="1:11">
      <c r="A74" t="s">
        <v>340</v>
      </c>
      <c r="B74" t="s">
        <v>520</v>
      </c>
      <c r="C74" t="s">
        <v>221</v>
      </c>
      <c r="D74" t="s">
        <v>341</v>
      </c>
      <c r="E74">
        <v>1</v>
      </c>
      <c r="F74">
        <v>1</v>
      </c>
      <c r="G74" t="str">
        <f t="shared" si="3"/>
        <v>y</v>
      </c>
      <c r="J74" s="6" t="s">
        <v>822</v>
      </c>
      <c r="K74" t="str">
        <f t="shared" si="4"/>
        <v>\noindent Rico Sennrich, University of Zurich\\</v>
      </c>
    </row>
    <row r="75" spans="1:11">
      <c r="A75" t="s">
        <v>375</v>
      </c>
      <c r="B75" t="s">
        <v>533</v>
      </c>
      <c r="C75" t="s">
        <v>221</v>
      </c>
      <c r="D75" t="s">
        <v>376</v>
      </c>
      <c r="E75">
        <v>2</v>
      </c>
      <c r="F75">
        <v>2</v>
      </c>
      <c r="G75" t="str">
        <f t="shared" si="3"/>
        <v>y</v>
      </c>
      <c r="J75" s="6" t="s">
        <v>823</v>
      </c>
      <c r="K75" t="str">
        <f t="shared" si="4"/>
        <v>\noindent Dimitar Shterionov, Dublin City University\\</v>
      </c>
    </row>
    <row r="76" spans="1:11">
      <c r="A76" t="s">
        <v>319</v>
      </c>
      <c r="B76" t="s">
        <v>514</v>
      </c>
      <c r="C76" t="s">
        <v>221</v>
      </c>
      <c r="D76" t="s">
        <v>320</v>
      </c>
      <c r="E76">
        <v>1</v>
      </c>
      <c r="F76">
        <v>1</v>
      </c>
      <c r="G76" t="str">
        <f t="shared" si="3"/>
        <v>y</v>
      </c>
      <c r="J76" s="6" t="s">
        <v>824</v>
      </c>
      <c r="K76" t="str">
        <f t="shared" si="4"/>
        <v>\noindent Patrick Simianer, Lilt, Inc.\\</v>
      </c>
    </row>
    <row r="77" spans="1:11">
      <c r="A77" t="s">
        <v>242</v>
      </c>
      <c r="B77" t="s">
        <v>483</v>
      </c>
      <c r="C77" t="s">
        <v>221</v>
      </c>
      <c r="D77" t="s">
        <v>243</v>
      </c>
      <c r="E77">
        <v>2</v>
      </c>
      <c r="F77">
        <v>2</v>
      </c>
      <c r="G77" t="str">
        <f t="shared" si="3"/>
        <v>y</v>
      </c>
      <c r="J77" s="6" t="s">
        <v>825</v>
      </c>
      <c r="K77" t="str">
        <f t="shared" si="4"/>
        <v>\noindent Felix Stahlberg, Google Research\\</v>
      </c>
    </row>
    <row r="78" spans="1:11">
      <c r="A78" t="s">
        <v>244</v>
      </c>
      <c r="B78" t="s">
        <v>484</v>
      </c>
      <c r="C78" t="s">
        <v>221</v>
      </c>
      <c r="D78" t="s">
        <v>245</v>
      </c>
      <c r="E78">
        <v>1</v>
      </c>
      <c r="F78">
        <v>1</v>
      </c>
      <c r="G78" t="str">
        <f t="shared" si="3"/>
        <v>y</v>
      </c>
      <c r="J78" s="6" t="s">
        <v>826</v>
      </c>
      <c r="K78" t="str">
        <f t="shared" si="4"/>
        <v>\noindent Dario Stojanovski, Ludwig Maximilian University of Munich\\</v>
      </c>
    </row>
    <row r="79" spans="1:11">
      <c r="A79" t="s">
        <v>344</v>
      </c>
      <c r="B79" t="s">
        <v>511</v>
      </c>
      <c r="C79" t="s">
        <v>221</v>
      </c>
      <c r="D79" t="s">
        <v>345</v>
      </c>
      <c r="E79">
        <v>1</v>
      </c>
      <c r="F79">
        <v>1</v>
      </c>
      <c r="G79" t="str">
        <f t="shared" si="3"/>
        <v>y</v>
      </c>
      <c r="J79" s="6" t="s">
        <v>827</v>
      </c>
      <c r="K79" t="str">
        <f t="shared" si="4"/>
        <v>\noindent Víctor M. Sánchez-Cartagena, Universitat d'Alacant\\</v>
      </c>
    </row>
    <row r="80" spans="1:11">
      <c r="A80" t="s">
        <v>324</v>
      </c>
      <c r="B80" t="s">
        <v>491</v>
      </c>
      <c r="C80" t="s">
        <v>221</v>
      </c>
      <c r="D80" t="s">
        <v>325</v>
      </c>
      <c r="E80">
        <v>2</v>
      </c>
      <c r="F80">
        <v>2</v>
      </c>
      <c r="G80" t="str">
        <f t="shared" si="3"/>
        <v>y</v>
      </c>
      <c r="J80" s="6" t="s">
        <v>828</v>
      </c>
      <c r="K80" t="str">
        <f t="shared" si="4"/>
        <v>\noindent Felipe Sánchez-Martínez, Universitat d'Alacant\\</v>
      </c>
    </row>
    <row r="81" spans="1:11">
      <c r="A81" t="s">
        <v>149</v>
      </c>
      <c r="B81" t="s">
        <v>491</v>
      </c>
      <c r="C81" t="s">
        <v>221</v>
      </c>
      <c r="D81" t="s">
        <v>323</v>
      </c>
      <c r="E81">
        <v>1</v>
      </c>
      <c r="F81">
        <v>1</v>
      </c>
      <c r="G81" t="str">
        <f t="shared" si="3"/>
        <v>y</v>
      </c>
      <c r="J81" s="6" t="s">
        <v>829</v>
      </c>
      <c r="K81" t="str">
        <f t="shared" si="4"/>
        <v>\noindent Aleš Tamchyna, Memsource a. s.\\</v>
      </c>
    </row>
    <row r="82" spans="1:11">
      <c r="A82" t="s">
        <v>370</v>
      </c>
      <c r="B82" t="s">
        <v>530</v>
      </c>
      <c r="C82" t="s">
        <v>221</v>
      </c>
      <c r="D82" t="s">
        <v>371</v>
      </c>
      <c r="E82">
        <v>1</v>
      </c>
      <c r="F82">
        <v>1</v>
      </c>
      <c r="G82" t="str">
        <f t="shared" si="3"/>
        <v>y</v>
      </c>
      <c r="J82" s="6" t="s">
        <v>830</v>
      </c>
      <c r="K82" t="str">
        <f t="shared" si="4"/>
        <v>\noindent Jörg Tiedemann, University of Helsinki\\</v>
      </c>
    </row>
    <row r="83" spans="1:11">
      <c r="A83" t="s">
        <v>326</v>
      </c>
      <c r="B83" t="s">
        <v>516</v>
      </c>
      <c r="C83" t="s">
        <v>221</v>
      </c>
      <c r="D83" t="s">
        <v>327</v>
      </c>
      <c r="E83">
        <v>2</v>
      </c>
      <c r="F83">
        <v>2</v>
      </c>
      <c r="G83" t="str">
        <f t="shared" si="3"/>
        <v>y</v>
      </c>
      <c r="J83" s="6" t="s">
        <v>831</v>
      </c>
      <c r="K83" t="str">
        <f t="shared" si="4"/>
        <v>\noindent Antonio Toral, University of Groningen\\</v>
      </c>
    </row>
    <row r="84" spans="1:11">
      <c r="A84" t="s">
        <v>301</v>
      </c>
      <c r="B84" t="s">
        <v>507</v>
      </c>
      <c r="C84" t="s">
        <v>221</v>
      </c>
      <c r="D84" t="s">
        <v>302</v>
      </c>
      <c r="E84">
        <v>2</v>
      </c>
      <c r="F84">
        <v>2</v>
      </c>
      <c r="G84" t="str">
        <f t="shared" si="3"/>
        <v>y</v>
      </c>
      <c r="J84" s="6" t="s">
        <v>832</v>
      </c>
      <c r="K84" t="str">
        <f t="shared" si="4"/>
        <v>\noindent Ke Tran, Amazon\\</v>
      </c>
    </row>
    <row r="85" spans="1:11">
      <c r="A85" t="s">
        <v>328</v>
      </c>
      <c r="B85" t="s">
        <v>517</v>
      </c>
      <c r="C85" t="s">
        <v>221</v>
      </c>
      <c r="D85" t="s">
        <v>329</v>
      </c>
      <c r="E85">
        <v>1</v>
      </c>
      <c r="F85">
        <v>1</v>
      </c>
      <c r="G85" t="str">
        <f t="shared" si="3"/>
        <v>y</v>
      </c>
      <c r="J85" s="6" t="s">
        <v>833</v>
      </c>
      <c r="K85" t="str">
        <f t="shared" si="4"/>
        <v>\noindent Francis M. Tyers, Indiana University Bloomington\\</v>
      </c>
    </row>
    <row r="86" spans="1:11">
      <c r="A86" t="s">
        <v>356</v>
      </c>
      <c r="B86" t="s">
        <v>525</v>
      </c>
      <c r="C86" t="s">
        <v>221</v>
      </c>
      <c r="D86" t="s">
        <v>357</v>
      </c>
      <c r="E86">
        <v>1</v>
      </c>
      <c r="F86">
        <v>1</v>
      </c>
      <c r="G86" t="str">
        <f t="shared" si="3"/>
        <v>y</v>
      </c>
      <c r="J86" s="6" t="s">
        <v>834</v>
      </c>
      <c r="K86" t="str">
        <f t="shared" si="4"/>
        <v>\noindent Vincent Vandeghinste, Instituut voor de Nederlandse Taal // Centre for Computational Linguistics, KU Leuven\\</v>
      </c>
    </row>
    <row r="87" spans="1:11">
      <c r="A87" t="s">
        <v>275</v>
      </c>
      <c r="B87" t="s">
        <v>496</v>
      </c>
      <c r="C87" t="s">
        <v>221</v>
      </c>
      <c r="D87" t="s">
        <v>276</v>
      </c>
      <c r="E87">
        <v>2</v>
      </c>
      <c r="F87">
        <v>2</v>
      </c>
      <c r="G87" t="str">
        <f t="shared" si="3"/>
        <v>y</v>
      </c>
      <c r="J87" s="6" t="s">
        <v>835</v>
      </c>
      <c r="K87" t="str">
        <f t="shared" si="4"/>
        <v>\noindent David Vilar, Amazon\\</v>
      </c>
    </row>
    <row r="88" spans="1:11">
      <c r="A88" t="s">
        <v>267</v>
      </c>
      <c r="B88" t="s">
        <v>492</v>
      </c>
      <c r="C88" t="s">
        <v>221</v>
      </c>
      <c r="D88" t="s">
        <v>268</v>
      </c>
      <c r="E88">
        <v>2</v>
      </c>
      <c r="F88">
        <v>2</v>
      </c>
      <c r="G88" t="str">
        <f t="shared" si="3"/>
        <v>y</v>
      </c>
      <c r="J88" s="6" t="s">
        <v>836</v>
      </c>
      <c r="K88" t="str">
        <f t="shared" si="4"/>
        <v>\noindent Martin Volk, University of Zurich\\</v>
      </c>
    </row>
    <row r="89" spans="1:11">
      <c r="A89" t="s">
        <v>321</v>
      </c>
      <c r="B89" t="s">
        <v>515</v>
      </c>
      <c r="C89" t="s">
        <v>221</v>
      </c>
      <c r="D89" t="s">
        <v>322</v>
      </c>
      <c r="E89">
        <v>1</v>
      </c>
      <c r="F89">
        <v>1</v>
      </c>
      <c r="G89" t="str">
        <f t="shared" si="3"/>
        <v>y</v>
      </c>
      <c r="J89" s="6" t="s">
        <v>837</v>
      </c>
      <c r="K89" t="str">
        <f t="shared" si="4"/>
        <v>\noindent Marion Weller-Di Marco, CIS - University of Munich\\</v>
      </c>
    </row>
    <row r="90" spans="1:11">
      <c r="A90" t="s">
        <v>330</v>
      </c>
      <c r="B90" t="s">
        <v>518</v>
      </c>
      <c r="C90" t="s">
        <v>221</v>
      </c>
      <c r="D90" t="s">
        <v>331</v>
      </c>
      <c r="E90">
        <v>2</v>
      </c>
      <c r="F90">
        <v>2</v>
      </c>
      <c r="G90" t="str">
        <f t="shared" si="3"/>
        <v>y</v>
      </c>
      <c r="J90" s="6" t="s">
        <v>838</v>
      </c>
      <c r="K90" t="str">
        <f t="shared" si="4"/>
        <v>\noindent François Yvon, LIMSI/CNRS et Université Paris-Sud\\</v>
      </c>
    </row>
    <row r="91" spans="1:11">
      <c r="A91" t="s">
        <v>218</v>
      </c>
      <c r="B91" t="s">
        <v>471</v>
      </c>
      <c r="C91" t="s">
        <v>214</v>
      </c>
      <c r="D91" t="s">
        <v>219</v>
      </c>
      <c r="E91">
        <v>0</v>
      </c>
      <c r="F91">
        <v>1</v>
      </c>
      <c r="G91" t="str">
        <f t="shared" si="3"/>
        <v>?y?</v>
      </c>
      <c r="J91" s="6" t="s">
        <v>839</v>
      </c>
      <c r="K91" t="str">
        <f t="shared" si="4"/>
        <v>\noindent Jiajun Zhang, Institute of Automation Chinese Academy of Sciences\\</v>
      </c>
    </row>
    <row r="92" spans="1:11">
      <c r="A92" t="s">
        <v>216</v>
      </c>
      <c r="B92" t="s">
        <v>470</v>
      </c>
      <c r="C92" t="s">
        <v>214</v>
      </c>
      <c r="D92" t="s">
        <v>217</v>
      </c>
      <c r="E92">
        <v>0</v>
      </c>
      <c r="F92">
        <v>0</v>
      </c>
      <c r="G92" t="str">
        <f t="shared" si="3"/>
        <v/>
      </c>
    </row>
    <row r="93" spans="1:11">
      <c r="A93" t="s">
        <v>467</v>
      </c>
      <c r="B93" t="s">
        <v>492</v>
      </c>
      <c r="C93" t="s">
        <v>221</v>
      </c>
      <c r="D93" t="s">
        <v>462</v>
      </c>
      <c r="E93">
        <v>0</v>
      </c>
      <c r="F93">
        <v>0</v>
      </c>
      <c r="G93" t="str">
        <f t="shared" si="3"/>
        <v/>
      </c>
    </row>
    <row r="94" spans="1:11">
      <c r="A94" t="s">
        <v>439</v>
      </c>
      <c r="B94" t="s">
        <v>508</v>
      </c>
      <c r="C94" t="s">
        <v>221</v>
      </c>
      <c r="D94" t="s">
        <v>440</v>
      </c>
      <c r="E94">
        <v>0</v>
      </c>
      <c r="F94">
        <v>0</v>
      </c>
      <c r="G94" t="str">
        <f t="shared" si="3"/>
        <v/>
      </c>
    </row>
    <row r="95" spans="1:11">
      <c r="A95" t="s">
        <v>451</v>
      </c>
      <c r="B95" t="s">
        <v>558</v>
      </c>
      <c r="C95" t="s">
        <v>214</v>
      </c>
      <c r="D95" t="s">
        <v>452</v>
      </c>
      <c r="E95">
        <v>0</v>
      </c>
      <c r="F95">
        <v>0</v>
      </c>
      <c r="G95" t="str">
        <f t="shared" si="3"/>
        <v/>
      </c>
    </row>
    <row r="96" spans="1:11">
      <c r="A96" t="s">
        <v>108</v>
      </c>
      <c r="B96" t="s">
        <v>532</v>
      </c>
      <c r="C96" t="s">
        <v>221</v>
      </c>
      <c r="D96" t="s">
        <v>374</v>
      </c>
      <c r="E96">
        <v>0</v>
      </c>
      <c r="F96">
        <v>0</v>
      </c>
      <c r="G96" t="str">
        <f t="shared" si="3"/>
        <v/>
      </c>
    </row>
    <row r="97" spans="1:7">
      <c r="A97" t="s">
        <v>303</v>
      </c>
      <c r="B97" t="s">
        <v>492</v>
      </c>
      <c r="C97" t="s">
        <v>221</v>
      </c>
      <c r="D97" t="s">
        <v>304</v>
      </c>
      <c r="E97">
        <v>1</v>
      </c>
      <c r="F97">
        <v>0</v>
      </c>
      <c r="G97" t="str">
        <f t="shared" si="3"/>
        <v/>
      </c>
    </row>
    <row r="98" spans="1:7">
      <c r="A98" t="s">
        <v>379</v>
      </c>
      <c r="B98" t="s">
        <v>534</v>
      </c>
      <c r="C98" t="s">
        <v>221</v>
      </c>
      <c r="D98" t="s">
        <v>380</v>
      </c>
      <c r="E98">
        <v>0</v>
      </c>
      <c r="F98">
        <v>0</v>
      </c>
      <c r="G98" t="str">
        <f t="shared" si="3"/>
        <v/>
      </c>
    </row>
    <row r="99" spans="1:7">
      <c r="A99" t="s">
        <v>437</v>
      </c>
      <c r="B99" t="s">
        <v>555</v>
      </c>
      <c r="C99" t="s">
        <v>221</v>
      </c>
      <c r="D99" t="s">
        <v>438</v>
      </c>
      <c r="E99">
        <v>0</v>
      </c>
      <c r="F99">
        <v>0</v>
      </c>
      <c r="G99" t="str">
        <f t="shared" ref="G99:G130" si="5">IF(F99&gt;0,IF(C99="ordinary PC member","y","?y?"),"")</f>
        <v/>
      </c>
    </row>
    <row r="100" spans="1:7">
      <c r="A100" t="s">
        <v>457</v>
      </c>
      <c r="B100" t="s">
        <v>560</v>
      </c>
      <c r="C100" t="s">
        <v>221</v>
      </c>
      <c r="D100" t="s">
        <v>458</v>
      </c>
      <c r="E100">
        <v>0</v>
      </c>
      <c r="F100">
        <v>0</v>
      </c>
      <c r="G100" t="str">
        <f t="shared" si="5"/>
        <v/>
      </c>
    </row>
    <row r="101" spans="1:7">
      <c r="A101" t="s">
        <v>431</v>
      </c>
      <c r="B101" t="s">
        <v>553</v>
      </c>
      <c r="C101" t="s">
        <v>221</v>
      </c>
      <c r="D101" t="s">
        <v>432</v>
      </c>
      <c r="E101">
        <v>0</v>
      </c>
      <c r="F101">
        <v>0</v>
      </c>
      <c r="G101" t="str">
        <f t="shared" si="5"/>
        <v/>
      </c>
    </row>
    <row r="102" spans="1:7">
      <c r="A102" t="s">
        <v>338</v>
      </c>
      <c r="B102" t="s">
        <v>515</v>
      </c>
      <c r="C102" t="s">
        <v>221</v>
      </c>
      <c r="D102" t="s">
        <v>339</v>
      </c>
      <c r="E102">
        <v>0</v>
      </c>
      <c r="F102">
        <v>0</v>
      </c>
      <c r="G102" t="str">
        <f t="shared" si="5"/>
        <v/>
      </c>
    </row>
    <row r="103" spans="1:7">
      <c r="A103" t="s">
        <v>435</v>
      </c>
      <c r="B103" t="s">
        <v>554</v>
      </c>
      <c r="C103" t="s">
        <v>221</v>
      </c>
      <c r="D103" t="s">
        <v>436</v>
      </c>
      <c r="E103">
        <v>0</v>
      </c>
      <c r="F103">
        <v>0</v>
      </c>
      <c r="G103" t="str">
        <f t="shared" si="5"/>
        <v/>
      </c>
    </row>
    <row r="104" spans="1:7">
      <c r="A104" t="s">
        <v>231</v>
      </c>
      <c r="B104" t="s">
        <v>477</v>
      </c>
      <c r="C104" t="s">
        <v>221</v>
      </c>
      <c r="D104" t="s">
        <v>232</v>
      </c>
      <c r="E104">
        <v>0</v>
      </c>
      <c r="F104">
        <v>0</v>
      </c>
      <c r="G104" t="str">
        <f t="shared" si="5"/>
        <v/>
      </c>
    </row>
    <row r="105" spans="1:7">
      <c r="A105" t="s">
        <v>213</v>
      </c>
      <c r="B105" t="s">
        <v>469</v>
      </c>
      <c r="C105" t="s">
        <v>214</v>
      </c>
      <c r="D105" t="s">
        <v>215</v>
      </c>
      <c r="E105">
        <v>0</v>
      </c>
      <c r="F105">
        <v>0</v>
      </c>
      <c r="G105" t="str">
        <f t="shared" si="5"/>
        <v/>
      </c>
    </row>
    <row r="106" spans="1:7">
      <c r="A106" t="s">
        <v>403</v>
      </c>
      <c r="B106" t="s">
        <v>508</v>
      </c>
      <c r="C106" t="s">
        <v>221</v>
      </c>
      <c r="D106" t="s">
        <v>404</v>
      </c>
      <c r="E106">
        <v>0</v>
      </c>
      <c r="F106">
        <v>0</v>
      </c>
      <c r="G106" t="str">
        <f t="shared" si="5"/>
        <v/>
      </c>
    </row>
    <row r="107" spans="1:7">
      <c r="A107" t="s">
        <v>258</v>
      </c>
      <c r="B107" t="s">
        <v>490</v>
      </c>
      <c r="C107" t="s">
        <v>221</v>
      </c>
      <c r="D107" t="s">
        <v>259</v>
      </c>
      <c r="E107">
        <v>0</v>
      </c>
      <c r="F107">
        <v>0</v>
      </c>
      <c r="G107" t="str">
        <f t="shared" si="5"/>
        <v/>
      </c>
    </row>
    <row r="108" spans="1:7">
      <c r="A108" t="s">
        <v>465</v>
      </c>
      <c r="B108" t="s">
        <v>508</v>
      </c>
      <c r="C108" t="s">
        <v>221</v>
      </c>
      <c r="D108" t="s">
        <v>462</v>
      </c>
      <c r="E108">
        <v>0</v>
      </c>
      <c r="F108">
        <v>0</v>
      </c>
      <c r="G108" t="str">
        <f t="shared" si="5"/>
        <v/>
      </c>
    </row>
    <row r="109" spans="1:7">
      <c r="A109" t="s">
        <v>227</v>
      </c>
      <c r="B109" t="s">
        <v>475</v>
      </c>
      <c r="C109" t="s">
        <v>221</v>
      </c>
      <c r="D109" t="s">
        <v>228</v>
      </c>
      <c r="E109">
        <v>0</v>
      </c>
      <c r="F109">
        <v>0</v>
      </c>
      <c r="G109" t="str">
        <f t="shared" si="5"/>
        <v/>
      </c>
    </row>
    <row r="110" spans="1:7">
      <c r="A110" t="s">
        <v>447</v>
      </c>
      <c r="B110" t="s">
        <v>557</v>
      </c>
      <c r="C110" t="s">
        <v>221</v>
      </c>
      <c r="D110" t="s">
        <v>448</v>
      </c>
      <c r="E110">
        <v>0</v>
      </c>
      <c r="F110">
        <v>0</v>
      </c>
      <c r="G110" t="str">
        <f t="shared" si="5"/>
        <v/>
      </c>
    </row>
    <row r="111" spans="1:7">
      <c r="A111" t="s">
        <v>421</v>
      </c>
      <c r="B111" t="s">
        <v>550</v>
      </c>
      <c r="C111" t="s">
        <v>221</v>
      </c>
      <c r="D111" t="s">
        <v>422</v>
      </c>
      <c r="E111">
        <v>0</v>
      </c>
      <c r="F111">
        <v>0</v>
      </c>
      <c r="G111" t="str">
        <f t="shared" si="5"/>
        <v/>
      </c>
    </row>
    <row r="112" spans="1:7">
      <c r="A112" t="s">
        <v>464</v>
      </c>
      <c r="B112" t="s">
        <v>564</v>
      </c>
      <c r="C112" t="s">
        <v>221</v>
      </c>
      <c r="D112" t="s">
        <v>462</v>
      </c>
      <c r="E112">
        <v>0</v>
      </c>
      <c r="F112">
        <v>0</v>
      </c>
      <c r="G112" t="str">
        <f t="shared" si="5"/>
        <v/>
      </c>
    </row>
    <row r="113" spans="1:7">
      <c r="A113" t="s">
        <v>411</v>
      </c>
      <c r="B113" t="s">
        <v>545</v>
      </c>
      <c r="C113" t="s">
        <v>221</v>
      </c>
      <c r="D113" t="s">
        <v>412</v>
      </c>
      <c r="E113">
        <v>0</v>
      </c>
      <c r="F113">
        <v>0</v>
      </c>
      <c r="G113" t="str">
        <f t="shared" si="5"/>
        <v/>
      </c>
    </row>
    <row r="114" spans="1:7">
      <c r="A114" t="s">
        <v>346</v>
      </c>
      <c r="B114" t="s">
        <v>522</v>
      </c>
      <c r="C114" t="s">
        <v>221</v>
      </c>
      <c r="D114" t="s">
        <v>347</v>
      </c>
      <c r="E114">
        <v>0</v>
      </c>
      <c r="F114">
        <v>0</v>
      </c>
      <c r="G114" t="str">
        <f t="shared" si="5"/>
        <v/>
      </c>
    </row>
    <row r="115" spans="1:7">
      <c r="A115" t="s">
        <v>459</v>
      </c>
      <c r="B115" t="s">
        <v>561</v>
      </c>
      <c r="C115" t="s">
        <v>221</v>
      </c>
      <c r="D115" t="s">
        <v>460</v>
      </c>
      <c r="E115">
        <v>0</v>
      </c>
      <c r="F115">
        <v>0</v>
      </c>
      <c r="G115" t="str">
        <f t="shared" si="5"/>
        <v/>
      </c>
    </row>
    <row r="116" spans="1:7">
      <c r="A116" t="s">
        <v>453</v>
      </c>
      <c r="B116" t="s">
        <v>482</v>
      </c>
      <c r="C116" t="s">
        <v>221</v>
      </c>
      <c r="D116" t="s">
        <v>454</v>
      </c>
      <c r="E116">
        <v>1</v>
      </c>
      <c r="F116">
        <v>0</v>
      </c>
      <c r="G116" t="str">
        <f t="shared" si="5"/>
        <v/>
      </c>
    </row>
    <row r="117" spans="1:7">
      <c r="A117" t="s">
        <v>461</v>
      </c>
      <c r="B117" t="s">
        <v>562</v>
      </c>
      <c r="C117" t="s">
        <v>221</v>
      </c>
      <c r="D117" t="s">
        <v>462</v>
      </c>
      <c r="E117">
        <v>0</v>
      </c>
      <c r="F117">
        <v>0</v>
      </c>
      <c r="G117" t="str">
        <f t="shared" si="5"/>
        <v/>
      </c>
    </row>
    <row r="118" spans="1:7">
      <c r="A118" t="s">
        <v>417</v>
      </c>
      <c r="B118" t="s">
        <v>548</v>
      </c>
      <c r="C118" t="s">
        <v>221</v>
      </c>
      <c r="D118" t="s">
        <v>418</v>
      </c>
      <c r="E118">
        <v>0</v>
      </c>
      <c r="F118">
        <v>0</v>
      </c>
      <c r="G118" t="str">
        <f t="shared" si="5"/>
        <v/>
      </c>
    </row>
    <row r="119" spans="1:7">
      <c r="A119" t="s">
        <v>246</v>
      </c>
      <c r="B119" t="s">
        <v>485</v>
      </c>
      <c r="C119" t="s">
        <v>221</v>
      </c>
      <c r="D119" t="s">
        <v>247</v>
      </c>
      <c r="E119">
        <v>0</v>
      </c>
      <c r="F119">
        <v>0</v>
      </c>
      <c r="G119" t="str">
        <f t="shared" si="5"/>
        <v/>
      </c>
    </row>
    <row r="120" spans="1:7">
      <c r="A120" t="s">
        <v>389</v>
      </c>
      <c r="B120" t="s">
        <v>539</v>
      </c>
      <c r="C120" t="s">
        <v>221</v>
      </c>
      <c r="D120" t="s">
        <v>390</v>
      </c>
      <c r="E120">
        <v>0</v>
      </c>
      <c r="F120">
        <v>0</v>
      </c>
      <c r="G120" t="str">
        <f t="shared" si="5"/>
        <v/>
      </c>
    </row>
    <row r="121" spans="1:7">
      <c r="A121" t="s">
        <v>433</v>
      </c>
      <c r="B121" t="s">
        <v>507</v>
      </c>
      <c r="C121" t="s">
        <v>221</v>
      </c>
      <c r="D121" t="s">
        <v>434</v>
      </c>
      <c r="E121">
        <v>0</v>
      </c>
      <c r="F121">
        <v>0</v>
      </c>
      <c r="G121" t="str">
        <f t="shared" si="5"/>
        <v/>
      </c>
    </row>
    <row r="122" spans="1:7">
      <c r="A122" t="s">
        <v>466</v>
      </c>
      <c r="B122" t="s">
        <v>565</v>
      </c>
      <c r="C122" t="s">
        <v>221</v>
      </c>
      <c r="D122" t="s">
        <v>462</v>
      </c>
      <c r="E122">
        <v>0</v>
      </c>
      <c r="F122">
        <v>0</v>
      </c>
      <c r="G122" t="str">
        <f t="shared" si="5"/>
        <v/>
      </c>
    </row>
    <row r="123" spans="1:7">
      <c r="A123" t="s">
        <v>413</v>
      </c>
      <c r="B123" t="s">
        <v>546</v>
      </c>
      <c r="C123" t="s">
        <v>221</v>
      </c>
      <c r="D123" t="s">
        <v>414</v>
      </c>
      <c r="E123">
        <v>0</v>
      </c>
      <c r="F123">
        <v>0</v>
      </c>
      <c r="G123" t="str">
        <f t="shared" si="5"/>
        <v/>
      </c>
    </row>
    <row r="124" spans="1:7">
      <c r="A124" t="s">
        <v>427</v>
      </c>
      <c r="B124" t="s">
        <v>508</v>
      </c>
      <c r="C124" t="s">
        <v>221</v>
      </c>
      <c r="D124" t="s">
        <v>428</v>
      </c>
      <c r="E124">
        <v>0</v>
      </c>
      <c r="F124">
        <v>0</v>
      </c>
      <c r="G124" t="str">
        <f t="shared" si="5"/>
        <v/>
      </c>
    </row>
    <row r="125" spans="1:7">
      <c r="A125" t="s">
        <v>463</v>
      </c>
      <c r="B125" t="s">
        <v>563</v>
      </c>
      <c r="C125" t="s">
        <v>221</v>
      </c>
      <c r="D125" t="s">
        <v>462</v>
      </c>
      <c r="E125">
        <v>0</v>
      </c>
      <c r="F125">
        <v>0</v>
      </c>
      <c r="G125" t="str">
        <f t="shared" si="5"/>
        <v/>
      </c>
    </row>
    <row r="126" spans="1:7">
      <c r="A126" t="s">
        <v>409</v>
      </c>
      <c r="B126" t="s">
        <v>482</v>
      </c>
      <c r="C126" t="s">
        <v>221</v>
      </c>
      <c r="D126" t="s">
        <v>410</v>
      </c>
      <c r="E126">
        <v>0</v>
      </c>
      <c r="F126">
        <v>0</v>
      </c>
      <c r="G126" t="str">
        <f t="shared" si="5"/>
        <v/>
      </c>
    </row>
    <row r="127" spans="1:7">
      <c r="A127" t="s">
        <v>407</v>
      </c>
      <c r="B127" t="s">
        <v>483</v>
      </c>
      <c r="C127" t="s">
        <v>221</v>
      </c>
      <c r="D127" t="s">
        <v>408</v>
      </c>
      <c r="E127">
        <v>0</v>
      </c>
      <c r="F127">
        <v>0</v>
      </c>
      <c r="G127" t="str">
        <f t="shared" si="5"/>
        <v/>
      </c>
    </row>
    <row r="128" spans="1:7">
      <c r="A128" t="s">
        <v>423</v>
      </c>
      <c r="B128" t="s">
        <v>495</v>
      </c>
      <c r="C128" t="s">
        <v>221</v>
      </c>
      <c r="D128" t="s">
        <v>424</v>
      </c>
      <c r="E128">
        <v>0</v>
      </c>
      <c r="F128">
        <v>0</v>
      </c>
      <c r="G128" t="str">
        <f t="shared" si="5"/>
        <v/>
      </c>
    </row>
    <row r="129" spans="1:7">
      <c r="A129" t="s">
        <v>455</v>
      </c>
      <c r="B129" t="s">
        <v>559</v>
      </c>
      <c r="C129" t="s">
        <v>221</v>
      </c>
      <c r="D129" t="s">
        <v>456</v>
      </c>
      <c r="E129">
        <v>0</v>
      </c>
      <c r="F129">
        <v>0</v>
      </c>
      <c r="G129" t="str">
        <f t="shared" si="5"/>
        <v/>
      </c>
    </row>
    <row r="130" spans="1:7">
      <c r="A130" t="s">
        <v>419</v>
      </c>
      <c r="B130" t="s">
        <v>549</v>
      </c>
      <c r="C130" t="s">
        <v>221</v>
      </c>
      <c r="D130" t="s">
        <v>420</v>
      </c>
      <c r="E130">
        <v>0</v>
      </c>
      <c r="F130">
        <v>0</v>
      </c>
      <c r="G130" t="str">
        <f t="shared" si="5"/>
        <v/>
      </c>
    </row>
    <row r="131" spans="1:7">
      <c r="A131" t="s">
        <v>415</v>
      </c>
      <c r="B131" t="s">
        <v>547</v>
      </c>
      <c r="C131" t="s">
        <v>221</v>
      </c>
      <c r="D131" t="s">
        <v>416</v>
      </c>
      <c r="E131">
        <v>0</v>
      </c>
      <c r="F131">
        <v>0</v>
      </c>
      <c r="G131" t="str">
        <f t="shared" ref="G131:G133" si="6">IF(F131&gt;0,IF(C131="ordinary PC member","y","?y?"),"")</f>
        <v/>
      </c>
    </row>
    <row r="132" spans="1:7">
      <c r="A132" t="s">
        <v>405</v>
      </c>
      <c r="B132" t="s">
        <v>490</v>
      </c>
      <c r="C132" t="s">
        <v>221</v>
      </c>
      <c r="D132" t="s">
        <v>406</v>
      </c>
      <c r="E132">
        <v>0</v>
      </c>
      <c r="F132">
        <v>0</v>
      </c>
      <c r="G132" t="str">
        <f t="shared" si="6"/>
        <v/>
      </c>
    </row>
    <row r="133" spans="1:7">
      <c r="A133" t="s">
        <v>397</v>
      </c>
      <c r="B133" t="s">
        <v>495</v>
      </c>
      <c r="C133" t="s">
        <v>221</v>
      </c>
      <c r="D133" t="s">
        <v>398</v>
      </c>
      <c r="E133">
        <v>0</v>
      </c>
      <c r="F133">
        <v>0</v>
      </c>
      <c r="G133" t="str">
        <f t="shared" si="6"/>
        <v/>
      </c>
    </row>
    <row r="140" spans="1:7">
      <c r="A140" t="s">
        <v>742</v>
      </c>
    </row>
    <row r="141" spans="1:7">
      <c r="A141" s="3" t="s">
        <v>208</v>
      </c>
      <c r="B141" s="3" t="s">
        <v>468</v>
      </c>
      <c r="C141" s="3" t="s">
        <v>209</v>
      </c>
      <c r="D141" s="3" t="s">
        <v>210</v>
      </c>
      <c r="E141" s="3" t="s">
        <v>211</v>
      </c>
      <c r="F141" s="3" t="s">
        <v>212</v>
      </c>
      <c r="G141" s="3" t="s">
        <v>740</v>
      </c>
    </row>
    <row r="142" spans="1:7">
      <c r="A142" t="s">
        <v>629</v>
      </c>
      <c r="B142" t="s">
        <v>630</v>
      </c>
      <c r="C142" t="s">
        <v>221</v>
      </c>
      <c r="D142" t="s">
        <v>631</v>
      </c>
      <c r="E142">
        <v>1</v>
      </c>
      <c r="F142">
        <v>1</v>
      </c>
      <c r="G142" t="str">
        <f t="shared" ref="G142:G179" si="7">IF(F142&gt;0,IF(C142="ordinary PC member","y","?y?"),"")</f>
        <v>y</v>
      </c>
    </row>
    <row r="143" spans="1:7">
      <c r="A143" t="s">
        <v>632</v>
      </c>
      <c r="B143" t="s">
        <v>633</v>
      </c>
      <c r="C143" t="s">
        <v>221</v>
      </c>
      <c r="D143" t="s">
        <v>634</v>
      </c>
      <c r="E143">
        <v>1</v>
      </c>
      <c r="F143">
        <v>1</v>
      </c>
      <c r="G143" t="str">
        <f t="shared" si="7"/>
        <v>y</v>
      </c>
    </row>
    <row r="144" spans="1:7">
      <c r="A144" t="s">
        <v>166</v>
      </c>
      <c r="B144" t="s">
        <v>602</v>
      </c>
      <c r="C144" t="s">
        <v>221</v>
      </c>
      <c r="D144" t="s">
        <v>603</v>
      </c>
      <c r="E144">
        <v>1</v>
      </c>
      <c r="F144">
        <v>1</v>
      </c>
      <c r="G144" t="str">
        <f t="shared" si="7"/>
        <v>y</v>
      </c>
    </row>
    <row r="145" spans="1:7">
      <c r="A145" t="s">
        <v>589</v>
      </c>
      <c r="B145" t="s">
        <v>590</v>
      </c>
      <c r="C145" t="s">
        <v>221</v>
      </c>
      <c r="D145" t="s">
        <v>591</v>
      </c>
      <c r="E145">
        <v>1</v>
      </c>
      <c r="F145">
        <v>1</v>
      </c>
      <c r="G145" t="str">
        <f t="shared" si="7"/>
        <v>y</v>
      </c>
    </row>
    <row r="146" spans="1:7">
      <c r="A146" t="s">
        <v>610</v>
      </c>
      <c r="B146" t="s">
        <v>611</v>
      </c>
      <c r="C146" t="s">
        <v>221</v>
      </c>
      <c r="D146" t="s">
        <v>612</v>
      </c>
      <c r="E146">
        <v>1</v>
      </c>
      <c r="F146">
        <v>1</v>
      </c>
      <c r="G146" t="str">
        <f t="shared" si="7"/>
        <v>y</v>
      </c>
    </row>
    <row r="147" spans="1:7">
      <c r="A147" t="s">
        <v>594</v>
      </c>
      <c r="B147" t="s">
        <v>595</v>
      </c>
      <c r="C147" t="s">
        <v>221</v>
      </c>
      <c r="D147" t="s">
        <v>596</v>
      </c>
      <c r="E147">
        <v>1</v>
      </c>
      <c r="F147">
        <v>1</v>
      </c>
      <c r="G147" t="str">
        <f t="shared" si="7"/>
        <v>y</v>
      </c>
    </row>
    <row r="148" spans="1:7">
      <c r="A148" t="s">
        <v>307</v>
      </c>
      <c r="B148" t="s">
        <v>509</v>
      </c>
      <c r="C148" t="s">
        <v>221</v>
      </c>
      <c r="D148" t="s">
        <v>587</v>
      </c>
      <c r="E148">
        <v>1</v>
      </c>
      <c r="F148">
        <v>1</v>
      </c>
      <c r="G148" t="str">
        <f t="shared" si="7"/>
        <v>y</v>
      </c>
    </row>
    <row r="149" spans="1:7">
      <c r="A149" t="s">
        <v>599</v>
      </c>
      <c r="B149" t="s">
        <v>600</v>
      </c>
      <c r="C149" t="s">
        <v>221</v>
      </c>
      <c r="D149" t="s">
        <v>601</v>
      </c>
      <c r="E149">
        <v>1</v>
      </c>
      <c r="F149">
        <v>1</v>
      </c>
      <c r="G149" t="str">
        <f t="shared" si="7"/>
        <v>y</v>
      </c>
    </row>
    <row r="150" spans="1:7">
      <c r="A150" t="s">
        <v>577</v>
      </c>
      <c r="B150" t="s">
        <v>491</v>
      </c>
      <c r="C150" t="s">
        <v>221</v>
      </c>
      <c r="D150" t="s">
        <v>578</v>
      </c>
      <c r="E150">
        <v>1</v>
      </c>
      <c r="F150">
        <v>1</v>
      </c>
      <c r="G150" t="str">
        <f t="shared" si="7"/>
        <v>y</v>
      </c>
    </row>
    <row r="151" spans="1:7">
      <c r="A151" t="s">
        <v>99</v>
      </c>
      <c r="B151" t="s">
        <v>585</v>
      </c>
      <c r="C151" t="s">
        <v>221</v>
      </c>
      <c r="D151" t="s">
        <v>586</v>
      </c>
      <c r="E151">
        <v>1</v>
      </c>
      <c r="F151">
        <v>1</v>
      </c>
      <c r="G151" t="str">
        <f t="shared" si="7"/>
        <v>y</v>
      </c>
    </row>
    <row r="152" spans="1:7">
      <c r="A152" t="s">
        <v>627</v>
      </c>
      <c r="B152" t="s">
        <v>600</v>
      </c>
      <c r="C152" t="s">
        <v>221</v>
      </c>
      <c r="D152" t="s">
        <v>628</v>
      </c>
      <c r="E152">
        <v>1</v>
      </c>
      <c r="F152">
        <v>1</v>
      </c>
      <c r="G152" t="str">
        <f t="shared" si="7"/>
        <v>y</v>
      </c>
    </row>
    <row r="153" spans="1:7">
      <c r="A153" t="s">
        <v>607</v>
      </c>
      <c r="B153" t="s">
        <v>608</v>
      </c>
      <c r="C153" t="s">
        <v>221</v>
      </c>
      <c r="D153" t="s">
        <v>609</v>
      </c>
      <c r="E153">
        <v>1</v>
      </c>
      <c r="F153">
        <v>1</v>
      </c>
      <c r="G153" t="str">
        <f t="shared" si="7"/>
        <v>y</v>
      </c>
    </row>
    <row r="154" spans="1:7">
      <c r="A154" t="s">
        <v>597</v>
      </c>
      <c r="B154" t="s">
        <v>509</v>
      </c>
      <c r="C154" t="s">
        <v>221</v>
      </c>
      <c r="D154" t="s">
        <v>598</v>
      </c>
      <c r="E154">
        <v>1</v>
      </c>
      <c r="F154">
        <v>1</v>
      </c>
      <c r="G154" t="str">
        <f t="shared" si="7"/>
        <v>y</v>
      </c>
    </row>
    <row r="155" spans="1:7">
      <c r="A155" t="s">
        <v>579</v>
      </c>
      <c r="B155" t="s">
        <v>580</v>
      </c>
      <c r="C155" t="s">
        <v>221</v>
      </c>
      <c r="D155" t="s">
        <v>581</v>
      </c>
      <c r="E155">
        <v>1</v>
      </c>
      <c r="F155">
        <v>1</v>
      </c>
      <c r="G155" t="str">
        <f t="shared" si="7"/>
        <v>y</v>
      </c>
    </row>
    <row r="156" spans="1:7">
      <c r="A156" t="s">
        <v>385</v>
      </c>
      <c r="B156" t="s">
        <v>537</v>
      </c>
      <c r="C156" t="s">
        <v>221</v>
      </c>
      <c r="D156" t="s">
        <v>626</v>
      </c>
      <c r="E156">
        <v>1</v>
      </c>
      <c r="F156">
        <v>1</v>
      </c>
      <c r="G156" t="str">
        <f t="shared" si="7"/>
        <v>y</v>
      </c>
    </row>
    <row r="157" spans="1:7">
      <c r="A157" t="s">
        <v>604</v>
      </c>
      <c r="B157" t="s">
        <v>605</v>
      </c>
      <c r="C157" t="s">
        <v>221</v>
      </c>
      <c r="D157" t="s">
        <v>606</v>
      </c>
      <c r="E157">
        <v>1</v>
      </c>
      <c r="F157">
        <v>1</v>
      </c>
      <c r="G157" t="str">
        <f t="shared" si="7"/>
        <v>y</v>
      </c>
    </row>
    <row r="158" spans="1:7">
      <c r="A158" t="s">
        <v>613</v>
      </c>
      <c r="B158" t="s">
        <v>614</v>
      </c>
      <c r="C158" t="s">
        <v>221</v>
      </c>
      <c r="D158" t="s">
        <v>615</v>
      </c>
      <c r="E158">
        <v>1</v>
      </c>
      <c r="F158">
        <v>1</v>
      </c>
      <c r="G158" t="str">
        <f t="shared" si="7"/>
        <v>y</v>
      </c>
    </row>
    <row r="159" spans="1:7">
      <c r="A159" t="s">
        <v>574</v>
      </c>
      <c r="B159" t="s">
        <v>575</v>
      </c>
      <c r="C159" t="s">
        <v>221</v>
      </c>
      <c r="D159" t="s">
        <v>576</v>
      </c>
      <c r="E159">
        <v>1</v>
      </c>
      <c r="F159">
        <v>1</v>
      </c>
      <c r="G159" t="str">
        <f t="shared" si="7"/>
        <v>y</v>
      </c>
    </row>
    <row r="160" spans="1:7">
      <c r="A160" t="s">
        <v>623</v>
      </c>
      <c r="B160" t="s">
        <v>491</v>
      </c>
      <c r="C160" t="s">
        <v>221</v>
      </c>
      <c r="D160" t="s">
        <v>624</v>
      </c>
      <c r="E160">
        <v>1</v>
      </c>
      <c r="F160">
        <v>1</v>
      </c>
      <c r="G160" t="str">
        <f t="shared" si="7"/>
        <v>y</v>
      </c>
    </row>
    <row r="161" spans="1:7">
      <c r="A161" t="s">
        <v>616</v>
      </c>
      <c r="B161" t="s">
        <v>617</v>
      </c>
      <c r="C161" t="s">
        <v>221</v>
      </c>
      <c r="D161" t="s">
        <v>618</v>
      </c>
      <c r="E161">
        <v>1</v>
      </c>
      <c r="F161">
        <v>1</v>
      </c>
      <c r="G161" t="str">
        <f t="shared" si="7"/>
        <v>y</v>
      </c>
    </row>
    <row r="162" spans="1:7">
      <c r="A162" t="s">
        <v>619</v>
      </c>
      <c r="B162" t="s">
        <v>620</v>
      </c>
      <c r="C162" t="s">
        <v>221</v>
      </c>
      <c r="D162" t="s">
        <v>621</v>
      </c>
      <c r="E162">
        <v>1</v>
      </c>
      <c r="F162">
        <v>1</v>
      </c>
      <c r="G162" t="str">
        <f t="shared" si="7"/>
        <v>y</v>
      </c>
    </row>
    <row r="163" spans="1:7">
      <c r="A163" t="s">
        <v>582</v>
      </c>
      <c r="B163" t="s">
        <v>583</v>
      </c>
      <c r="C163" t="s">
        <v>221</v>
      </c>
      <c r="D163" t="s">
        <v>584</v>
      </c>
      <c r="E163">
        <v>1</v>
      </c>
      <c r="F163">
        <v>1</v>
      </c>
      <c r="G163" t="str">
        <f t="shared" si="7"/>
        <v>y</v>
      </c>
    </row>
    <row r="164" spans="1:7">
      <c r="A164" t="s">
        <v>324</v>
      </c>
      <c r="B164" t="s">
        <v>491</v>
      </c>
      <c r="C164" t="s">
        <v>221</v>
      </c>
      <c r="D164" t="s">
        <v>622</v>
      </c>
      <c r="E164">
        <v>1</v>
      </c>
      <c r="F164">
        <v>1</v>
      </c>
      <c r="G164" t="str">
        <f t="shared" si="7"/>
        <v>y</v>
      </c>
    </row>
    <row r="165" spans="1:7">
      <c r="A165" t="s">
        <v>149</v>
      </c>
      <c r="B165" t="s">
        <v>491</v>
      </c>
      <c r="C165" t="s">
        <v>221</v>
      </c>
      <c r="D165" t="s">
        <v>625</v>
      </c>
      <c r="E165">
        <v>1</v>
      </c>
      <c r="F165">
        <v>1</v>
      </c>
      <c r="G165" t="str">
        <f t="shared" si="7"/>
        <v>y</v>
      </c>
    </row>
    <row r="166" spans="1:7">
      <c r="A166" t="s">
        <v>592</v>
      </c>
      <c r="B166" t="s">
        <v>491</v>
      </c>
      <c r="C166" t="s">
        <v>221</v>
      </c>
      <c r="D166" t="s">
        <v>593</v>
      </c>
      <c r="E166">
        <v>0</v>
      </c>
      <c r="F166">
        <v>0</v>
      </c>
      <c r="G166" t="str">
        <f t="shared" si="7"/>
        <v/>
      </c>
    </row>
    <row r="167" spans="1:7">
      <c r="A167" t="s">
        <v>572</v>
      </c>
      <c r="B167" t="s">
        <v>509</v>
      </c>
      <c r="C167" t="s">
        <v>214</v>
      </c>
      <c r="D167" t="s">
        <v>573</v>
      </c>
      <c r="E167">
        <v>1</v>
      </c>
      <c r="F167">
        <v>0</v>
      </c>
      <c r="G167" t="str">
        <f t="shared" si="7"/>
        <v/>
      </c>
    </row>
    <row r="168" spans="1:7">
      <c r="A168" t="s">
        <v>451</v>
      </c>
      <c r="B168" t="s">
        <v>558</v>
      </c>
      <c r="C168" t="s">
        <v>214</v>
      </c>
      <c r="D168" t="s">
        <v>588</v>
      </c>
      <c r="E168">
        <v>0</v>
      </c>
      <c r="F168">
        <v>0</v>
      </c>
      <c r="G168" t="str">
        <f t="shared" si="7"/>
        <v/>
      </c>
    </row>
    <row r="169" spans="1:7">
      <c r="A169" t="s">
        <v>213</v>
      </c>
      <c r="B169" t="s">
        <v>469</v>
      </c>
      <c r="C169" t="s">
        <v>214</v>
      </c>
      <c r="D169" t="s">
        <v>566</v>
      </c>
      <c r="E169">
        <v>0</v>
      </c>
      <c r="F169">
        <v>0</v>
      </c>
      <c r="G169" t="str">
        <f t="shared" si="7"/>
        <v/>
      </c>
    </row>
    <row r="170" spans="1:7">
      <c r="A170" t="s">
        <v>569</v>
      </c>
      <c r="B170" t="s">
        <v>570</v>
      </c>
      <c r="C170" t="s">
        <v>221</v>
      </c>
      <c r="D170" t="s">
        <v>571</v>
      </c>
      <c r="E170">
        <v>0</v>
      </c>
      <c r="F170">
        <v>0</v>
      </c>
      <c r="G170" t="str">
        <f t="shared" si="7"/>
        <v/>
      </c>
    </row>
    <row r="171" spans="1:7">
      <c r="A171" t="s">
        <v>648</v>
      </c>
      <c r="B171">
        <v>0</v>
      </c>
      <c r="C171" t="s">
        <v>221</v>
      </c>
      <c r="D171" t="s">
        <v>647</v>
      </c>
      <c r="E171">
        <v>0</v>
      </c>
      <c r="F171">
        <v>0</v>
      </c>
      <c r="G171" t="str">
        <f t="shared" si="7"/>
        <v/>
      </c>
    </row>
    <row r="172" spans="1:7">
      <c r="A172" t="s">
        <v>640</v>
      </c>
      <c r="B172" t="s">
        <v>641</v>
      </c>
      <c r="C172" t="s">
        <v>221</v>
      </c>
      <c r="D172" t="s">
        <v>642</v>
      </c>
      <c r="E172">
        <v>0</v>
      </c>
      <c r="F172">
        <v>0</v>
      </c>
      <c r="G172" t="str">
        <f t="shared" si="7"/>
        <v/>
      </c>
    </row>
    <row r="173" spans="1:7">
      <c r="A173" t="s">
        <v>297</v>
      </c>
      <c r="B173" t="s">
        <v>567</v>
      </c>
      <c r="C173" t="s">
        <v>214</v>
      </c>
      <c r="D173" t="s">
        <v>568</v>
      </c>
      <c r="E173">
        <v>0</v>
      </c>
      <c r="F173">
        <v>0</v>
      </c>
      <c r="G173" t="str">
        <f t="shared" si="7"/>
        <v/>
      </c>
    </row>
    <row r="174" spans="1:7">
      <c r="A174" t="s">
        <v>635</v>
      </c>
      <c r="B174" t="s">
        <v>509</v>
      </c>
      <c r="C174" t="s">
        <v>221</v>
      </c>
      <c r="D174" t="s">
        <v>636</v>
      </c>
      <c r="E174">
        <v>1</v>
      </c>
      <c r="F174">
        <v>0</v>
      </c>
      <c r="G174" t="str">
        <f t="shared" si="7"/>
        <v/>
      </c>
    </row>
    <row r="175" spans="1:7">
      <c r="A175" t="s">
        <v>637</v>
      </c>
      <c r="B175" t="s">
        <v>638</v>
      </c>
      <c r="C175" t="s">
        <v>221</v>
      </c>
      <c r="D175" t="s">
        <v>639</v>
      </c>
      <c r="E175">
        <v>0</v>
      </c>
      <c r="F175">
        <v>0</v>
      </c>
      <c r="G175" t="str">
        <f t="shared" si="7"/>
        <v/>
      </c>
    </row>
    <row r="176" spans="1:7">
      <c r="A176" t="s">
        <v>650</v>
      </c>
      <c r="B176" t="s">
        <v>651</v>
      </c>
      <c r="C176" t="s">
        <v>221</v>
      </c>
      <c r="D176" t="s">
        <v>462</v>
      </c>
      <c r="E176">
        <v>0</v>
      </c>
      <c r="F176">
        <v>0</v>
      </c>
      <c r="G176" t="str">
        <f t="shared" si="7"/>
        <v/>
      </c>
    </row>
    <row r="177" spans="1:7">
      <c r="A177" t="s">
        <v>646</v>
      </c>
      <c r="B177">
        <v>0</v>
      </c>
      <c r="C177" t="s">
        <v>221</v>
      </c>
      <c r="D177" t="s">
        <v>647</v>
      </c>
      <c r="E177">
        <v>0</v>
      </c>
      <c r="F177">
        <v>0</v>
      </c>
      <c r="G177" t="str">
        <f t="shared" si="7"/>
        <v/>
      </c>
    </row>
    <row r="178" spans="1:7">
      <c r="A178" t="s">
        <v>649</v>
      </c>
      <c r="B178">
        <v>0</v>
      </c>
      <c r="C178" t="s">
        <v>221</v>
      </c>
      <c r="D178" t="s">
        <v>647</v>
      </c>
      <c r="E178">
        <v>0</v>
      </c>
      <c r="F178">
        <v>0</v>
      </c>
      <c r="G178" t="str">
        <f t="shared" si="7"/>
        <v/>
      </c>
    </row>
    <row r="179" spans="1:7">
      <c r="A179" t="s">
        <v>643</v>
      </c>
      <c r="B179" t="s">
        <v>644</v>
      </c>
      <c r="C179" t="s">
        <v>221</v>
      </c>
      <c r="D179" t="s">
        <v>645</v>
      </c>
      <c r="E179">
        <v>0</v>
      </c>
      <c r="F179">
        <v>0</v>
      </c>
      <c r="G179" t="str">
        <f t="shared" si="7"/>
        <v/>
      </c>
    </row>
    <row r="184" spans="1:7">
      <c r="A184" t="s">
        <v>743</v>
      </c>
    </row>
    <row r="185" spans="1:7">
      <c r="A185" s="3" t="s">
        <v>208</v>
      </c>
      <c r="B185" s="3" t="s">
        <v>468</v>
      </c>
      <c r="C185" s="3" t="s">
        <v>209</v>
      </c>
      <c r="D185" s="3" t="s">
        <v>210</v>
      </c>
      <c r="E185" s="3" t="s">
        <v>211</v>
      </c>
      <c r="F185" s="3" t="s">
        <v>212</v>
      </c>
      <c r="G185" s="3" t="s">
        <v>740</v>
      </c>
    </row>
    <row r="186" spans="1:7">
      <c r="A186" t="s">
        <v>710</v>
      </c>
      <c r="B186" t="s">
        <v>711</v>
      </c>
      <c r="C186" t="s">
        <v>221</v>
      </c>
      <c r="D186" t="s">
        <v>712</v>
      </c>
      <c r="E186">
        <v>2</v>
      </c>
      <c r="F186">
        <v>2</v>
      </c>
      <c r="G186" t="str">
        <f t="shared" ref="G186:G221" si="8">IF(F186&gt;0,IF(C186="ordinary PC member","y","?y?"),"")</f>
        <v>y</v>
      </c>
    </row>
    <row r="187" spans="1:7">
      <c r="A187" t="s">
        <v>692</v>
      </c>
      <c r="B187" t="s">
        <v>693</v>
      </c>
      <c r="C187" t="s">
        <v>221</v>
      </c>
      <c r="D187" t="s">
        <v>694</v>
      </c>
      <c r="E187">
        <v>1</v>
      </c>
      <c r="F187">
        <v>1</v>
      </c>
      <c r="G187" t="str">
        <f t="shared" si="8"/>
        <v>y</v>
      </c>
    </row>
    <row r="188" spans="1:7">
      <c r="A188" t="s">
        <v>704</v>
      </c>
      <c r="B188" t="s">
        <v>705</v>
      </c>
      <c r="C188" t="s">
        <v>221</v>
      </c>
      <c r="D188" t="s">
        <v>706</v>
      </c>
      <c r="E188">
        <v>1</v>
      </c>
      <c r="F188">
        <v>1</v>
      </c>
      <c r="G188" t="str">
        <f t="shared" si="8"/>
        <v>y</v>
      </c>
    </row>
    <row r="189" spans="1:7">
      <c r="A189" t="s">
        <v>679</v>
      </c>
      <c r="B189" t="s">
        <v>680</v>
      </c>
      <c r="C189" t="s">
        <v>221</v>
      </c>
      <c r="D189" t="s">
        <v>681</v>
      </c>
      <c r="E189">
        <v>1</v>
      </c>
      <c r="F189">
        <v>1</v>
      </c>
      <c r="G189" t="str">
        <f t="shared" si="8"/>
        <v>y</v>
      </c>
    </row>
    <row r="190" spans="1:7">
      <c r="A190" t="s">
        <v>727</v>
      </c>
      <c r="B190" t="s">
        <v>728</v>
      </c>
      <c r="C190" t="s">
        <v>221</v>
      </c>
      <c r="D190" t="s">
        <v>729</v>
      </c>
      <c r="E190">
        <v>1</v>
      </c>
      <c r="F190">
        <v>1</v>
      </c>
      <c r="G190" t="str">
        <f t="shared" si="8"/>
        <v>y</v>
      </c>
    </row>
    <row r="191" spans="1:7">
      <c r="A191" t="s">
        <v>665</v>
      </c>
      <c r="B191" t="s">
        <v>492</v>
      </c>
      <c r="C191" t="s">
        <v>221</v>
      </c>
      <c r="D191" t="s">
        <v>666</v>
      </c>
      <c r="E191">
        <v>2</v>
      </c>
      <c r="F191">
        <v>2</v>
      </c>
      <c r="G191" t="str">
        <f t="shared" si="8"/>
        <v>y</v>
      </c>
    </row>
    <row r="192" spans="1:7">
      <c r="A192" t="s">
        <v>730</v>
      </c>
      <c r="B192" t="s">
        <v>731</v>
      </c>
      <c r="C192" t="s">
        <v>221</v>
      </c>
      <c r="D192" t="s">
        <v>732</v>
      </c>
      <c r="E192">
        <v>1</v>
      </c>
      <c r="F192">
        <v>1</v>
      </c>
      <c r="G192" t="str">
        <f t="shared" si="8"/>
        <v>y</v>
      </c>
    </row>
    <row r="193" spans="1:7">
      <c r="A193" t="s">
        <v>670</v>
      </c>
      <c r="B193" t="s">
        <v>671</v>
      </c>
      <c r="C193" t="s">
        <v>221</v>
      </c>
      <c r="D193" t="s">
        <v>672</v>
      </c>
      <c r="E193">
        <v>2</v>
      </c>
      <c r="F193">
        <v>2</v>
      </c>
      <c r="G193" t="str">
        <f t="shared" si="8"/>
        <v>y</v>
      </c>
    </row>
    <row r="194" spans="1:7">
      <c r="A194" t="s">
        <v>265</v>
      </c>
      <c r="B194" t="s">
        <v>491</v>
      </c>
      <c r="C194" t="s">
        <v>221</v>
      </c>
      <c r="D194" t="s">
        <v>667</v>
      </c>
      <c r="E194">
        <v>2</v>
      </c>
      <c r="F194">
        <v>2</v>
      </c>
      <c r="G194" t="str">
        <f t="shared" si="8"/>
        <v>y</v>
      </c>
    </row>
    <row r="195" spans="1:7">
      <c r="A195" t="s">
        <v>701</v>
      </c>
      <c r="B195" t="s">
        <v>702</v>
      </c>
      <c r="C195" t="s">
        <v>221</v>
      </c>
      <c r="D195" t="s">
        <v>703</v>
      </c>
      <c r="E195">
        <v>2</v>
      </c>
      <c r="F195">
        <v>2</v>
      </c>
      <c r="G195" t="str">
        <f t="shared" si="8"/>
        <v>y</v>
      </c>
    </row>
    <row r="196" spans="1:7">
      <c r="A196" t="s">
        <v>99</v>
      </c>
      <c r="B196" t="s">
        <v>585</v>
      </c>
      <c r="C196" t="s">
        <v>221</v>
      </c>
      <c r="D196" t="s">
        <v>686</v>
      </c>
      <c r="E196">
        <v>1</v>
      </c>
      <c r="F196">
        <v>1</v>
      </c>
      <c r="G196" t="str">
        <f t="shared" si="8"/>
        <v>y</v>
      </c>
    </row>
    <row r="197" spans="1:7">
      <c r="A197" t="s">
        <v>656</v>
      </c>
      <c r="B197" t="s">
        <v>657</v>
      </c>
      <c r="C197" t="s">
        <v>221</v>
      </c>
      <c r="D197" t="s">
        <v>658</v>
      </c>
      <c r="E197">
        <v>1</v>
      </c>
      <c r="F197">
        <v>1</v>
      </c>
      <c r="G197" t="str">
        <f t="shared" si="8"/>
        <v>y</v>
      </c>
    </row>
    <row r="198" spans="1:7">
      <c r="A198" t="s">
        <v>142</v>
      </c>
      <c r="B198" t="s">
        <v>668</v>
      </c>
      <c r="C198" t="s">
        <v>221</v>
      </c>
      <c r="D198" t="s">
        <v>669</v>
      </c>
      <c r="E198">
        <v>1</v>
      </c>
      <c r="F198">
        <v>1</v>
      </c>
      <c r="G198" t="str">
        <f t="shared" si="8"/>
        <v>y</v>
      </c>
    </row>
    <row r="199" spans="1:7">
      <c r="A199" t="s">
        <v>707</v>
      </c>
      <c r="B199" t="s">
        <v>708</v>
      </c>
      <c r="C199" t="s">
        <v>221</v>
      </c>
      <c r="D199" t="s">
        <v>709</v>
      </c>
      <c r="E199">
        <v>2</v>
      </c>
      <c r="F199">
        <v>2</v>
      </c>
      <c r="G199" t="str">
        <f t="shared" si="8"/>
        <v>y</v>
      </c>
    </row>
    <row r="200" spans="1:7">
      <c r="A200" t="s">
        <v>687</v>
      </c>
      <c r="B200" t="s">
        <v>688</v>
      </c>
      <c r="C200" t="s">
        <v>221</v>
      </c>
      <c r="D200" t="s">
        <v>689</v>
      </c>
      <c r="E200">
        <v>1</v>
      </c>
      <c r="F200">
        <v>1</v>
      </c>
      <c r="G200" t="str">
        <f t="shared" si="8"/>
        <v>y</v>
      </c>
    </row>
    <row r="201" spans="1:7">
      <c r="A201" t="s">
        <v>662</v>
      </c>
      <c r="B201" t="s">
        <v>663</v>
      </c>
      <c r="C201" t="s">
        <v>221</v>
      </c>
      <c r="D201" t="s">
        <v>664</v>
      </c>
      <c r="E201">
        <v>1</v>
      </c>
      <c r="F201">
        <v>1</v>
      </c>
      <c r="G201" t="str">
        <f t="shared" si="8"/>
        <v>y</v>
      </c>
    </row>
    <row r="202" spans="1:7">
      <c r="A202" t="s">
        <v>673</v>
      </c>
      <c r="B202" t="s">
        <v>674</v>
      </c>
      <c r="C202" t="s">
        <v>221</v>
      </c>
      <c r="D202" t="s">
        <v>675</v>
      </c>
      <c r="E202">
        <v>1</v>
      </c>
      <c r="F202">
        <v>1</v>
      </c>
      <c r="G202" t="str">
        <f t="shared" si="8"/>
        <v>y</v>
      </c>
    </row>
    <row r="203" spans="1:7">
      <c r="A203" t="s">
        <v>682</v>
      </c>
      <c r="B203" t="s">
        <v>683</v>
      </c>
      <c r="C203" t="s">
        <v>221</v>
      </c>
      <c r="D203" t="s">
        <v>684</v>
      </c>
      <c r="E203">
        <v>2</v>
      </c>
      <c r="F203">
        <v>2</v>
      </c>
      <c r="G203" t="str">
        <f t="shared" si="8"/>
        <v>y</v>
      </c>
    </row>
    <row r="204" spans="1:7">
      <c r="A204" t="s">
        <v>690</v>
      </c>
      <c r="B204" t="s">
        <v>691</v>
      </c>
      <c r="C204" t="s">
        <v>221</v>
      </c>
      <c r="D204" t="s">
        <v>325</v>
      </c>
      <c r="E204">
        <v>2</v>
      </c>
      <c r="F204">
        <v>2</v>
      </c>
      <c r="G204" t="str">
        <f t="shared" si="8"/>
        <v>y</v>
      </c>
    </row>
    <row r="205" spans="1:7">
      <c r="A205" t="s">
        <v>613</v>
      </c>
      <c r="B205" t="s">
        <v>518</v>
      </c>
      <c r="C205" t="s">
        <v>221</v>
      </c>
      <c r="D205" t="s">
        <v>685</v>
      </c>
      <c r="E205">
        <v>2</v>
      </c>
      <c r="F205">
        <v>2</v>
      </c>
      <c r="G205" t="str">
        <f t="shared" si="8"/>
        <v>y</v>
      </c>
    </row>
    <row r="206" spans="1:7">
      <c r="A206" t="s">
        <v>698</v>
      </c>
      <c r="B206" t="s">
        <v>699</v>
      </c>
      <c r="C206" t="s">
        <v>221</v>
      </c>
      <c r="D206" t="s">
        <v>700</v>
      </c>
      <c r="E206">
        <v>2</v>
      </c>
      <c r="F206">
        <v>2</v>
      </c>
      <c r="G206" t="str">
        <f t="shared" si="8"/>
        <v>y</v>
      </c>
    </row>
    <row r="207" spans="1:7">
      <c r="A207" t="s">
        <v>716</v>
      </c>
      <c r="B207" t="s">
        <v>717</v>
      </c>
      <c r="C207" t="s">
        <v>221</v>
      </c>
      <c r="D207" t="s">
        <v>718</v>
      </c>
      <c r="E207">
        <v>1</v>
      </c>
      <c r="F207">
        <v>1</v>
      </c>
      <c r="G207" t="str">
        <f t="shared" si="8"/>
        <v>y</v>
      </c>
    </row>
    <row r="208" spans="1:7">
      <c r="A208" t="s">
        <v>726</v>
      </c>
      <c r="B208" t="s">
        <v>477</v>
      </c>
      <c r="C208" t="s">
        <v>221</v>
      </c>
      <c r="D208" t="s">
        <v>371</v>
      </c>
      <c r="E208">
        <v>2</v>
      </c>
      <c r="F208">
        <v>2</v>
      </c>
      <c r="G208" t="str">
        <f t="shared" si="8"/>
        <v>y</v>
      </c>
    </row>
    <row r="209" spans="1:7">
      <c r="A209" t="s">
        <v>145</v>
      </c>
      <c r="B209" t="s">
        <v>722</v>
      </c>
      <c r="C209" t="s">
        <v>221</v>
      </c>
      <c r="D209" t="s">
        <v>723</v>
      </c>
      <c r="E209">
        <v>2</v>
      </c>
      <c r="F209">
        <v>2</v>
      </c>
      <c r="G209" t="str">
        <f t="shared" si="8"/>
        <v>y</v>
      </c>
    </row>
    <row r="210" spans="1:7">
      <c r="A210" t="s">
        <v>719</v>
      </c>
      <c r="B210" t="s">
        <v>720</v>
      </c>
      <c r="C210" t="s">
        <v>221</v>
      </c>
      <c r="D210" t="s">
        <v>721</v>
      </c>
      <c r="E210">
        <v>1</v>
      </c>
      <c r="F210">
        <v>1</v>
      </c>
      <c r="G210" t="str">
        <f t="shared" si="8"/>
        <v>y</v>
      </c>
    </row>
    <row r="211" spans="1:7">
      <c r="A211" t="s">
        <v>54</v>
      </c>
      <c r="B211" t="s">
        <v>724</v>
      </c>
      <c r="C211" t="s">
        <v>221</v>
      </c>
      <c r="D211" t="s">
        <v>725</v>
      </c>
      <c r="E211">
        <v>2</v>
      </c>
      <c r="F211">
        <v>2</v>
      </c>
      <c r="G211" t="str">
        <f t="shared" si="8"/>
        <v>y</v>
      </c>
    </row>
    <row r="212" spans="1:7">
      <c r="A212" t="s">
        <v>695</v>
      </c>
      <c r="B212" t="s">
        <v>696</v>
      </c>
      <c r="C212" t="s">
        <v>221</v>
      </c>
      <c r="D212" t="s">
        <v>697</v>
      </c>
      <c r="E212">
        <v>1</v>
      </c>
      <c r="F212">
        <v>1</v>
      </c>
      <c r="G212" t="str">
        <f t="shared" si="8"/>
        <v>y</v>
      </c>
    </row>
    <row r="213" spans="1:7">
      <c r="A213" t="s">
        <v>713</v>
      </c>
      <c r="B213" t="s">
        <v>714</v>
      </c>
      <c r="C213" t="s">
        <v>221</v>
      </c>
      <c r="D213" t="s">
        <v>715</v>
      </c>
      <c r="E213">
        <v>2</v>
      </c>
      <c r="F213">
        <v>2</v>
      </c>
      <c r="G213" t="str">
        <f t="shared" si="8"/>
        <v>y</v>
      </c>
    </row>
    <row r="214" spans="1:7">
      <c r="A214" t="s">
        <v>659</v>
      </c>
      <c r="B214" t="s">
        <v>660</v>
      </c>
      <c r="C214" t="s">
        <v>221</v>
      </c>
      <c r="D214" t="s">
        <v>661</v>
      </c>
      <c r="E214">
        <v>1</v>
      </c>
      <c r="F214">
        <v>1</v>
      </c>
      <c r="G214" t="str">
        <f t="shared" si="8"/>
        <v>y</v>
      </c>
    </row>
    <row r="215" spans="1:7">
      <c r="A215" t="s">
        <v>733</v>
      </c>
      <c r="B215" t="s">
        <v>728</v>
      </c>
      <c r="C215" t="s">
        <v>221</v>
      </c>
      <c r="D215" t="s">
        <v>734</v>
      </c>
      <c r="E215">
        <v>2</v>
      </c>
      <c r="F215">
        <v>2</v>
      </c>
      <c r="G215" t="str">
        <f t="shared" si="8"/>
        <v>y</v>
      </c>
    </row>
    <row r="216" spans="1:7">
      <c r="A216" t="s">
        <v>451</v>
      </c>
      <c r="B216" t="s">
        <v>558</v>
      </c>
      <c r="C216" t="s">
        <v>214</v>
      </c>
      <c r="D216" t="s">
        <v>735</v>
      </c>
      <c r="E216">
        <v>0</v>
      </c>
      <c r="F216">
        <v>0</v>
      </c>
      <c r="G216" t="str">
        <f t="shared" si="8"/>
        <v/>
      </c>
    </row>
    <row r="217" spans="1:7">
      <c r="A217" t="s">
        <v>213</v>
      </c>
      <c r="B217" t="s">
        <v>469</v>
      </c>
      <c r="C217" t="s">
        <v>214</v>
      </c>
      <c r="D217" t="s">
        <v>652</v>
      </c>
      <c r="E217">
        <v>0</v>
      </c>
      <c r="F217">
        <v>0</v>
      </c>
      <c r="G217" t="str">
        <f t="shared" si="8"/>
        <v/>
      </c>
    </row>
    <row r="218" spans="1:7">
      <c r="A218" t="s">
        <v>736</v>
      </c>
      <c r="B218" t="s">
        <v>737</v>
      </c>
      <c r="C218" t="s">
        <v>221</v>
      </c>
      <c r="D218" t="s">
        <v>462</v>
      </c>
      <c r="E218">
        <v>0</v>
      </c>
      <c r="F218">
        <v>0</v>
      </c>
      <c r="G218" t="str">
        <f t="shared" si="8"/>
        <v/>
      </c>
    </row>
    <row r="219" spans="1:7">
      <c r="A219" t="s">
        <v>676</v>
      </c>
      <c r="B219" t="s">
        <v>677</v>
      </c>
      <c r="C219" t="s">
        <v>214</v>
      </c>
      <c r="D219" t="s">
        <v>678</v>
      </c>
      <c r="E219">
        <v>0</v>
      </c>
      <c r="F219">
        <v>0</v>
      </c>
      <c r="G219" t="str">
        <f t="shared" si="8"/>
        <v/>
      </c>
    </row>
    <row r="220" spans="1:7">
      <c r="A220" t="s">
        <v>653</v>
      </c>
      <c r="B220" t="s">
        <v>654</v>
      </c>
      <c r="C220" t="s">
        <v>214</v>
      </c>
      <c r="D220" t="s">
        <v>655</v>
      </c>
      <c r="E220">
        <v>0</v>
      </c>
      <c r="F220">
        <v>0</v>
      </c>
      <c r="G220" t="str">
        <f t="shared" si="8"/>
        <v/>
      </c>
    </row>
    <row r="221" spans="1:7">
      <c r="A221" t="s">
        <v>738</v>
      </c>
      <c r="B221" t="s">
        <v>739</v>
      </c>
      <c r="C221" t="s">
        <v>221</v>
      </c>
      <c r="D221" t="s">
        <v>462</v>
      </c>
      <c r="E221">
        <v>0</v>
      </c>
      <c r="F221">
        <v>0</v>
      </c>
      <c r="G221" t="str">
        <f t="shared" si="8"/>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2B6-5FD2-8140-8D6B-2FD56141DC80}">
  <dimension ref="A1:E202"/>
  <sheetViews>
    <sheetView workbookViewId="0">
      <selection sqref="A1:E4"/>
    </sheetView>
  </sheetViews>
  <sheetFormatPr baseColWidth="10" defaultRowHeight="16"/>
  <cols>
    <col min="1" max="1" width="5.1640625" bestFit="1" customWidth="1"/>
    <col min="2" max="2" width="201.6640625" style="13" customWidth="1"/>
    <col min="5" max="5" width="89" customWidth="1"/>
  </cols>
  <sheetData>
    <row r="1" spans="1:5" ht="18">
      <c r="A1" s="10" t="s">
        <v>0</v>
      </c>
      <c r="B1" s="11" t="s">
        <v>915</v>
      </c>
    </row>
    <row r="2" spans="1:5" ht="18">
      <c r="A2" s="9">
        <v>20</v>
      </c>
      <c r="B2" s="12" t="s">
        <v>916</v>
      </c>
      <c r="C2">
        <f>IF(SUM(A2)&gt;0,A2,"")</f>
        <v>20</v>
      </c>
      <c r="D2" t="str">
        <f>IF(SUM(C2)&lt;&gt;0,B2,"")</f>
        <v>Sahil Manchanda and Galina Grunin. Domain Informed Neural Machine Translation: Developing Translation Services for Healthcare Enterprise</v>
      </c>
      <c r="E2" t="str">
        <f>IF(SUM(C2)&lt;&gt;0,B3,"")</f>
        <v>Neural Machine Translation (NMT) is a deep learning based approach that has achieved outstanding results lately in the translation community. The performance of NMT systems, however, is dependent on the availability of large amounts of in-domain parallel corpora. The business enterprises in domains such as legal and healthcare require specialized vocabulary but translation systems trained for a general purpose do not cater to these needs. The data in these domains is either hard to acquire or is very small in comparison to public data sets. This is a detailed report of using an open-source ...</v>
      </c>
    </row>
    <row r="3" spans="1:5" ht="72">
      <c r="A3" s="8"/>
      <c r="B3" s="12" t="s">
        <v>917</v>
      </c>
      <c r="C3" t="str">
        <f t="shared" ref="C3:C66" si="0">IF(SUM(A3)&gt;0,A3,"")</f>
        <v/>
      </c>
      <c r="D3" t="str">
        <f t="shared" ref="D3:D66" si="1">IF(SUM(C3)&lt;&gt;0,B3,"")</f>
        <v/>
      </c>
      <c r="E3" t="str">
        <f t="shared" ref="E3:E66" si="2">IF(SUM(C3)&lt;&gt;0,B4,"")</f>
        <v/>
      </c>
    </row>
    <row r="4" spans="1:5" ht="18">
      <c r="A4" s="9">
        <v>37</v>
      </c>
      <c r="B4" s="12" t="s">
        <v>918</v>
      </c>
      <c r="C4">
        <f t="shared" si="0"/>
        <v>37</v>
      </c>
      <c r="D4" t="str">
        <f t="shared" si="1"/>
        <v>Morgan O'Brien. Knowledge Base Translation: NMT and Regular Expressions</v>
      </c>
      <c r="E4" t="str">
        <f t="shared" si="2"/>
        <v>Neural Machine Translation (NMT) has been around for a while and consumer confidence in the technology is growing. Users regularly use NMT to translate at real-time to under-stand content that is not available in their preferred language. When done this way, the consumer accepts that the translation will not be perfect, but it allows them to understand and proceed with their immediate task. This has its shortfalls. The content is not necessarily searchable in their own language making it hard to find, or the real-time translation may not be accurate enough to the domain of the content. ...</v>
      </c>
    </row>
    <row r="5" spans="1:5" ht="72">
      <c r="A5" s="8"/>
      <c r="B5" s="12" t="s">
        <v>919</v>
      </c>
      <c r="C5" t="str">
        <f t="shared" si="0"/>
        <v/>
      </c>
      <c r="D5" t="str">
        <f t="shared" si="1"/>
        <v/>
      </c>
      <c r="E5" t="str">
        <f t="shared" si="2"/>
        <v/>
      </c>
    </row>
    <row r="6" spans="1:5" ht="18">
      <c r="A6" s="9">
        <v>38</v>
      </c>
      <c r="B6" s="12" t="s">
        <v>920</v>
      </c>
      <c r="C6">
        <f t="shared" si="0"/>
        <v>38</v>
      </c>
      <c r="D6" t="str">
        <f t="shared" si="1"/>
        <v>Karolina Stefaniak. Evaluating the usefulness of neural machine translation for the Polish translators in the European Commission</v>
      </c>
      <c r="E6" t="str">
        <f t="shared" si="2"/>
        <v>The mission of the Directorate General for Translation (DGT) is to provide high-quality translation to help the European Commission communicate with EU citizens. To this end DGT employs almost 2000 translators from all EU official languages. But while the demand for translation has been continuously growing, following a global trend, the number of translators has decreased. To cope with the demand, DGT extensively uses a CAT environment encompassing translation memories, terminology databases and recently also machine translation. This paper examines the benefits and risks of using neural ...</v>
      </c>
    </row>
    <row r="7" spans="1:5" ht="72">
      <c r="A7" s="8"/>
      <c r="B7" s="12" t="s">
        <v>921</v>
      </c>
      <c r="C7" t="str">
        <f t="shared" si="0"/>
        <v/>
      </c>
      <c r="D7" t="str">
        <f t="shared" si="1"/>
        <v/>
      </c>
      <c r="E7" t="str">
        <f t="shared" si="2"/>
        <v/>
      </c>
    </row>
    <row r="8" spans="1:5" ht="18">
      <c r="A8" s="9">
        <v>44</v>
      </c>
      <c r="B8" s="12" t="s">
        <v>922</v>
      </c>
      <c r="C8">
        <f t="shared" si="0"/>
        <v>44</v>
      </c>
      <c r="D8" t="str">
        <f t="shared" si="1"/>
        <v>Miriam Exel, Bianka Buschbeck, Lauritz Brandt and Simona Doneva. Terminology-Constrained Neural Machine Translation at SAP</v>
      </c>
      <c r="E8" t="str">
        <f t="shared" si="2"/>
        <v>This paper examines approaches to bias a neural machine translation model to adhere to terminology constraints in an industrial setup. In particular, we investigate variations of the approach by Dinu et al. (2019), which uses inline annotation of the target terms in the source segment plus source factor embeddings during training and inference, and compare them to constrained decoding. We describe the challenges with respect to terminology in our usage scenario at SAP and show how far the investigated methods can help to overcome them. We extend the original study to a new language pair and ...</v>
      </c>
    </row>
    <row r="9" spans="1:5" ht="72">
      <c r="A9" s="8"/>
      <c r="B9" s="12" t="s">
        <v>923</v>
      </c>
      <c r="C9" t="str">
        <f t="shared" si="0"/>
        <v/>
      </c>
      <c r="D9" t="str">
        <f t="shared" si="1"/>
        <v/>
      </c>
      <c r="E9" t="str">
        <f t="shared" si="2"/>
        <v/>
      </c>
    </row>
    <row r="10" spans="1:5" ht="18">
      <c r="A10" s="9">
        <v>47</v>
      </c>
      <c r="B10" s="12" t="s">
        <v>924</v>
      </c>
      <c r="C10">
        <f t="shared" si="0"/>
        <v>47</v>
      </c>
      <c r="D10" t="str">
        <f t="shared" si="1"/>
        <v>Jonathan Mutal, Johanna Gerlach, Pierrette Bouillon and Hervé Spechbach. Ellipsis Translation for a Medical Speech to Speech Translation System</v>
      </c>
      <c r="E10" t="str">
        <f t="shared" si="2"/>
        <v>In diagnostic interviews, elliptical utterances allow doctors to question patients in a more efficient and economical way. However, literal translation of such incomplete utterances is rarely possible without affecting communication. Previous studies have focused on automatic ellipsis detection and resolution, but only few specifically address the problem of automatic translation of ellipsis. In this work, we evaluate four different approaches to translate ellipsis in medical dialogues in the context of the speech to speech translation system BabelDr. We also investigate the impact of ...</v>
      </c>
    </row>
    <row r="11" spans="1:5" ht="72">
      <c r="A11" s="8"/>
      <c r="B11" s="12" t="s">
        <v>925</v>
      </c>
      <c r="C11" t="str">
        <f t="shared" si="0"/>
        <v/>
      </c>
      <c r="D11" t="str">
        <f t="shared" si="1"/>
        <v/>
      </c>
      <c r="E11" t="str">
        <f t="shared" si="2"/>
        <v/>
      </c>
    </row>
    <row r="12" spans="1:5" ht="18">
      <c r="A12" s="9">
        <v>48</v>
      </c>
      <c r="B12" s="12" t="s">
        <v>926</v>
      </c>
      <c r="C12">
        <f t="shared" si="0"/>
        <v>48</v>
      </c>
      <c r="D12" t="str">
        <f t="shared" si="1"/>
        <v>Gema Ramírez-Sánchez, Jaume Zaragoza-Bernabeu, Marta Bañón and Sergio Ortiz Rojas. Bifixer and Bicleaner: two open-source tools to clean your parallel data</v>
      </c>
      <c r="E12" t="str">
        <f t="shared" si="2"/>
        <v>This paper shows the utility of two open-source tools designed for parallel data cleaning: Bifixer and Bicleaner. Already used to clean highly noisy parallel content from crawled multilingual websites, we evaluate their performance in a different scenario: cleaning publicly available corpora commonly used to train machine translation systems. We choose four English--Portuguese corpora which we plan to use internally to compute paraphrases at a later stage. We clean the four corpora using both tools, which are described in detail, and analyse the effect of some of the cleaning steps on them. ...</v>
      </c>
    </row>
    <row r="13" spans="1:5" ht="72">
      <c r="A13" s="8"/>
      <c r="B13" s="12" t="s">
        <v>927</v>
      </c>
      <c r="C13" t="str">
        <f t="shared" si="0"/>
        <v/>
      </c>
      <c r="D13" t="str">
        <f t="shared" si="1"/>
        <v/>
      </c>
      <c r="E13" t="str">
        <f t="shared" si="2"/>
        <v/>
      </c>
    </row>
    <row r="14" spans="1:5" ht="36">
      <c r="A14" s="9">
        <v>54</v>
      </c>
      <c r="B14" s="12" t="s">
        <v>928</v>
      </c>
      <c r="C14">
        <f t="shared" si="0"/>
        <v>54</v>
      </c>
      <c r="D14" t="str">
        <f t="shared" si="1"/>
        <v>Felipe Sánchez-Martínez, Víctor M. Sánchez-Cartagena, Juan Antonio Pérez-Ortiz, Mikel L. Forcada, Miquel Esplà-Gomis, Andrew Secker, Susie Coleman and Julie Wall. An English-Swahili parallel corpus and its use for neural machine translation in the news domain</v>
      </c>
      <c r="E14" t="str">
        <f t="shared" si="2"/>
        <v>This paper describes our approach to create a neural machine translation system to translate between English and Swahili (both directions) in the news domain, as well as the process we followed to crawl the necessary parallel corpora from the Internet. We report the results of a pilot human evaluation performed by the news media organisations participating in the H2020 EU-funded project GoURMET.</v>
      </c>
    </row>
    <row r="15" spans="1:5" ht="54">
      <c r="A15" s="8"/>
      <c r="B15" s="12" t="s">
        <v>929</v>
      </c>
      <c r="C15" t="str">
        <f t="shared" si="0"/>
        <v/>
      </c>
      <c r="D15" t="str">
        <f t="shared" si="1"/>
        <v/>
      </c>
      <c r="E15" t="str">
        <f t="shared" si="2"/>
        <v/>
      </c>
    </row>
    <row r="16" spans="1:5" ht="18">
      <c r="A16" s="9">
        <v>55</v>
      </c>
      <c r="B16" s="12" t="s">
        <v>930</v>
      </c>
      <c r="C16">
        <f t="shared" si="0"/>
        <v>55</v>
      </c>
      <c r="D16" t="str">
        <f t="shared" si="1"/>
        <v>Mara Nunziatini and Lena Marg. Machine Translation Post-Editing Levels: Breaking Away from the Tradition and Delivering a Tailored Service</v>
      </c>
      <c r="E16" t="str">
        <f t="shared" si="2"/>
        <v>While definitions of full and light post-editing have been around for a while, and error typologies like DQF and MQM gained in prominence since the beginning of last decade, for a long time customers tended to refuse to be flexible as for their final quality requirements, irrespective of the text type, purpose, target audience etc. We are now finally seeing some change in this space, with a renewed interest in different machine translation (MT) and post-editing (PE) service levels. While existing definitions of light and full post-editing are useful as general guidelines, they typically ...</v>
      </c>
    </row>
    <row r="17" spans="1:5" ht="72">
      <c r="A17" s="8"/>
      <c r="B17" s="12" t="s">
        <v>931</v>
      </c>
      <c r="C17" t="str">
        <f t="shared" si="0"/>
        <v/>
      </c>
      <c r="D17" t="str">
        <f t="shared" si="1"/>
        <v/>
      </c>
      <c r="E17" t="str">
        <f t="shared" si="2"/>
        <v/>
      </c>
    </row>
    <row r="18" spans="1:5" ht="36">
      <c r="A18" s="9">
        <v>99</v>
      </c>
      <c r="B18" s="12" t="s">
        <v>932</v>
      </c>
      <c r="C18">
        <f t="shared" si="0"/>
        <v>99</v>
      </c>
      <c r="D18" t="str">
        <f t="shared" si="1"/>
        <v>Miguel Domingo, Mercedes García-Martínez, Álvaro Peris, Alexandre Helle, Amando Estela, Laurent Bié, Francisco Casacuberta and Manuel Herranz. A User Study of the Incremental Learning in NMT</v>
      </c>
      <c r="E18" t="str">
        <f t="shared" si="2"/>
        <v>In the translation industry, human experts usually supervise and post-edit machine translation hypotheses. Adaptive neural machine translation systems, able to incrementally update the underlying models under an online learning regime, have been proven to be useful to improve the efficiency of this workflow. However, this incremental adaptation is somewhat unstable, and it may lead to undesirable side effects. One of them is the sporadic appearance of made-up words, as a byproduct of an erroneous application of subword segmentation techniques. In this work, we extend previous studies on ...</v>
      </c>
    </row>
    <row r="19" spans="1:5" ht="72">
      <c r="A19" s="8"/>
      <c r="B19" s="12" t="s">
        <v>933</v>
      </c>
      <c r="C19" t="str">
        <f t="shared" si="0"/>
        <v/>
      </c>
      <c r="D19" t="str">
        <f t="shared" si="1"/>
        <v/>
      </c>
      <c r="E19" t="str">
        <f t="shared" si="2"/>
        <v/>
      </c>
    </row>
    <row r="20" spans="1:5" ht="18">
      <c r="A20" s="9">
        <v>105</v>
      </c>
      <c r="B20" s="12" t="s">
        <v>934</v>
      </c>
      <c r="C20">
        <f t="shared" si="0"/>
        <v>105</v>
      </c>
      <c r="D20" t="str">
        <f t="shared" si="1"/>
        <v>Daniel Marín Buj, Daniel Ibáñez García, Zuzanna Parcheta and Francisco Casacuberta Nolla. NICE: Neural Integrated Custom Engines</v>
      </c>
      <c r="E20" t="str">
        <f t="shared" si="2"/>
        <v>In this paper, we present a machine translation system implemented by the Translation Centre for the Bodies of the European Union (CdT). The main goal of this project is to create domain-specific machine translation engines in order to support machine translation services and applications to the Translation Centre's clients. In this article, we explain the entire implementation process of NICE: Neural Integrated Custom Engines. We describe the problems identified and the solutions provided, and present the final results for different language pairs. Finally, we describe the work that will be ...</v>
      </c>
    </row>
    <row r="21" spans="1:5" ht="72">
      <c r="A21" s="8"/>
      <c r="B21" s="12" t="s">
        <v>935</v>
      </c>
      <c r="C21" t="str">
        <f t="shared" si="0"/>
        <v/>
      </c>
      <c r="D21" t="str">
        <f t="shared" si="1"/>
        <v/>
      </c>
      <c r="E21" t="str">
        <f t="shared" si="2"/>
        <v/>
      </c>
    </row>
    <row r="22" spans="1:5" ht="18">
      <c r="A22" s="9">
        <v>112</v>
      </c>
      <c r="B22" s="12" t="s">
        <v>936</v>
      </c>
      <c r="C22">
        <f t="shared" si="0"/>
        <v>112</v>
      </c>
      <c r="D22" t="str">
        <f t="shared" si="1"/>
        <v>Matthew Watts. Understanding how people use MT apps: What can user reviews of apps on the Google Play Store tell us?</v>
      </c>
      <c r="E22" t="str">
        <f t="shared" si="2"/>
        <v>This study provides an insight into the way in which end users are using ma-chine translation (MT) apps on their mobile devices. It does this through the analysis of 1,800 free-text reviews of the two most popular MT apps on the Google Play Store. It finds that users primarily use these apps for assimilation purposes, corroborating previous research on why people use MT, but the percentage of users inputting single words for translation is no longer as high as it once was. It serves as a starting point into research on the ways in which people use MT for non-professional translation purposes ...</v>
      </c>
    </row>
    <row r="23" spans="1:5" ht="72">
      <c r="A23" s="8"/>
      <c r="B23" s="12" t="s">
        <v>937</v>
      </c>
      <c r="C23" t="str">
        <f t="shared" si="0"/>
        <v/>
      </c>
      <c r="D23" t="str">
        <f t="shared" si="1"/>
        <v/>
      </c>
      <c r="E23" t="str">
        <f t="shared" si="2"/>
        <v/>
      </c>
    </row>
    <row r="24" spans="1:5" ht="18">
      <c r="A24" s="9">
        <v>117</v>
      </c>
      <c r="B24" s="12" t="s">
        <v>938</v>
      </c>
      <c r="C24">
        <f t="shared" si="0"/>
        <v>117</v>
      </c>
      <c r="D24" t="str">
        <f t="shared" si="1"/>
        <v>Anna Zaretskaya, José Conceição and Frederick Bane. Estimation vs Metrics: is QE Useful for MT Model Selection?</v>
      </c>
      <c r="E24" t="str">
        <f t="shared" si="2"/>
        <v>This paper presents a case study of applying machine translation quality estimation (QE) for the purpose of machine translation (MT) engine selection. The goal is to understand how well the QE predictions correlate with several MT evaluation metrics (automatic and human). Our findings show that our industry-level QE system is not reliable enough for MT selection when the MT systems have similar performance. We suggest that QE can be used with more success for other tasks relevant for translation industry such as risk prevention.</v>
      </c>
    </row>
    <row r="25" spans="1:5" ht="54">
      <c r="A25" s="8"/>
      <c r="B25" s="12" t="s">
        <v>939</v>
      </c>
      <c r="C25" t="str">
        <f t="shared" si="0"/>
        <v/>
      </c>
      <c r="D25" t="str">
        <f t="shared" si="1"/>
        <v/>
      </c>
      <c r="E25" t="str">
        <f t="shared" si="2"/>
        <v/>
      </c>
    </row>
    <row r="26" spans="1:5" ht="18">
      <c r="A26" s="9">
        <v>124</v>
      </c>
      <c r="B26" s="12" t="s">
        <v>940</v>
      </c>
      <c r="C26">
        <f t="shared" si="0"/>
        <v>124</v>
      </c>
      <c r="D26" t="str">
        <f t="shared" si="1"/>
        <v>James Levell and Ondřej Bojar. A Case Study: Custom Domain-Specific NMT for English-German Sports Ticker Translation</v>
      </c>
      <c r="E26" t="str">
        <f t="shared" si="2"/>
        <v>This paper summarizes our experiment with neural machine translation (NMT) for a particular domain: sports news tickers. We create our own, domain-specific, system using Marian NMT toolkit for the translation from English into German and compare its perfor-mance to currently available online translation systems by Google Trans-late and DeepL. As a measurement for the performance, three indicators were used: the automatically calculated BLEU score and two techniques of manual judgement of a subset of trans-lations. According to our results, our domain-specific model outperforms Google ...</v>
      </c>
    </row>
    <row r="27" spans="1:5" ht="72">
      <c r="A27" s="8"/>
      <c r="B27" s="12" t="s">
        <v>941</v>
      </c>
      <c r="C27" t="str">
        <f t="shared" si="0"/>
        <v/>
      </c>
      <c r="D27" t="str">
        <f t="shared" si="1"/>
        <v/>
      </c>
      <c r="E27" t="str">
        <f t="shared" si="2"/>
        <v/>
      </c>
    </row>
    <row r="28" spans="1:5" ht="18">
      <c r="A28" s="9">
        <v>127</v>
      </c>
      <c r="B28" s="12" t="s">
        <v>942</v>
      </c>
      <c r="C28">
        <f t="shared" si="0"/>
        <v>127</v>
      </c>
      <c r="D28" t="str">
        <f t="shared" si="1"/>
        <v>María Concepción Laguardia. Persistent MT on software technical documentation - a case study</v>
      </c>
      <c r="E28" t="str">
        <f t="shared" si="2"/>
        <v>We report on the features and current challenges of our on-going implementation of a Persistent MT workflow for Citrix Product Documentation, to increase localization coverage to 100% content in docs.citrix.com into German, French, Spanish, Japanese and Simplified Chinese. By the end of 2019, we had processed seven million words of English documentation with this model, across 24 doc sets, and raised localization coverage from 40% to 100% of the content of our documentation repositories. This has boosted our global reach across the entire Citrix portfolio (Digital Workspace, Networking, ...</v>
      </c>
    </row>
    <row r="29" spans="1:5" ht="72">
      <c r="A29" s="8"/>
      <c r="B29" s="12" t="s">
        <v>943</v>
      </c>
      <c r="C29" t="str">
        <f t="shared" si="0"/>
        <v/>
      </c>
      <c r="D29" t="str">
        <f t="shared" si="1"/>
        <v/>
      </c>
      <c r="E29" t="str">
        <f t="shared" si="2"/>
        <v/>
      </c>
    </row>
    <row r="30" spans="1:5" ht="18">
      <c r="A30" s="9">
        <v>128</v>
      </c>
      <c r="B30" s="12" t="s">
        <v>944</v>
      </c>
      <c r="C30">
        <f t="shared" si="0"/>
        <v>128</v>
      </c>
      <c r="D30" t="str">
        <f t="shared" si="1"/>
        <v>Georg Kirchner. Insights from Gathering MT Productivity Metrics at Scale</v>
      </c>
      <c r="E30" t="str">
        <f t="shared" si="2"/>
        <v>In this paper, we describe Dell EMC’s framework to automatically collect MT-related productivity metrics from a large translation supply chain over an extended period of time, the characteristics and volume of the gathered data, and the insights from analyzing the data to guide our MT strategy. Aligning tools, processes and people required decisions, concessions and contributions from Dell management, technology providers, tool implementors, LSPs and linguists to harvest data at scale over 2+ years while Dell EMC migrated from customized SMT to generic NMT and then customized NMT ...</v>
      </c>
    </row>
    <row r="31" spans="1:5" ht="72">
      <c r="A31" s="8"/>
      <c r="B31" s="12" t="s">
        <v>945</v>
      </c>
      <c r="C31" t="str">
        <f t="shared" si="0"/>
        <v/>
      </c>
      <c r="D31" t="str">
        <f t="shared" si="1"/>
        <v/>
      </c>
      <c r="E31" t="str">
        <f t="shared" si="2"/>
        <v/>
      </c>
    </row>
    <row r="32" spans="1:5" ht="18">
      <c r="A32" s="10" t="s">
        <v>0</v>
      </c>
      <c r="B32" s="11" t="s">
        <v>915</v>
      </c>
      <c r="C32" t="str">
        <f t="shared" si="0"/>
        <v/>
      </c>
      <c r="D32" t="str">
        <f t="shared" si="1"/>
        <v/>
      </c>
      <c r="E32" t="str">
        <f t="shared" si="2"/>
        <v/>
      </c>
    </row>
    <row r="33" spans="1:5" ht="18">
      <c r="A33" s="9">
        <v>15</v>
      </c>
      <c r="B33" s="12" t="s">
        <v>946</v>
      </c>
      <c r="C33">
        <f t="shared" si="0"/>
        <v>15</v>
      </c>
      <c r="D33" t="str">
        <f t="shared" si="1"/>
        <v>Vinay Pandramish and Dipti Misra Sharma. Checkpoint Reranking: An Approach to Select Better Hypothesis in Neural Machine Translation Systems</v>
      </c>
      <c r="E33" t="str">
        <f t="shared" si="2"/>
        <v>In this paper, we propose a method of re-ranking the outputs of Neural Machine Translation(NMT) systems. After the de- coding process, we select a few last itera- tion outputs in the training process as the n-best list. After training a Neural Ma- chine Translation(NMT) baseline system it has been observed that these iteration outputs have an oracle scores higher than baseline upto 1.01 BLEU points compared to the last iteration of the trained system. We come up with a ranking mechanism by solely focusing on the decoder’s ability to generate distinct tokens and without the us- age of any ...</v>
      </c>
    </row>
    <row r="34" spans="1:5" ht="72">
      <c r="A34" s="8"/>
      <c r="B34" s="12" t="s">
        <v>947</v>
      </c>
      <c r="C34" t="str">
        <f t="shared" si="0"/>
        <v/>
      </c>
      <c r="D34" t="str">
        <f t="shared" si="1"/>
        <v/>
      </c>
      <c r="E34" t="str">
        <f t="shared" si="2"/>
        <v/>
      </c>
    </row>
    <row r="35" spans="1:5" ht="18">
      <c r="A35" s="9">
        <v>21</v>
      </c>
      <c r="B35" s="12" t="s">
        <v>948</v>
      </c>
      <c r="C35">
        <f t="shared" si="0"/>
        <v>21</v>
      </c>
      <c r="D35" t="str">
        <f t="shared" si="1"/>
        <v>Alessandra Rossetti, Sharon O'Brien and Patrick Cadwell. Comprehension and Trust in Crises: Investigating the Impact of Machine Translation and Post-Editing</v>
      </c>
      <c r="E35" t="str">
        <f t="shared" si="2"/>
        <v>We conducted a survey to understand the impact of machine translation and post-editing awareness on comprehension of and trust in messages disseminated to prepare the public for a weather-related crisis, i.e. flooding. The translation direction was English–Italian. Sixty-one participants—all native Italian speakers with different English proficiency levels—answered our survey. Each participant read and evaluated between three and six crisis messages using ratings and open-ended questions on comprehensibility and trust. The messages were in English and Italian. All the Italian messages ...</v>
      </c>
    </row>
    <row r="36" spans="1:5" ht="72">
      <c r="A36" s="8"/>
      <c r="B36" s="12" t="s">
        <v>949</v>
      </c>
      <c r="C36" t="str">
        <f t="shared" si="0"/>
        <v/>
      </c>
      <c r="D36" t="str">
        <f t="shared" si="1"/>
        <v/>
      </c>
      <c r="E36" t="str">
        <f t="shared" si="2"/>
        <v/>
      </c>
    </row>
    <row r="37" spans="1:5" ht="18">
      <c r="A37" s="9">
        <v>24</v>
      </c>
      <c r="B37" s="12" t="s">
        <v>950</v>
      </c>
      <c r="C37">
        <f t="shared" si="0"/>
        <v>24</v>
      </c>
      <c r="D37" t="str">
        <f t="shared" si="1"/>
        <v>Christina Alexandris and Christina Valavani. German Online Texts in Machine Translation with Not High-Resourced Languages: The Case of German-Greek </v>
      </c>
      <c r="E37" t="str">
        <f t="shared" si="2"/>
        <v>Despite recent developments, whether for the use of individual users or for industry, Machine Translation continues to vary in respect to levels of output accuracy, although in many cases, better results are observed for neural machine translation (NMT) in comparison to phase-based translation (PBNT), related to statistical machine translation approaches. A characteristic illustration of these differences was made available to a broader public by press releases of Google in 2016 for the performance of Google Translate . The recently launched Google Neural Machine Translation system (GNMT) ...</v>
      </c>
    </row>
    <row r="38" spans="1:5" ht="72">
      <c r="A38" s="8"/>
      <c r="B38" s="12" t="s">
        <v>951</v>
      </c>
      <c r="C38" t="str">
        <f t="shared" si="0"/>
        <v/>
      </c>
      <c r="D38" t="str">
        <f t="shared" si="1"/>
        <v/>
      </c>
      <c r="E38" t="str">
        <f t="shared" si="2"/>
        <v/>
      </c>
    </row>
    <row r="39" spans="1:5" ht="18">
      <c r="A39" s="9">
        <v>29</v>
      </c>
      <c r="B39" s="12" t="s">
        <v>952</v>
      </c>
      <c r="C39">
        <f t="shared" si="0"/>
        <v>29</v>
      </c>
      <c r="D39" t="str">
        <f t="shared" si="1"/>
        <v>Tom Kocmi and Ondřej Bojar. Efficiently Reusing Old Models Across Languages via Transfer Learning</v>
      </c>
      <c r="E39" t="str">
        <f t="shared" si="2"/>
        <v>Recent progress in neural machine translation (NMT) is directed towards larger neural networks trained on an increasing amount of hardware resources. As a result, NMT models are costly to train, both financially, due to the electricity and hardware cost, and environmentally, due to the carbon footprint. It is especially true in transfer learning for its additional cost of training the ``parent'' model before transferring knowledge and training the desired ``child'' model. In this paper, we propose a simple method of re-using an already trained model for different language pairs where ...</v>
      </c>
    </row>
    <row r="40" spans="1:5" ht="72">
      <c r="A40" s="8"/>
      <c r="B40" s="12" t="s">
        <v>953</v>
      </c>
      <c r="C40" t="str">
        <f t="shared" si="0"/>
        <v/>
      </c>
      <c r="D40" t="str">
        <f t="shared" si="1"/>
        <v/>
      </c>
      <c r="E40" t="str">
        <f t="shared" si="2"/>
        <v/>
      </c>
    </row>
    <row r="41" spans="1:5" ht="18">
      <c r="A41" s="9">
        <v>30</v>
      </c>
      <c r="B41" s="12" t="s">
        <v>954</v>
      </c>
      <c r="C41">
        <f t="shared" si="0"/>
        <v>30</v>
      </c>
      <c r="D41" t="str">
        <f t="shared" si="1"/>
        <v>Vinay Pandramish and Dipti Sharma. Fine-tuning Pre-Translation with Coverage Mechanism: Useful or Not ?</v>
      </c>
      <c r="E41" t="str">
        <f t="shared" si="2"/>
        <v>Hybrid Machine Translation(HMT) is an approach for building Machine Translation systems that combines several systems that improve the overall translation quality as compared to a single system. The hypotheses generated by Statistical Machine Translation Systems(SMT) are adequate in nature whereas Neural Machine Translation Systems(NMT) hypotheses are fluent in nature. In this work, we try to explore if Pre-Translating with Statistical Machine Translation(SMT) can be effectively leveraged with Neural Machine Translation(NMT) features in a pipeline based approach. From our experiments, we ...</v>
      </c>
    </row>
    <row r="42" spans="1:5" ht="72">
      <c r="A42" s="8"/>
      <c r="B42" s="12" t="s">
        <v>955</v>
      </c>
      <c r="C42" t="str">
        <f t="shared" si="0"/>
        <v/>
      </c>
      <c r="D42" t="str">
        <f t="shared" si="1"/>
        <v/>
      </c>
      <c r="E42" t="str">
        <f t="shared" si="2"/>
        <v/>
      </c>
    </row>
    <row r="43" spans="1:5" ht="18">
      <c r="A43" s="9">
        <v>34</v>
      </c>
      <c r="B43" s="12" t="s">
        <v>956</v>
      </c>
      <c r="C43">
        <f t="shared" si="0"/>
        <v>34</v>
      </c>
      <c r="D43" t="str">
        <f t="shared" si="1"/>
        <v>Hao Yang, Minghan Wang, Ning Xie, Ying Qin and Yao Deng. Efficient Transfer Learning for Quality Estimation with Bottleneck Adapter Layer</v>
      </c>
      <c r="E43" t="str">
        <f t="shared" si="2"/>
        <v>The Predictor-Estimator framework for quality estimation (QE) is commonly used for its strong performance. Where the predictor and estimator works on feature extraction and quality evaluation, respectively. However, training the predictor from scratch is computationally expensive. In this paper, we propose an efficient transfer learning framework to transfer knowledge from NMT dataset into QE models. A Predictor-Estimator alike model named BAL-QE is also proposed, aiming to extract high quality features with pre-trained NMT model, and make classification with a fine-tuned Bottleneck Adapter ...</v>
      </c>
    </row>
    <row r="44" spans="1:5" ht="72">
      <c r="A44" s="8"/>
      <c r="B44" s="12" t="s">
        <v>957</v>
      </c>
      <c r="C44" t="str">
        <f t="shared" si="0"/>
        <v/>
      </c>
      <c r="D44" t="str">
        <f t="shared" si="1"/>
        <v/>
      </c>
      <c r="E44" t="str">
        <f t="shared" si="2"/>
        <v/>
      </c>
    </row>
    <row r="45" spans="1:5" ht="18">
      <c r="A45" s="9">
        <v>36</v>
      </c>
      <c r="B45" s="12" t="s">
        <v>958</v>
      </c>
      <c r="C45">
        <f t="shared" si="0"/>
        <v>36</v>
      </c>
      <c r="D45" t="str">
        <f t="shared" si="1"/>
        <v>Yunsu Kim, Miguel Graça and Hermann Ney. When and Why is Unsupervised Neural Machine Translation Useless?</v>
      </c>
      <c r="E45" t="str">
        <f t="shared" si="2"/>
        <v>This paper studies the practicality of the current state-of-the-art unsupervised methods in neural machine translation (NMT). In ten translation tasks with various data settings, we analyze the conditions under which the unsupervised methods fail to produce reasonable translations. We show that their performance is severely affected by linguistic dissimilarity and domain mismatch between source and target monolingual data. Such conditions are common for low-resource language pairs, where unsupervised learning works poorly. In all of our experiments, supervised and semi-supervised baselines ...</v>
      </c>
    </row>
    <row r="46" spans="1:5" ht="72">
      <c r="A46" s="8"/>
      <c r="B46" s="12" t="s">
        <v>959</v>
      </c>
      <c r="C46" t="str">
        <f t="shared" si="0"/>
        <v/>
      </c>
      <c r="D46" t="str">
        <f t="shared" si="1"/>
        <v/>
      </c>
      <c r="E46" t="str">
        <f t="shared" si="2"/>
        <v/>
      </c>
    </row>
    <row r="47" spans="1:5" ht="18">
      <c r="A47" s="9">
        <v>40</v>
      </c>
      <c r="B47" s="12" t="s">
        <v>960</v>
      </c>
      <c r="C47">
        <f t="shared" si="0"/>
        <v>40</v>
      </c>
      <c r="D47" t="str">
        <f t="shared" si="1"/>
        <v>Benyamin Ahmadnia and Bonnie Dorr. Strengthening Low-Resource Neural Machine Translationthrough Joint Learning: The Case of Farsi↔Spanish</v>
      </c>
      <c r="E47" t="str">
        <f t="shared" si="2"/>
        <v>This paper describes a systematic study of an approach to Farsi-Spanish low-resource Neural Machine Translation (NMT) that leverages monolingual data for joint learning of forward and backward Translation Models (TMs). As is standard for NMT systems, the training process begins using two pre-trained TMs that are iteratively updated by decreasing translation costs. In each iteration, either TM is used to translate monolingual texts from one language to another, to generate synthetic datasets for the other TM. Two new TMs are then learned from bilingual data along with the synthetic texts. The ...</v>
      </c>
    </row>
    <row r="48" spans="1:5" ht="72">
      <c r="A48" s="8"/>
      <c r="B48" s="12" t="s">
        <v>961</v>
      </c>
      <c r="C48" t="str">
        <f t="shared" si="0"/>
        <v/>
      </c>
      <c r="D48" t="str">
        <f t="shared" si="1"/>
        <v/>
      </c>
      <c r="E48" t="str">
        <f t="shared" si="2"/>
        <v/>
      </c>
    </row>
    <row r="49" spans="1:5" ht="18">
      <c r="A49" s="9">
        <v>42</v>
      </c>
      <c r="B49" s="12" t="s">
        <v>962</v>
      </c>
      <c r="C49">
        <f t="shared" si="0"/>
        <v>42</v>
      </c>
      <c r="D49" t="str">
        <f t="shared" si="1"/>
        <v>Vikrant Goyal, Sourav Kumar and Dipti Misra Sharma. Efficient Neural Machine Translation for Low Resource Languages via Exploiting Related Languages</v>
      </c>
      <c r="E49" t="str">
        <f t="shared" si="2"/>
        <v>A large percentage of the world’s population speaks a language of the Indian subcontinent. A universal characteristic of Indian languages is their complex morphology, which, when combined with the general lack of sufficient quantities of high quality parallel data, can make developing machine translation (MT) for these languages difficult. Neural Machine Translation (NMT) is a rapidly advancing MT paradigm and has shown promising results for many language pairs, especially in large training data scenarios. Since, the condition of large parallel corpora is not met for Indian-English ...</v>
      </c>
    </row>
    <row r="50" spans="1:5" ht="72">
      <c r="A50" s="8"/>
      <c r="B50" s="12" t="s">
        <v>963</v>
      </c>
      <c r="C50" t="str">
        <f t="shared" si="0"/>
        <v/>
      </c>
      <c r="D50" t="str">
        <f t="shared" si="1"/>
        <v/>
      </c>
      <c r="E50" t="str">
        <f t="shared" si="2"/>
        <v/>
      </c>
    </row>
    <row r="51" spans="1:5" ht="18">
      <c r="A51" s="9">
        <v>43</v>
      </c>
      <c r="B51" s="12" t="s">
        <v>964</v>
      </c>
      <c r="C51">
        <f t="shared" si="0"/>
        <v>43</v>
      </c>
      <c r="D51" t="str">
        <f t="shared" si="1"/>
        <v>Maciej Modrzejewski, Miriam Exel, Bianka Buschbeck, Thanh-Le Ha and Alexander Waibel. Incorporating External Annotation to improve Named Entity Translation in NMT</v>
      </c>
      <c r="E51" t="str">
        <f t="shared" si="2"/>
        <v>The correct translation of named entities (NEs) still poses a challenge for conventional neural machine translation (NMT) systems. This study explores methods incorporating named entity recognition (NER) into NMT with the aim to improve named entity translation. It proposes an annotation method that integrates named entities and inside–outside–beginning (IOB) tagging into the neural network input with the use of source factors. Our experiments on English→German and English→ Chinese show that just by including different NE classes and IOB tagging, we can increase the BLEU score by ...</v>
      </c>
    </row>
    <row r="52" spans="1:5" ht="72">
      <c r="A52" s="8"/>
      <c r="B52" s="12" t="s">
        <v>965</v>
      </c>
      <c r="C52" t="str">
        <f t="shared" si="0"/>
        <v/>
      </c>
      <c r="D52" t="str">
        <f t="shared" si="1"/>
        <v/>
      </c>
      <c r="E52" t="str">
        <f t="shared" si="2"/>
        <v/>
      </c>
    </row>
    <row r="53" spans="1:5" ht="18">
      <c r="A53" s="9">
        <v>46</v>
      </c>
      <c r="B53" s="12" t="s">
        <v>966</v>
      </c>
      <c r="C53">
        <f t="shared" si="0"/>
        <v>46</v>
      </c>
      <c r="D53" t="str">
        <f t="shared" si="1"/>
        <v>Minghan Wang, Hao Yang, Ying Qin, Shiliang Sun and Yao Deng. Unified Humor Detection Based on Sentence-pair Augmentation and Transfer Learning</v>
      </c>
      <c r="E53" t="str">
        <f t="shared" si="2"/>
        <v>We propose a unified multilingual model for humor detection which can be trained under a transfer learning framework. 1) The model is built based on pre-trained multilingual BERT, thereby is able to make predictions on Chinese, Russian and Spanish corpora. 2) We step out from single sentence classification and propose sequence-pair prediction which considers the inter-sentence relationship. 3) We propose the Sentence Discrepancy Prediction (SDP) loss, aiming to measure the semantic discrepancy of the sequence-pair, which often appears in the setup and punchline of a joke. Our method achieves ...</v>
      </c>
    </row>
    <row r="54" spans="1:5" ht="72">
      <c r="A54" s="8"/>
      <c r="B54" s="12" t="s">
        <v>967</v>
      </c>
      <c r="C54" t="str">
        <f t="shared" si="0"/>
        <v/>
      </c>
      <c r="D54" t="str">
        <f t="shared" si="1"/>
        <v/>
      </c>
      <c r="E54" t="str">
        <f t="shared" si="2"/>
        <v/>
      </c>
    </row>
    <row r="55" spans="1:5" ht="18">
      <c r="A55" s="9">
        <v>49</v>
      </c>
      <c r="B55" s="12" t="s">
        <v>968</v>
      </c>
      <c r="C55">
        <f t="shared" si="0"/>
        <v>49</v>
      </c>
      <c r="D55" t="str">
        <f t="shared" si="1"/>
        <v>Víctor M. Sánchez-Cartagena, Mikel L. Forcada and Felipe Sánchez-Martínez. A multi-source approach for Breton–French hybrid machine translation</v>
      </c>
      <c r="E55" t="str">
        <f t="shared" si="2"/>
        <v>Corpus-based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rule-based MT. This paper focuses on the hybridisation of rule-based MT and neural MT for the Breton--French under-resourced language pair in an attempt to study to what extent the rule-based MT resources help improve ...</v>
      </c>
    </row>
    <row r="56" spans="1:5" ht="72">
      <c r="A56" s="8"/>
      <c r="B56" s="12" t="s">
        <v>969</v>
      </c>
      <c r="C56" t="str">
        <f t="shared" si="0"/>
        <v/>
      </c>
      <c r="D56" t="str">
        <f t="shared" si="1"/>
        <v/>
      </c>
      <c r="E56" t="str">
        <f t="shared" si="2"/>
        <v/>
      </c>
    </row>
    <row r="57" spans="1:5" ht="18">
      <c r="A57" s="9">
        <v>50</v>
      </c>
      <c r="B57" s="12" t="s">
        <v>970</v>
      </c>
      <c r="C57">
        <f t="shared" si="0"/>
        <v>50</v>
      </c>
      <c r="D57" t="str">
        <f t="shared" si="1"/>
        <v>Allen Antony, Arghya Bhattacharya, Jaipal Goud and Radhika Mamidi. Leveraging Multilingual Resources for Language Invariant Sentiment Analysis</v>
      </c>
      <c r="E57" t="str">
        <f t="shared" si="2"/>
        <v>Sentiment analysis is a widely researched NLP problem with state-of-the-art solutions capable of attaining human-like accuracies for various languages. However, these methods rely heavily on large amounts of labeled data or sentiment weighted language-specific lexical resources that are unavailable for low-resource languages. Our work attempts to tackle this data scarcity issue by introducing a neural architecture for language invariant sentiment analysis capable of leveraging various monolingual datasets for training without any kind of cross-lingual supervision. The proposed architecture ...</v>
      </c>
    </row>
    <row r="58" spans="1:5" ht="72">
      <c r="A58" s="8"/>
      <c r="B58" s="12" t="s">
        <v>971</v>
      </c>
      <c r="C58" t="str">
        <f t="shared" si="0"/>
        <v/>
      </c>
      <c r="D58" t="str">
        <f t="shared" si="1"/>
        <v/>
      </c>
      <c r="E58" t="str">
        <f t="shared" si="2"/>
        <v/>
      </c>
    </row>
    <row r="59" spans="1:5" ht="18">
      <c r="A59" s="9">
        <v>52</v>
      </c>
      <c r="B59" s="12" t="s">
        <v>972</v>
      </c>
      <c r="C59">
        <f t="shared" si="0"/>
        <v>52</v>
      </c>
      <c r="D59" t="str">
        <f t="shared" si="1"/>
        <v>Viktor Hangya, Leonie Weissweiler and Alexander Fraser. Towards Handling Compositionality in Low-Resource Bilingual Word Induction</v>
      </c>
      <c r="E59" t="str">
        <f t="shared" si="2"/>
        <v>Bilingual word embeddings (BWEs) enable 1-to-1 translation of source language words, but many source language words may be composed of two lexical units which are expressed by two separate words in the target language. 1-to-2 translation using BWEs is thus important for downstream tasks, such as unsupervised machine translation (UMT). Previous approaches learn atomic embeddings of bigrams in large monolingual corpora. But for many languages only a small amount of written text is available, so that atomic embeddings can only be built for a low number of seen frequent bigrams. We introduce ...</v>
      </c>
    </row>
    <row r="60" spans="1:5" ht="72">
      <c r="A60" s="8"/>
      <c r="B60" s="12" t="s">
        <v>973</v>
      </c>
      <c r="C60" t="str">
        <f t="shared" si="0"/>
        <v/>
      </c>
      <c r="D60" t="str">
        <f t="shared" si="1"/>
        <v/>
      </c>
      <c r="E60" t="str">
        <f t="shared" si="2"/>
        <v/>
      </c>
    </row>
    <row r="61" spans="1:5" ht="18">
      <c r="A61" s="9">
        <v>59</v>
      </c>
      <c r="B61" s="12" t="s">
        <v>974</v>
      </c>
      <c r="C61">
        <f t="shared" si="0"/>
        <v>59</v>
      </c>
      <c r="D61" t="str">
        <f t="shared" si="1"/>
        <v>Ghadah Abomoati. Post-editing of Machine Translation: A Review Article</v>
      </c>
      <c r="E61" t="str">
        <f t="shared" si="2"/>
        <v>Post-editing of machine translation is now a viable alternative to from-scratch translation for specific do-mains, especially informative texts. Recent studies show promising results in literary texts. Post-editing takes place in static or interactive environments where machine translation is integrated in computer-aided translation tools. It has its own guidelines and standards. Post-editing is generally considered as the correction of the ma-chine translation output. It is often recommended to use as much of the raw machine translation as possible. Making use of machine translation by ...</v>
      </c>
    </row>
    <row r="62" spans="1:5" ht="72">
      <c r="A62" s="8"/>
      <c r="B62" s="12" t="s">
        <v>975</v>
      </c>
      <c r="C62" t="str">
        <f t="shared" si="0"/>
        <v/>
      </c>
      <c r="D62" t="str">
        <f t="shared" si="1"/>
        <v/>
      </c>
      <c r="E62" t="str">
        <f t="shared" si="2"/>
        <v/>
      </c>
    </row>
    <row r="63" spans="1:5" ht="18">
      <c r="A63" s="9">
        <v>60</v>
      </c>
      <c r="B63" s="12" t="s">
        <v>976</v>
      </c>
      <c r="C63">
        <f t="shared" si="0"/>
        <v>60</v>
      </c>
      <c r="D63" t="str">
        <f t="shared" si="1"/>
        <v>Rodrigo Santos, João Silva and António Branco. Profiling NMT Self-Learning with Back-Translation</v>
      </c>
      <c r="E63" t="str">
        <f t="shared" si="2"/>
        <v>Neural machine translation needs a very large volume of data to unfold its potential. Self-learning with back-translation became widely adopted to address this data scarceness bottleneck: a seed system is used to translate source monolingual sentences which are aligned with the output sentences to form a synthetic data set that, when used to retrain the system, improves its translation performance. In this paper we report on the profiling of the self-learning with back-translation aiming at clarifying whether adding more synthetic data always leads to an increase of performance. With the ...</v>
      </c>
    </row>
    <row r="64" spans="1:5" ht="72">
      <c r="A64" s="8"/>
      <c r="B64" s="12" t="s">
        <v>977</v>
      </c>
      <c r="C64" t="str">
        <f t="shared" si="0"/>
        <v/>
      </c>
      <c r="D64" t="str">
        <f t="shared" si="1"/>
        <v/>
      </c>
      <c r="E64" t="str">
        <f t="shared" si="2"/>
        <v/>
      </c>
    </row>
    <row r="65" spans="1:5" ht="18">
      <c r="A65" s="9">
        <v>66</v>
      </c>
      <c r="B65" s="12" t="s">
        <v>978</v>
      </c>
      <c r="C65">
        <f t="shared" si="0"/>
        <v>66</v>
      </c>
      <c r="D65" t="str">
        <f t="shared" si="1"/>
        <v>Lukas Edman, Antonio Toral and Gertjan van Noord. Low-Resource Unsupervised NMT: Diagnosing the Problem and Providing a Linguistically Motivated Solution</v>
      </c>
      <c r="E65" t="str">
        <f t="shared" si="2"/>
        <v>Unsupervised Machine Translation has been advancing our ability to translate without parallel data, but state-of-the-art methods assume an abundance of monolingual data. This paper investigates the scenario where monolingual data is limited as well, finding that current unsupervised methods suffer in performance under this stricter setting. We find that the performance loss originates from the poor quality of the pretrained monolingual embeddings, and we offer a potential solution: dependency-based word embeddings. These embeddings result in a complementary word representation which offers a ...</v>
      </c>
    </row>
    <row r="66" spans="1:5" ht="72">
      <c r="A66" s="8"/>
      <c r="B66" s="12" t="s">
        <v>979</v>
      </c>
      <c r="C66" t="str">
        <f t="shared" si="0"/>
        <v/>
      </c>
      <c r="D66" t="str">
        <f t="shared" si="1"/>
        <v/>
      </c>
      <c r="E66" t="str">
        <f t="shared" si="2"/>
        <v/>
      </c>
    </row>
    <row r="67" spans="1:5" ht="36">
      <c r="A67" s="9">
        <v>67</v>
      </c>
      <c r="B67" s="12" t="s">
        <v>980</v>
      </c>
      <c r="C67">
        <f t="shared" ref="C67:C130" si="3">IF(SUM(A67)&gt;0,A67,"")</f>
        <v>67</v>
      </c>
      <c r="D67" t="str">
        <f t="shared" ref="D67:D130" si="4">IF(SUM(C67)&lt;&gt;0,B67,"")</f>
        <v>Kavitha Karimbi Mahesh, Vaishnavi Naik, Suman Nayak, Sandra Satish, Sahana Angadi and José Gabriel Pereira Lopes. Mining Morphological Similarities for Translation Lexicon Augmentation</v>
      </c>
      <c r="E67" t="str">
        <f t="shared" ref="E67:E130" si="5">IF(SUM(C67)&lt;&gt;0,B68,"")</f>
        <v>We discuss approaches for improving bilingual lexicon coverage by automatically suggesting translations for Out-Of-Vocabulary (OOV) terms, employing existing validated bilingual lexicon entries. Experiments involve official Indian-Aryan languages including Hindi, Konkani and Sanskrit each of which are resource-poor and characterized by highly inflectional morphology. Bilingual stems and suffixes are first learnt using morphologically similar surface forms and used in suggesting Word-Word translations. Bilingual morphemes thus learnt are employed in generating phrase translations. Word-Word ...</v>
      </c>
    </row>
    <row r="68" spans="1:5" ht="72">
      <c r="A68" s="8"/>
      <c r="B68" s="12" t="s">
        <v>981</v>
      </c>
      <c r="C68" t="str">
        <f t="shared" si="3"/>
        <v/>
      </c>
      <c r="D68" t="str">
        <f t="shared" si="4"/>
        <v/>
      </c>
      <c r="E68" t="str">
        <f t="shared" si="5"/>
        <v/>
      </c>
    </row>
    <row r="69" spans="1:5" ht="18">
      <c r="A69" s="9">
        <v>69</v>
      </c>
      <c r="B69" s="12" t="s">
        <v>982</v>
      </c>
      <c r="C69">
        <f t="shared" si="3"/>
        <v>69</v>
      </c>
      <c r="D69" t="str">
        <f t="shared" si="4"/>
        <v>Mabrouka Ben-Sghaier, Wided Bakari and Mahmoud Neji. A classification and analysis of Arabic NLI systems</v>
      </c>
      <c r="E69" t="str">
        <f t="shared" si="5"/>
        <v>In natural language, the same meaning can be expressed by different texts. The process of determining the inference relationship occurring between a text T and a hypothesis H is called Natural Language Inference (NLI). The NLI task aims to provide a generic framework that captures, in a unifying manner, the inference across Natural Language Processing applications such as question answering, summarization, information retrieval, and machine translation. Many tasks and datasets have been created to support the development and evaluation of the ability of the NLI task in different languages. ...</v>
      </c>
    </row>
    <row r="70" spans="1:5" ht="72">
      <c r="A70" s="8"/>
      <c r="B70" s="12" t="s">
        <v>983</v>
      </c>
      <c r="C70" t="str">
        <f t="shared" si="3"/>
        <v/>
      </c>
      <c r="D70" t="str">
        <f t="shared" si="4"/>
        <v/>
      </c>
      <c r="E70" t="str">
        <f t="shared" si="5"/>
        <v/>
      </c>
    </row>
    <row r="71" spans="1:5" ht="18">
      <c r="A71" s="9">
        <v>70</v>
      </c>
      <c r="B71" s="12" t="s">
        <v>984</v>
      </c>
      <c r="C71">
        <f t="shared" si="3"/>
        <v>70</v>
      </c>
      <c r="D71" t="str">
        <f t="shared" si="4"/>
        <v>Jihyung Moon, Hyunchang Cho and Eunjeong L. Park. Revisiting Round-trip Translation for Quality Estimation</v>
      </c>
      <c r="E71" t="str">
        <f t="shared" si="5"/>
        <v>Quality estimation (QE), a task of evaluating the quality of translation automatically without human-translated reference, is one of the important challenges for machine translation (MT). As the QE methods, BLEU score for round-trip translation (RTT) had been considered. However, it was found to be a poor predictor of translation quality since BLEU was not an adequate metric to detect semantic similarity between input and RTT. Recently, the pre-trained language models have made breakthroughs in many NLP tasks by providing semantically meaningful word and sentence embeddings. In this paper, ...</v>
      </c>
    </row>
    <row r="72" spans="1:5" ht="72">
      <c r="A72" s="8"/>
      <c r="B72" s="12" t="s">
        <v>985</v>
      </c>
      <c r="C72" t="str">
        <f t="shared" si="3"/>
        <v/>
      </c>
      <c r="D72" t="str">
        <f t="shared" si="4"/>
        <v/>
      </c>
      <c r="E72" t="str">
        <f t="shared" si="5"/>
        <v/>
      </c>
    </row>
    <row r="73" spans="1:5" ht="18">
      <c r="A73" s="9">
        <v>71</v>
      </c>
      <c r="B73" s="12" t="s">
        <v>986</v>
      </c>
      <c r="C73">
        <f t="shared" si="3"/>
        <v>71</v>
      </c>
      <c r="D73" t="str">
        <f t="shared" si="4"/>
        <v>Benyamin Ahmadnia. Knowledge Graphs Effectiveness in Neural Machine Translation</v>
      </c>
      <c r="E73" t="str">
        <f t="shared" si="5"/>
        <v>Maintaining semantic relations between words during the translation process yields more accurate target-language output from Neural Machine Translation (NMT). Although difficult to achieve from training data alone, it is possible to leverage Knowledge Graphs (KGs) to retain source-language semantic relations in the corresponding target-language translation. The core idea is to use KG entity relations as embedding constraints to improve the mapping from source to target. This paper describes two embedding constraints, both of which employ Entity Linking (EL)-assigning a unique identity to ...</v>
      </c>
    </row>
    <row r="74" spans="1:5" ht="72">
      <c r="A74" s="8"/>
      <c r="B74" s="12" t="s">
        <v>987</v>
      </c>
      <c r="C74" t="str">
        <f t="shared" si="3"/>
        <v/>
      </c>
      <c r="D74" t="str">
        <f t="shared" si="4"/>
        <v/>
      </c>
      <c r="E74" t="str">
        <f t="shared" si="5"/>
        <v/>
      </c>
    </row>
    <row r="75" spans="1:5" ht="18">
      <c r="A75" s="9">
        <v>72</v>
      </c>
      <c r="B75" s="12" t="s">
        <v>988</v>
      </c>
      <c r="C75">
        <f t="shared" si="3"/>
        <v>72</v>
      </c>
      <c r="D75" t="str">
        <f t="shared" si="4"/>
        <v>Yuting Zhao, Mamoru Komachi, Tomoyuki Kajiwara and Chenhui Chu. Double Attention-based Multimodal Neural Machine Translation with Semantic Image Regions</v>
      </c>
      <c r="E75" t="str">
        <f t="shared" si="5"/>
        <v>Existing studies on multimodal neural machine translation (MNMT) have mainly focused on the effect of combining visual and textual modalities to improve translations. However, it has been suggested that the visual modality is only marginally beneficial. Conventional visual attention mechanisms have been used to select the visual features from equally-sized grids generated by convolutional neural networks (CNNs), and may have had modest effects on aligning the visual concepts associated with textual objects, because the grid visual features do not capture semantic information. In contrast, we ...</v>
      </c>
    </row>
    <row r="76" spans="1:5" ht="72">
      <c r="A76" s="8"/>
      <c r="B76" s="12" t="s">
        <v>989</v>
      </c>
      <c r="C76" t="str">
        <f t="shared" si="3"/>
        <v/>
      </c>
      <c r="D76" t="str">
        <f t="shared" si="4"/>
        <v/>
      </c>
      <c r="E76" t="str">
        <f t="shared" si="5"/>
        <v/>
      </c>
    </row>
    <row r="77" spans="1:5" ht="18">
      <c r="A77" s="9">
        <v>73</v>
      </c>
      <c r="B77" s="12" t="s">
        <v>990</v>
      </c>
      <c r="C77">
        <f t="shared" si="3"/>
        <v>73</v>
      </c>
      <c r="D77" t="str">
        <f t="shared" si="4"/>
        <v>Maarit Koponen, Umut Sulubacak, Kaisa Vitikainen and Jörg Tiedemann. MT for subtitling: User evaluation of post-editing productivity</v>
      </c>
      <c r="E77" t="str">
        <f t="shared" si="5"/>
        <v>This paper presents a user evaluation of machine translation and post-editing for TV subtitles. Based on a process study where 12 professional subtitlers translated and post-edited subtitles, we compare effort in terms of task time and number of keystrokes. We also discuss examples of specific subtitling features like condensation, and how these features may have affected the post-editing results. In addition to overall MT quality, segmentation and timing of the subtitles are found to be important issues to be addressed in future work.</v>
      </c>
    </row>
    <row r="78" spans="1:5" ht="54">
      <c r="A78" s="8"/>
      <c r="B78" s="12" t="s">
        <v>991</v>
      </c>
      <c r="C78" t="str">
        <f t="shared" si="3"/>
        <v/>
      </c>
      <c r="D78" t="str">
        <f t="shared" si="4"/>
        <v/>
      </c>
      <c r="E78" t="str">
        <f t="shared" si="5"/>
        <v/>
      </c>
    </row>
    <row r="79" spans="1:5" ht="18">
      <c r="A79" s="9">
        <v>74</v>
      </c>
      <c r="B79" s="12" t="s">
        <v>992</v>
      </c>
      <c r="C79">
        <f t="shared" si="3"/>
        <v>74</v>
      </c>
      <c r="D79" t="str">
        <f t="shared" si="4"/>
        <v>Benyamin Ahmadnia. RTRS Technique for Handling Unknown Words in Neural Machine Translation: Bilingually Low-Resource Condition</v>
      </c>
      <c r="E79" t="str">
        <f t="shared" si="5"/>
        <v>Collecting large-scale high-quality bilingual data is time-consuming and costly in practice. Thus, Neural Machine Translation (NMT) has generally relied on small vocabularies and large numbers of unknown words-those outside the vocabulary-that are replaced with &lt;UNK&gt; tokens in the target-language output. The creation of bilingual training datasets especially for low-resource language pairs has accordingly suffered, and translation of unknown or Out-Of-Vocabulary (OOV) words has become a major bottleneck. This bottleneck leads to significantly increased ambiguity in NMT due to the presence of ...</v>
      </c>
    </row>
    <row r="80" spans="1:5" ht="72">
      <c r="A80" s="8"/>
      <c r="B80" s="12" t="s">
        <v>993</v>
      </c>
      <c r="C80" t="str">
        <f t="shared" si="3"/>
        <v/>
      </c>
      <c r="D80" t="str">
        <f t="shared" si="4"/>
        <v/>
      </c>
      <c r="E80" t="str">
        <f t="shared" si="5"/>
        <v/>
      </c>
    </row>
    <row r="81" spans="1:5" ht="18">
      <c r="A81" s="9">
        <v>75</v>
      </c>
      <c r="B81" s="12" t="s">
        <v>994</v>
      </c>
      <c r="C81">
        <f t="shared" si="3"/>
        <v>75</v>
      </c>
      <c r="D81" t="str">
        <f t="shared" si="4"/>
        <v>Dominik Macháček and Ondřej Bojar. Presenting Simultaneous Translation in Limited Space</v>
      </c>
      <c r="E81" t="str">
        <f t="shared" si="5"/>
        <v>The automatic simultaneous translation of a long-form speech allows revisions of outputs, sacrificing stability for low latency. It faces a problem of presenting subtitles in a limited space, such as two lines on a television screen. The subtitles must be shown promptly, incrementally, and with adequate time for reading. We provide an algorithm for subtitling. Furthermore, we propose a way how to estimate the overall usability of the combination of automatic translation and subtitling by measuring the quality, latency, and stability on a test set, and propose an improved measure for ...</v>
      </c>
    </row>
    <row r="82" spans="1:5" ht="72">
      <c r="A82" s="8"/>
      <c r="B82" s="12" t="s">
        <v>995</v>
      </c>
      <c r="C82" t="str">
        <f t="shared" si="3"/>
        <v/>
      </c>
      <c r="D82" t="str">
        <f t="shared" si="4"/>
        <v/>
      </c>
      <c r="E82" t="str">
        <f t="shared" si="5"/>
        <v/>
      </c>
    </row>
    <row r="83" spans="1:5" ht="18">
      <c r="A83" s="9">
        <v>78</v>
      </c>
      <c r="B83" s="12" t="s">
        <v>996</v>
      </c>
      <c r="C83">
        <f t="shared" si="3"/>
        <v>78</v>
      </c>
      <c r="D83" t="str">
        <f t="shared" si="4"/>
        <v>Akshai Ramesh, Venkatesh Balavadhani Parthasarathy, Rejwanul Haque and Andy Way. Investigating Low-resource Machine Translation for English-to-Tamil and Hindi-to-Tamil</v>
      </c>
      <c r="E83" t="str">
        <f t="shared" si="5"/>
        <v>Statistical machine translation (SMT) was the state-of-the-art in machine translation (MT) research for more than two decades, but has since been superseded by neural MT (NMT). Despite producing state-of-the-art results in many translation tasks, neural models underperfor on resource-poor scenarios. Despite some success, none of the present-day benchmarks that have tried to overcome this problem can be regarded as a universal solution to the problem of translation of many low-resource languages. In this work, we investigate performance of phrase-based SMT (PB-SMT) and NMT on two ...</v>
      </c>
    </row>
    <row r="84" spans="1:5" ht="72">
      <c r="A84" s="8"/>
      <c r="B84" s="12" t="s">
        <v>997</v>
      </c>
      <c r="C84" t="str">
        <f t="shared" si="3"/>
        <v/>
      </c>
      <c r="D84" t="str">
        <f t="shared" si="4"/>
        <v/>
      </c>
      <c r="E84" t="str">
        <f t="shared" si="5"/>
        <v/>
      </c>
    </row>
    <row r="85" spans="1:5" ht="18">
      <c r="A85" s="9">
        <v>80</v>
      </c>
      <c r="B85" s="12" t="s">
        <v>998</v>
      </c>
      <c r="C85">
        <f t="shared" si="3"/>
        <v>80</v>
      </c>
      <c r="D85" t="str">
        <f t="shared" si="4"/>
        <v>Christine Basta, Marta Costa-Jussà and José Fonollosa. Towards Mitigating Gender Bias in Machine Translation by Adding Context from the Previous Sentence and Speaker Information</v>
      </c>
      <c r="E85" t="str">
        <f t="shared" si="5"/>
        <v>Gender bias is clearly affecting many natural language processing applications, among which machine translation. Researchers are making progress at analyzing the impact of this bias in current algorithms and proposing initial attempts to mitigate the bias. At the end of the day, gender bias is about accuracy of estimating the gender. The motivation behind this paper is to study whether latest machine translation techniques that are used to improve the quality of our systems (using the previous sentence and the speaker information) are contributing to mitigate biases and bring robustness ...</v>
      </c>
    </row>
    <row r="86" spans="1:5" ht="72">
      <c r="A86" s="8"/>
      <c r="B86" s="12" t="s">
        <v>999</v>
      </c>
      <c r="C86" t="str">
        <f t="shared" si="3"/>
        <v/>
      </c>
      <c r="D86" t="str">
        <f t="shared" si="4"/>
        <v/>
      </c>
      <c r="E86" t="str">
        <f t="shared" si="5"/>
        <v/>
      </c>
    </row>
    <row r="87" spans="1:5" ht="18">
      <c r="A87" s="9">
        <v>82</v>
      </c>
      <c r="B87" s="12" t="s">
        <v>1000</v>
      </c>
      <c r="C87">
        <f t="shared" si="3"/>
        <v>82</v>
      </c>
      <c r="D87" t="str">
        <f t="shared" si="4"/>
        <v>Tiago Santos, Luísa Coheur, João Graça and Helena Moniz. Meet ErrorIST: towards the automatic evaluation of editors</v>
      </c>
      <c r="E87" t="str">
        <f t="shared" si="5"/>
        <v>We introduce and evaluate ErrorIST, a framework dedicated to the task of adding fine-grained error types to text, and, as much as possible, to automatically evaluate the editor's proficiency. Given a text and a set of error types, ErrorIST adds errors to the given text, which is then provided to editors for correction; then ErrorIST tracks the changes and evaluates the editor performance by comparing the proposed corrections with the original texts. In some cases, ErrorIST manages to automatically evaluate the editor bypassing a full human evaluation. However, it might happen that the ...</v>
      </c>
    </row>
    <row r="88" spans="1:5" ht="72">
      <c r="A88" s="8"/>
      <c r="B88" s="12" t="s">
        <v>1001</v>
      </c>
      <c r="C88" t="str">
        <f t="shared" si="3"/>
        <v/>
      </c>
      <c r="D88" t="str">
        <f t="shared" si="4"/>
        <v/>
      </c>
      <c r="E88" t="str">
        <f t="shared" si="5"/>
        <v/>
      </c>
    </row>
    <row r="89" spans="1:5" ht="18">
      <c r="A89" s="9">
        <v>88</v>
      </c>
      <c r="B89" s="12" t="s">
        <v>1002</v>
      </c>
      <c r="C89">
        <f t="shared" si="3"/>
        <v>88</v>
      </c>
      <c r="D89" t="str">
        <f t="shared" si="4"/>
        <v>Yuying Ye and Antonio Toral. Fine-grained Human Evaluation of Transformer and Recurrent Approaches to Neural Machine Translation for English-to-Chinese</v>
      </c>
      <c r="E89" t="str">
        <f t="shared" si="5"/>
        <v>This research presents a fine-grained human evaluation to compare the Transformer and recurrent approaches to neural machine translation (MT), on the translation direction English-to-Chinese. To this end, we develop an error taxonomy compliant with the Multidimensional Quality Metrics (MQM) framework that is customised to the relevant phenomena of this translation direction. We then conduct an error annotation using this customised error taxonomy on the output of state-of-the-art recurrent- and Transformer-based MT systems on a subset of WMT2019's news test set. The resulting annotation ...</v>
      </c>
    </row>
    <row r="90" spans="1:5" ht="72">
      <c r="A90" s="8"/>
      <c r="B90" s="12" t="s">
        <v>1003</v>
      </c>
      <c r="C90" t="str">
        <f t="shared" si="3"/>
        <v/>
      </c>
      <c r="D90" t="str">
        <f t="shared" si="4"/>
        <v/>
      </c>
      <c r="E90" t="str">
        <f t="shared" si="5"/>
        <v/>
      </c>
    </row>
    <row r="91" spans="1:5" ht="18">
      <c r="A91" s="9">
        <v>89</v>
      </c>
      <c r="B91" s="12" t="s">
        <v>1004</v>
      </c>
      <c r="C91">
        <f t="shared" si="3"/>
        <v>89</v>
      </c>
      <c r="D91" t="str">
        <f t="shared" si="4"/>
        <v>Julia Kreutzer, Nathaniel Berger and Stefan Riezler. Correct Me If You Can: Learning from Error Corrections and Markings</v>
      </c>
      <c r="E91" t="str">
        <f t="shared" si="5"/>
        <v>Sequence-to-sequence learning involves a trade-off between signal strength and annotation cost of training data. For example, machine translation data range from costly expert-generated translations that enable supervised learning, to weak quality-judgment feedback that facilitate reinforcement learning. We present the first user study on annotation cost and machine learnability for the less popular annotation mode of error markings. We show that error markings for translations of TED talks from English to German allow precise credit assignment while requiring significantly less human effort ...</v>
      </c>
    </row>
    <row r="92" spans="1:5" ht="72">
      <c r="A92" s="8"/>
      <c r="B92" s="12" t="s">
        <v>1005</v>
      </c>
      <c r="C92" t="str">
        <f t="shared" si="3"/>
        <v/>
      </c>
      <c r="D92" t="str">
        <f t="shared" si="4"/>
        <v/>
      </c>
      <c r="E92" t="str">
        <f t="shared" si="5"/>
        <v/>
      </c>
    </row>
    <row r="93" spans="1:5" ht="18">
      <c r="A93" s="9">
        <v>90</v>
      </c>
      <c r="B93" s="12" t="s">
        <v>1006</v>
      </c>
      <c r="C93">
        <f t="shared" si="3"/>
        <v>90</v>
      </c>
      <c r="D93" t="str">
        <f t="shared" si="4"/>
        <v>Zhenhao Li, Marek Rei and Lucia Specia. Learning to Correct Mistakes Helps Translating Noisy Text</v>
      </c>
      <c r="E93" t="str">
        <f t="shared" si="5"/>
        <v>State-of-the-art transformer-based neural machine translation models are strong when translating in-domain clean texts, but can be very sensitive to input with noise, such as typos, grammatical errors, etc. In this paper, we focus on the problem of improving translation model robustness against noisy user-generated content and propose to introduce grammatical error correction data for that. We do so by training models for the tasks of error correction and translation via multi-task learning. We further explore this data by proposing a method for utilizing it as target-side monolingual data: ...</v>
      </c>
    </row>
    <row r="94" spans="1:5" ht="72">
      <c r="A94" s="8"/>
      <c r="B94" s="12" t="s">
        <v>1007</v>
      </c>
      <c r="C94" t="str">
        <f t="shared" si="3"/>
        <v/>
      </c>
      <c r="D94" t="str">
        <f t="shared" si="4"/>
        <v/>
      </c>
      <c r="E94" t="str">
        <f t="shared" si="5"/>
        <v/>
      </c>
    </row>
    <row r="95" spans="1:5" ht="18">
      <c r="A95" s="9">
        <v>92</v>
      </c>
      <c r="B95" s="12" t="s">
        <v>1008</v>
      </c>
      <c r="C95">
        <f t="shared" si="3"/>
        <v>92</v>
      </c>
      <c r="D95" t="str">
        <f t="shared" si="4"/>
        <v>Frederic Blain, Nikolaos Aletras and Lucia Specia. Quality In, Quality Out: Learning from Actual Mistakes</v>
      </c>
      <c r="E95" t="str">
        <f t="shared" si="5"/>
        <v>Approaches to Quality Estimation (QE) of machine translation have shown promising results at predicting quality scores for translated sentences. However, QE models are often trained on noisy approximations of quality annotations derived from the proportion of post-edited words in translated sentences instead of direct human annotations of translation errors. The latter is a more reliable ground-truth but more expensive to obtain. In this paper, we present the first attempt to model the task of predicting the proportion of actual translation errors in a sentence while ...</v>
      </c>
    </row>
    <row r="96" spans="1:5" ht="72">
      <c r="A96" s="8"/>
      <c r="B96" s="12" t="s">
        <v>1009</v>
      </c>
      <c r="C96" t="str">
        <f t="shared" si="3"/>
        <v/>
      </c>
      <c r="D96" t="str">
        <f t="shared" si="4"/>
        <v/>
      </c>
      <c r="E96" t="str">
        <f t="shared" si="5"/>
        <v/>
      </c>
    </row>
    <row r="97" spans="1:5" ht="18">
      <c r="A97" s="9">
        <v>93</v>
      </c>
      <c r="B97" s="12" t="s">
        <v>1010</v>
      </c>
      <c r="C97">
        <f t="shared" si="3"/>
        <v>93</v>
      </c>
      <c r="D97" t="str">
        <f t="shared" si="4"/>
        <v>Svetlana Tchistiakova, Martin Stamenov and Ahmad Taie. Terminology Assisted Domain Specific Neural Machine Translation</v>
      </c>
      <c r="E97" t="str">
        <f t="shared" si="5"/>
        <v>We address the issue of incorporating never-before seen terms from external term banks into machine translation, for both generic and domain-adapted models. We divide the problem into two sub-tasks: (i) finding terms in the term bank that match portions of the source, and (ii) ensuring the model uses the term translations in its out- put in a context-aware way. For (i), we use lemmatization on the term bank and inputs to facilitate term matching. For (ii), we an- notate the source data with inline term an- notations and source factors. We propose a term usage rate metric and ...</v>
      </c>
    </row>
    <row r="98" spans="1:5" ht="72">
      <c r="A98" s="8"/>
      <c r="B98" s="12" t="s">
        <v>1011</v>
      </c>
      <c r="C98" t="str">
        <f t="shared" si="3"/>
        <v/>
      </c>
      <c r="D98" t="str">
        <f t="shared" si="4"/>
        <v/>
      </c>
      <c r="E98" t="str">
        <f t="shared" si="5"/>
        <v/>
      </c>
    </row>
    <row r="99" spans="1:5" ht="18">
      <c r="A99" s="9">
        <v>97</v>
      </c>
      <c r="B99" s="12" t="s">
        <v>1012</v>
      </c>
      <c r="C99">
        <f t="shared" si="3"/>
        <v>97</v>
      </c>
      <c r="D99" t="str">
        <f t="shared" si="4"/>
        <v>Takeshi Hayakawa and Yuki Arase. Fine-Grained Error Analysis on English-to-Japanese Machine Translation in the Medical Domain</v>
      </c>
      <c r="E99" t="str">
        <f t="shared" si="5"/>
        <v>We performed a detailed error analysis in domain-specific neural machine translation (NMT) for the English and Japanese language pair with fine-grained manual annotation. Despite its importance for advancing NMT technologies, research on the performance of domain-specific NMT and non-European languages has been limited. In this study, we designed an error typology based on the error types that were typically generated by NMT systems and might cause significant impact in technical translations: ``Addition,'' ``Omission,'' ``Mistranslation,'' ``Grammar,'' and ``Terminology.'' The error ...</v>
      </c>
    </row>
    <row r="100" spans="1:5" ht="72">
      <c r="A100" s="8"/>
      <c r="B100" s="12" t="s">
        <v>1013</v>
      </c>
      <c r="C100" t="str">
        <f t="shared" si="3"/>
        <v/>
      </c>
      <c r="D100" t="str">
        <f t="shared" si="4"/>
        <v/>
      </c>
      <c r="E100" t="str">
        <f t="shared" si="5"/>
        <v/>
      </c>
    </row>
    <row r="101" spans="1:5" ht="18">
      <c r="A101" s="9">
        <v>107</v>
      </c>
      <c r="B101" s="12" t="s">
        <v>1014</v>
      </c>
      <c r="C101">
        <f t="shared" si="3"/>
        <v>107</v>
      </c>
      <c r="D101" t="str">
        <f t="shared" si="4"/>
        <v>Nora Aranberri. With or without you? Effects of using machine translation to write flash fiction in the foreign language</v>
      </c>
      <c r="E101" t="str">
        <f t="shared" si="5"/>
        <v>The improvement in the quality of machine translation (MT) for both majority and minority languages in recent years is resulting in its steady adoption. This is not only happening among professional translators but also among users who occasionally find themselves in situations where translation is required or MT presents itself as a easier means to producing a text. This work sets to explore the effect using MT has in flash fiction produced in the foreign language. Specifically, we study the impact in surface closeness, syntactic and lexical complexity, and edits. Results show that texts ...</v>
      </c>
    </row>
    <row r="102" spans="1:5" ht="72">
      <c r="A102" s="8"/>
      <c r="B102" s="12" t="s">
        <v>1015</v>
      </c>
      <c r="C102" t="str">
        <f t="shared" si="3"/>
        <v/>
      </c>
      <c r="D102" t="str">
        <f t="shared" si="4"/>
        <v/>
      </c>
      <c r="E102" t="str">
        <f t="shared" si="5"/>
        <v/>
      </c>
    </row>
    <row r="103" spans="1:5" ht="18">
      <c r="A103" s="9">
        <v>109</v>
      </c>
      <c r="B103" s="12" t="s">
        <v>1016</v>
      </c>
      <c r="C103">
        <f t="shared" si="3"/>
        <v>109</v>
      </c>
      <c r="D103" t="str">
        <f t="shared" si="4"/>
        <v>Tharindu Ranasinghe, Constantin Orasan and Ruslan Mitkov. Intelligent Translation Memory Matching and Retrieval with Sentence Encoders</v>
      </c>
      <c r="E103" t="str">
        <f t="shared" si="5"/>
        <v>Matching and retrieving previously translated segments from the Translation Memory is a key functionality in Translation Memories systems. However this matching and retrieving process is still limited to algorithms based on edit distance which we have identified as a major drawback in Translation Memories systems. In this paper, we introduce sentence encoders to improve matching and retrieving process in Translation Memories systems - an effective and efficient solution to replace edit distance-based algorithms.</v>
      </c>
    </row>
    <row r="104" spans="1:5" ht="54">
      <c r="A104" s="8"/>
      <c r="B104" s="12" t="s">
        <v>1017</v>
      </c>
      <c r="C104" t="str">
        <f t="shared" si="3"/>
        <v/>
      </c>
      <c r="D104" t="str">
        <f t="shared" si="4"/>
        <v/>
      </c>
      <c r="E104" t="str">
        <f t="shared" si="5"/>
        <v/>
      </c>
    </row>
    <row r="105" spans="1:5" ht="18">
      <c r="A105" s="9">
        <v>111</v>
      </c>
      <c r="B105" s="12" t="s">
        <v>1018</v>
      </c>
      <c r="C105">
        <f t="shared" si="3"/>
        <v>111</v>
      </c>
      <c r="D105" t="str">
        <f t="shared" si="4"/>
        <v>Antonio Toral. Reassessing Claims of Human Parity and Super-Human Performance in Machine Translation at WMT 2019</v>
      </c>
      <c r="E105" t="str">
        <f t="shared" si="5"/>
        <v>We reassess the claims of human parity and super-human performance made at the news shared task of WMT2019 for three translation directions: English→German, English→Russian and German→English. First we identify three potential issues in the human evaluation of that shared task: (i) the limited amount of intersen- tential context available, (ii) the limited translation proficiency of the evaluators and (iii) the use of a reference transla- tion. We then conduct a modified eval- uation taking these issues into account. Our results indicate that all the claims of human parity and ...</v>
      </c>
    </row>
    <row r="106" spans="1:5" ht="72">
      <c r="A106" s="8"/>
      <c r="B106" s="12" t="s">
        <v>1019</v>
      </c>
      <c r="C106" t="str">
        <f t="shared" si="3"/>
        <v/>
      </c>
      <c r="D106" t="str">
        <f t="shared" si="4"/>
        <v/>
      </c>
      <c r="E106" t="str">
        <f t="shared" si="5"/>
        <v/>
      </c>
    </row>
    <row r="107" spans="1:5" ht="18">
      <c r="A107" s="9">
        <v>113</v>
      </c>
      <c r="B107" s="12" t="s">
        <v>1020</v>
      </c>
      <c r="C107">
        <f t="shared" si="3"/>
        <v>113</v>
      </c>
      <c r="D107" t="str">
        <f t="shared" si="4"/>
        <v>Pintu Lohar, Muhannad Albayk Jaam, Grace Tang and Andy Way. Sentiment Classification and Translation of Arabic User Generated Content</v>
      </c>
      <c r="E107" t="str">
        <f t="shared" si="5"/>
        <v>Arabic is one of the fastest growing languages used on the Social Media platforms. Understanding Arabic user-generated content (UGC) has become very important in order to perform many Arabic NLP tasks such as UGC translation, sentiment analysis Arabic UGC etc. In this work, we perform an in-depth analysis on the translation and sentiment preservation of Levantine Arabic social media posts. Firstly, we manually translate the posts into English. Secondly, we perform manual sentiment annotation to the posts and their English translations as well. In addition, we build a sentiment classifier ...</v>
      </c>
    </row>
    <row r="108" spans="1:5" ht="72">
      <c r="A108" s="8"/>
      <c r="B108" s="12" t="s">
        <v>1021</v>
      </c>
      <c r="C108" t="str">
        <f t="shared" si="3"/>
        <v/>
      </c>
      <c r="D108" t="str">
        <f t="shared" si="4"/>
        <v/>
      </c>
      <c r="E108" t="str">
        <f t="shared" si="5"/>
        <v/>
      </c>
    </row>
    <row r="109" spans="1:5" ht="18">
      <c r="A109" s="9">
        <v>114</v>
      </c>
      <c r="B109" s="12" t="s">
        <v>1022</v>
      </c>
      <c r="C109">
        <f t="shared" si="3"/>
        <v>114</v>
      </c>
      <c r="D109" t="str">
        <f t="shared" si="4"/>
        <v>Pintu Lohar and Andy Way. Parallel Data Extraction From Comparable Corpora Using Word Embeddings</v>
      </c>
      <c r="E109" t="str">
        <f t="shared" si="5"/>
        <v>Building a robust machine translation (MT) system requires a sufficiently large parallel corpus. The manual development of such corpus requires a huge amount of time and effort. In most cases, MT systems are applied to extract parallel data but it requires a huge amount of time and effort. In this work, we propose to automatically extract parallel sentences from a comparable corpus without the help of any MT system or even any parallel corpus. Instead, we use crosslingual information retrieval (CLIR), word embeddings, text similarity and a bilingual dictionary to accomplish this task. The ...</v>
      </c>
    </row>
    <row r="110" spans="1:5" ht="72">
      <c r="A110" s="8"/>
      <c r="B110" s="12" t="s">
        <v>1023</v>
      </c>
      <c r="C110" t="str">
        <f t="shared" si="3"/>
        <v/>
      </c>
      <c r="D110" t="str">
        <f t="shared" si="4"/>
        <v/>
      </c>
      <c r="E110" t="str">
        <f t="shared" si="5"/>
        <v/>
      </c>
    </row>
    <row r="111" spans="1:5" ht="36">
      <c r="A111" s="9">
        <v>115</v>
      </c>
      <c r="B111" s="12" t="s">
        <v>1024</v>
      </c>
      <c r="C111">
        <f t="shared" si="3"/>
        <v>115</v>
      </c>
      <c r="D111" t="str">
        <f t="shared" si="4"/>
        <v>Kamal Kumar Gupta, Rejwanul Haque, Asif Ekbal, Pushpak Bhattacharyya and Andy Way. Modelling Source- and Target- Language Syntactic Information as Conditional Context in Interactive Neural Machine Translation</v>
      </c>
      <c r="E111" t="str">
        <f t="shared" si="5"/>
        <v>In interactive machine translation (MT), human translators correct errors in automatic translations in collaboration with the MT systems, which is seen as an effective way to improve the productivity gain in translation. In this study, we model source-language syntactic constituency parse and target-language syntactic descriptions in the form of supertags as conditional context for interactive prediction in neural MT (NMT). We found that the supertags significantly improve productivity gain in translation in interactive-predictive NMT (INMT), while syntactic parsing somewhat found to be ...</v>
      </c>
    </row>
    <row r="112" spans="1:5" ht="72">
      <c r="A112" s="8"/>
      <c r="B112" s="12" t="s">
        <v>1025</v>
      </c>
      <c r="C112" t="str">
        <f t="shared" si="3"/>
        <v/>
      </c>
      <c r="D112" t="str">
        <f t="shared" si="4"/>
        <v/>
      </c>
      <c r="E112" t="str">
        <f t="shared" si="5"/>
        <v/>
      </c>
    </row>
    <row r="113" spans="1:5" ht="18">
      <c r="A113" s="9">
        <v>116</v>
      </c>
      <c r="B113" s="12" t="s">
        <v>1026</v>
      </c>
      <c r="C113">
        <f t="shared" si="3"/>
        <v>116</v>
      </c>
      <c r="D113" t="str">
        <f t="shared" si="4"/>
        <v>Alberto Poncelas, Pintu Lohar, James Hadley and Andy Way. The Impact of Indirect Machine Translation on Sentiment Classification</v>
      </c>
      <c r="E113" t="str">
        <f t="shared" si="5"/>
        <v>Sentiment classification has been crucial for many natural language processing (NLP) applications, such as the analysis of movie reviews, tweets, customer feedback, etc. A sufficiently large amount of data is required to build a robust sentiment classification system. However, such resources are not always available for all domains or for all languages. In this work, we propose employing a machine translation (MT) system to translate customer feedback into another language to investigate in which cases translated sentences can have a positive or negative impact on an automatic sentiment ...</v>
      </c>
    </row>
    <row r="114" spans="1:5" ht="72">
      <c r="A114" s="8"/>
      <c r="B114" s="12" t="s">
        <v>1027</v>
      </c>
      <c r="C114" t="str">
        <f t="shared" si="3"/>
        <v/>
      </c>
      <c r="D114" t="str">
        <f t="shared" si="4"/>
        <v/>
      </c>
      <c r="E114" t="str">
        <f t="shared" si="5"/>
        <v/>
      </c>
    </row>
    <row r="115" spans="1:5" ht="18">
      <c r="A115" s="9">
        <v>118</v>
      </c>
      <c r="B115" s="12" t="s">
        <v>1028</v>
      </c>
      <c r="C115">
        <f t="shared" si="3"/>
        <v>118</v>
      </c>
      <c r="D115" t="str">
        <f t="shared" si="4"/>
        <v>António Góis, Kyunghyun Cho and André Martins. Learning Non-Monotonic Automatic Post-Editing of Translations from Human Orderings</v>
      </c>
      <c r="E115" t="str">
        <f t="shared" si="5"/>
        <v>Recent research in neural machine translation has explored flexible generation orders, as an alternative to left-to-right generation. However, training non-monotonic models brings a new complication: how to search for a good ordering when there is a combinatorial explosion of orderings arriving at the same final result? Also, how do these automatic orderings compare with the actual behaviour of human translators? Current models rely on manually built biases or are left to explore all possibilities on their own. In this paper, we analyze the orderings produced by human post-editors and use ...</v>
      </c>
    </row>
    <row r="116" spans="1:5" ht="72">
      <c r="A116" s="8"/>
      <c r="B116" s="12" t="s">
        <v>1029</v>
      </c>
      <c r="C116" t="str">
        <f t="shared" si="3"/>
        <v/>
      </c>
      <c r="D116" t="str">
        <f t="shared" si="4"/>
        <v/>
      </c>
      <c r="E116" t="str">
        <f t="shared" si="5"/>
        <v/>
      </c>
    </row>
    <row r="117" spans="1:5" ht="18">
      <c r="A117" s="9">
        <v>120</v>
      </c>
      <c r="B117" s="12" t="s">
        <v>1030</v>
      </c>
      <c r="C117">
        <f t="shared" si="3"/>
        <v>120</v>
      </c>
      <c r="D117" t="str">
        <f t="shared" si="4"/>
        <v>Lukas Fischer and Samuel Läubli. What's the Difference Between Professional Human and Machine Translation? A Blind Multi-language Study on Domain-specific MT</v>
      </c>
      <c r="E117" t="str">
        <f t="shared" si="5"/>
        <v>Machine translation (MT) has been shown to produce a number of errors that require human post-editing, but the extent to which professional human translation (HT) contains such errors has not yet been compared to MT. We compile pre-translated documents in which MT and HT are interleaved, and ask professional translators to flag errors and post-edit these documents in a blind evaluation. We find that the post-editing effort for MT segments is only higher in two out of three language pairs, and that the number of segments with wrong terminology, omissions, and typographical problems is similar ...</v>
      </c>
    </row>
    <row r="118" spans="1:5" ht="72">
      <c r="A118" s="8"/>
      <c r="B118" s="12" t="s">
        <v>1031</v>
      </c>
      <c r="C118" t="str">
        <f t="shared" si="3"/>
        <v/>
      </c>
      <c r="D118" t="str">
        <f t="shared" si="4"/>
        <v/>
      </c>
      <c r="E118" t="str">
        <f t="shared" si="5"/>
        <v/>
      </c>
    </row>
    <row r="119" spans="1:5" ht="18">
      <c r="A119" s="9">
        <v>121</v>
      </c>
      <c r="B119" s="12" t="s">
        <v>1032</v>
      </c>
      <c r="C119">
        <f t="shared" si="3"/>
        <v>121</v>
      </c>
      <c r="D119" t="str">
        <f t="shared" si="4"/>
        <v>Guodong Xie. Tag Translation with Alignment-guided Transformer Model</v>
      </c>
      <c r="E119" t="str">
        <f t="shared" si="5"/>
        <v>Documents containing tag like xml, html, etc. are ubiquitous. The translation of documents containing tags is useful in various scenarios but has rarely been researched in the NMT era. This paper addresses this problem by first proposing a tagged corpus generation method which combines dependency parsing with SMT phrase tables. The generated tagged corpus is used to train a Transformer model which can translate the tagged sentences. The paper then proposes an alignment-guided method which adopts a joint alignment learning strategy. It trains and guides a Transformer model with a plain corpus ...</v>
      </c>
    </row>
    <row r="120" spans="1:5" ht="72">
      <c r="A120" s="8"/>
      <c r="B120" s="12" t="s">
        <v>1033</v>
      </c>
      <c r="C120" t="str">
        <f t="shared" si="3"/>
        <v/>
      </c>
      <c r="D120" t="str">
        <f t="shared" si="4"/>
        <v/>
      </c>
      <c r="E120" t="str">
        <f t="shared" si="5"/>
        <v/>
      </c>
    </row>
    <row r="121" spans="1:5" ht="18">
      <c r="A121" s="9">
        <v>122</v>
      </c>
      <c r="B121" s="12" t="s">
        <v>1034</v>
      </c>
      <c r="C121">
        <f t="shared" si="3"/>
        <v>122</v>
      </c>
      <c r="D121" t="str">
        <f t="shared" si="4"/>
        <v>António Lopes, M. Amin Farajian, Rachel Bawden, Michael Zhang and André T. Martins. Document-level Neural MT: A Systematic Comparison</v>
      </c>
      <c r="E121" t="str">
        <f t="shared" si="5"/>
        <v>In this paper we provide a systematic comparison of existing and new document-level neural machine translation solutions. As part of this comparison, we introduce and evaluate a document-level variant of the recently proposed Star Transformer architecture. In addition to using the traditional metric BLEU, we report the accuracy of the models in handling anaphoric pronoun translation as well as coherence and cohesion using contrastive test sets. Finally, we report the results of human evaluation in terms of Multidimensional Quality Metrics (MQM) and analyse the correlation of the results ...</v>
      </c>
    </row>
    <row r="122" spans="1:5" ht="72">
      <c r="A122" s="8"/>
      <c r="B122" s="12" t="s">
        <v>1035</v>
      </c>
      <c r="C122" t="str">
        <f t="shared" si="3"/>
        <v/>
      </c>
      <c r="D122" t="str">
        <f t="shared" si="4"/>
        <v/>
      </c>
      <c r="E122" t="str">
        <f t="shared" si="5"/>
        <v/>
      </c>
    </row>
    <row r="123" spans="1:5" ht="18">
      <c r="A123" s="9">
        <v>123</v>
      </c>
      <c r="B123" s="12" t="s">
        <v>1036</v>
      </c>
      <c r="C123">
        <f t="shared" si="3"/>
        <v>123</v>
      </c>
      <c r="D123" t="str">
        <f t="shared" si="4"/>
        <v>Amirhossein Tebbifakhr, Matteo Negri and Marco Turchi. Automatic Translation for Multiple NLP tasks: a Multi-task Approach to Machine-oriented NMT Adaptation</v>
      </c>
      <c r="E123" t="str">
        <f t="shared" si="5"/>
        <v>Although machine translation (MT) traditionally pursues “human-oriented” objectives, humans are not the only possible consumers of MT output. For instance, when automatic translations are used to feed downstream Natural Language Processing (NLP) components in cross-lingual settings, they should ideally pursue “machine-oriented” objectives that maximize the performance of these components. Tebbifakhr et al. (2019) recently proposed a reinforcement learning approach to adapt a generic neural MT(NMT) system by exploiting the reward from a downstream sentiment classifier. But what if the ...</v>
      </c>
    </row>
    <row r="124" spans="1:5" ht="72">
      <c r="A124" s="8"/>
      <c r="B124" s="12" t="s">
        <v>1037</v>
      </c>
      <c r="C124" t="str">
        <f t="shared" si="3"/>
        <v/>
      </c>
      <c r="D124" t="str">
        <f t="shared" si="4"/>
        <v/>
      </c>
      <c r="E124" t="str">
        <f t="shared" si="5"/>
        <v/>
      </c>
    </row>
    <row r="125" spans="1:5" ht="18">
      <c r="A125" s="9">
        <v>125</v>
      </c>
      <c r="B125" s="12" t="s">
        <v>1038</v>
      </c>
      <c r="C125">
        <f t="shared" si="3"/>
        <v>125</v>
      </c>
      <c r="D125" t="str">
        <f t="shared" si="4"/>
        <v>Natália Resende, Benjamin Cowan and Andy Way. MT syntactic priming effects on L2 English speakers</v>
      </c>
      <c r="E125" t="str">
        <f t="shared" si="5"/>
        <v>In this paper, we tested 20 Brazilian Portuguese speakers at intermediate and advanced English proficiency levels to investigate the influence of Google Translate’s MT system on the mental processing of English as a second language. To this end, we employed a syntactic priming experimental paradigm using a pretest-priming design which allowed us to compare participants’ linguistic behaviour before and after a translation task using Google Translate. Results show that, after performing a translation task with Google Translate, participants more frequently described images in English using ...</v>
      </c>
    </row>
    <row r="126" spans="1:5" ht="72">
      <c r="A126" s="8"/>
      <c r="B126" s="12" t="s">
        <v>1039</v>
      </c>
      <c r="C126" t="str">
        <f t="shared" si="3"/>
        <v/>
      </c>
      <c r="D126" t="str">
        <f t="shared" si="4"/>
        <v/>
      </c>
      <c r="E126" t="str">
        <f t="shared" si="5"/>
        <v/>
      </c>
    </row>
    <row r="127" spans="1:5" ht="18">
      <c r="A127" s="10" t="s">
        <v>0</v>
      </c>
      <c r="B127" s="11" t="s">
        <v>915</v>
      </c>
      <c r="C127" t="str">
        <f t="shared" si="3"/>
        <v/>
      </c>
      <c r="D127" t="str">
        <f t="shared" si="4"/>
        <v/>
      </c>
      <c r="E127" t="str">
        <f t="shared" si="5"/>
        <v/>
      </c>
    </row>
    <row r="128" spans="1:5" ht="18">
      <c r="A128" s="9">
        <v>28</v>
      </c>
      <c r="B128" s="12" t="s">
        <v>1040</v>
      </c>
      <c r="C128">
        <f t="shared" si="3"/>
        <v>28</v>
      </c>
      <c r="D128" t="str">
        <f t="shared" si="4"/>
        <v>Maja Popovic. On the differences between human translations</v>
      </c>
      <c r="E128" t="str">
        <f t="shared" si="5"/>
        <v>Many studies have confirmed that translated texts exhibit different features than texts originally written in the given language. This work explores texts translated by different translators taking into account expertise and native language. A set of computational analyses was conducted on three language pairs, English-Croatian, German-French and English-Finnish, and the results show that each of the factors has certain influence on the features of the translated texts, especially on sentence length and lexical richness. The results also indicate that for translations used for machine ...</v>
      </c>
    </row>
    <row r="129" spans="1:5" ht="72">
      <c r="A129" s="8"/>
      <c r="B129" s="12" t="s">
        <v>1041</v>
      </c>
      <c r="C129" t="str">
        <f t="shared" si="3"/>
        <v/>
      </c>
      <c r="D129" t="str">
        <f t="shared" si="4"/>
        <v/>
      </c>
      <c r="E129" t="str">
        <f t="shared" si="5"/>
        <v/>
      </c>
    </row>
    <row r="130" spans="1:5" ht="18">
      <c r="A130" s="9">
        <v>35</v>
      </c>
      <c r="B130" s="12" t="s">
        <v>1042</v>
      </c>
      <c r="C130">
        <f t="shared" si="3"/>
        <v>35</v>
      </c>
      <c r="D130" t="str">
        <f t="shared" si="4"/>
        <v>Celia Rico. MT in the translation classroom: a proposal for course content</v>
      </c>
      <c r="E130" t="str">
        <f t="shared" si="5"/>
        <v>The translation classroom is where translation learning takes place. For this to be successful one needs to take into account a wealth of factors raging from students expectations and motivations, the translation industry’s demands, academic requirements, administrative specifications or scholar essentials, to name but a few. In this context, the discussion of what role MT holds in the translation classroom places an additional pressure on translator educators since, so far, this debate has been addressed somewhat cautiously, and definitive conclusions are yet to be reached. The present ...</v>
      </c>
    </row>
    <row r="131" spans="1:5" ht="72">
      <c r="A131" s="8"/>
      <c r="B131" s="12" t="s">
        <v>1043</v>
      </c>
      <c r="C131" t="str">
        <f t="shared" ref="C131:C194" si="6">IF(SUM(A131)&gt;0,A131,"")</f>
        <v/>
      </c>
      <c r="D131" t="str">
        <f t="shared" ref="D131:D194" si="7">IF(SUM(C131)&lt;&gt;0,B131,"")</f>
        <v/>
      </c>
      <c r="E131" t="str">
        <f t="shared" ref="E131:E194" si="8">IF(SUM(C131)&lt;&gt;0,B132,"")</f>
        <v/>
      </c>
    </row>
    <row r="132" spans="1:5" ht="18">
      <c r="A132" s="9">
        <v>56</v>
      </c>
      <c r="B132" s="12" t="s">
        <v>1044</v>
      </c>
      <c r="C132">
        <f t="shared" si="6"/>
        <v>56</v>
      </c>
      <c r="D132" t="str">
        <f t="shared" si="7"/>
        <v>Diana González Pastor. Introducing MT in the translation classroom from a holistic perspective: a survey on students’ attitudes and perceptions </v>
      </c>
      <c r="E132" t="str">
        <f t="shared" si="8"/>
        <v>The translation sector is going under ma-jor changes that will undoubtedly be accentuated in the future owing to the development of technology, mechanisation and artificial intelligence, and more specifically, of machine translation. In addition, technology plays a crucial role in the translation process and has a significant impact on translator competences. Therefore, translation university programs are incorporating translation technology into their curriculums in order to ensure that students are made aware of their usefulness and get acquainted with the various translation tools in ...</v>
      </c>
    </row>
    <row r="133" spans="1:5" ht="72">
      <c r="A133" s="8"/>
      <c r="B133" s="12" t="s">
        <v>1045</v>
      </c>
      <c r="C133" t="str">
        <f t="shared" si="6"/>
        <v/>
      </c>
      <c r="D133" t="str">
        <f t="shared" si="7"/>
        <v/>
      </c>
      <c r="E133" t="str">
        <f t="shared" si="8"/>
        <v/>
      </c>
    </row>
    <row r="134" spans="1:5" ht="18">
      <c r="A134" s="9">
        <v>57</v>
      </c>
      <c r="B134" s="12" t="s">
        <v>1046</v>
      </c>
      <c r="C134">
        <f t="shared" si="6"/>
        <v>57</v>
      </c>
      <c r="D134" t="str">
        <f t="shared" si="7"/>
        <v>Paula Estrella, Emiliano Cuenca, Laura Bruno, Jonathan Mutal, Sabrina Girletti, Lise Volkart and Pierrette Bouillon. Re-design of the Machine Translation Training Tool (MT3)</v>
      </c>
      <c r="E134" t="str">
        <f t="shared" si="8"/>
        <v>We believe that machine translation (MT) must be introduced to translation students as part of their training, in preparation for their professional life. In this paper we present a new version of the tool called {\textit{$MT^3$}}, which builds on and extends a joint effort undertaken by the Faculty of Languages of the University of Córdoba and Faculty of Translation and Interpreting of the University of Geneva to develop an open-source web platform to teach MT to translation students. We also report on a pilot experiment with the goal of testing the viability of using $MT^3$ in an MT ...</v>
      </c>
    </row>
    <row r="135" spans="1:5" ht="72">
      <c r="A135" s="8"/>
      <c r="B135" s="12" t="s">
        <v>1047</v>
      </c>
      <c r="C135" t="str">
        <f t="shared" si="6"/>
        <v/>
      </c>
      <c r="D135" t="str">
        <f t="shared" si="7"/>
        <v/>
      </c>
      <c r="E135" t="str">
        <f t="shared" si="8"/>
        <v/>
      </c>
    </row>
    <row r="136" spans="1:5" ht="18">
      <c r="A136" s="9">
        <v>61</v>
      </c>
      <c r="B136" s="12" t="s">
        <v>1048</v>
      </c>
      <c r="C136">
        <f t="shared" si="6"/>
        <v>61</v>
      </c>
      <c r="D136" t="str">
        <f t="shared" si="7"/>
        <v>Mateja Arnejšek and Alenka Unk. Multidimensional assessment of the eTranslation output for English–Slovene</v>
      </c>
      <c r="E136" t="str">
        <f t="shared" si="8"/>
        <v>The Slovene language department of the European Commission Directorate-General for Translation has always been an early adopter of new developments in the area of machine translation. In 2018, the department started using neural machine translation produced by the eTranslation in-house engines. In 2019, a multidimensional assessment of the eTranslation output for the language combination English–Slovene was carried out. It was based on two user satisfaction surveys, an analysis of detected and reported errors and an ex post analysis of a sample. As part of the assessment effort, a ...</v>
      </c>
    </row>
    <row r="137" spans="1:5" ht="72">
      <c r="A137" s="8"/>
      <c r="B137" s="12" t="s">
        <v>1049</v>
      </c>
      <c r="C137" t="str">
        <f t="shared" si="6"/>
        <v/>
      </c>
      <c r="D137" t="str">
        <f t="shared" si="7"/>
        <v/>
      </c>
      <c r="E137" t="str">
        <f t="shared" si="8"/>
        <v/>
      </c>
    </row>
    <row r="138" spans="1:5" ht="18">
      <c r="A138" s="9">
        <v>65</v>
      </c>
      <c r="B138" s="12" t="s">
        <v>1050</v>
      </c>
      <c r="C138">
        <f t="shared" si="6"/>
        <v>65</v>
      </c>
      <c r="D138" t="str">
        <f t="shared" si="7"/>
        <v>Randy Scansani and Lamis Mhedhbi. How do LSPs compute MT discounts? Presenting a company's pipeline and its use</v>
      </c>
      <c r="E138" t="str">
        <f t="shared" si="8"/>
        <v>In this paper we present a pipeline developed at Acolad to test a Machine Translation (MT) engine and compute the discount to be applied when its output is used in production. Our pipeline includes three main steps where quality and productivity are measured through automatic metrics, manual evaluation, and by keeping track of editing and temporal effort during a post-editing task. Thanks to this approach, it is possible to evaluate the output quality and compute an engine-specific discount. Our test pipeline tackles the complexity of transforming productivity measurements into discounts by ...</v>
      </c>
    </row>
    <row r="139" spans="1:5" ht="72">
      <c r="A139" s="8"/>
      <c r="B139" s="12" t="s">
        <v>1051</v>
      </c>
      <c r="C139" t="str">
        <f t="shared" si="6"/>
        <v/>
      </c>
      <c r="D139" t="str">
        <f t="shared" si="7"/>
        <v/>
      </c>
      <c r="E139" t="str">
        <f t="shared" si="8"/>
        <v/>
      </c>
    </row>
    <row r="140" spans="1:5" ht="18">
      <c r="A140" s="9">
        <v>79</v>
      </c>
      <c r="B140" s="12" t="s">
        <v>1052</v>
      </c>
      <c r="C140">
        <f t="shared" si="6"/>
        <v>79</v>
      </c>
      <c r="D140" t="str">
        <f t="shared" si="7"/>
        <v>Antoni Oliver, Sergi Alvarez and Toni Badia. PosEdiOn: Post-Editing Assessment in PythOn</v>
      </c>
      <c r="E140" t="str">
        <f t="shared" si="8"/>
        <v>There is currently an extended use of post-editing of machine translation (PEMT) in the translation industry. This is due to the increase in the demand of translation and to the significant improvements in quality achieved by neural machine translation (NMT). PEMT has been included as part of the translation workflow because it increases translators’ productivity and it also reduces costs. Although an effective post-editing requires enough quality of the MT output, usual automatic metrics do not always correlate with post-editing effort. We describe a standalone tool designed both for ...</v>
      </c>
    </row>
    <row r="141" spans="1:5" ht="72">
      <c r="A141" s="8"/>
      <c r="B141" s="12" t="s">
        <v>1053</v>
      </c>
      <c r="C141" t="str">
        <f t="shared" si="6"/>
        <v/>
      </c>
      <c r="D141" t="str">
        <f t="shared" si="7"/>
        <v/>
      </c>
      <c r="E141" t="str">
        <f t="shared" si="8"/>
        <v/>
      </c>
    </row>
    <row r="142" spans="1:5" ht="18">
      <c r="A142" s="9">
        <v>91</v>
      </c>
      <c r="B142" s="12" t="s">
        <v>1054</v>
      </c>
      <c r="C142">
        <f t="shared" si="6"/>
        <v>91</v>
      </c>
      <c r="D142" t="str">
        <f t="shared" si="7"/>
        <v>Sergi Alvarez, Antoni Oliver and Toni Badia. Quantitative Analysis of Post-Editing Effort Indicators for NMT</v>
      </c>
      <c r="E142" t="str">
        <f t="shared" si="8"/>
        <v>The recent improvements in machine translation (MT) have boosted the use of post-editing (PE) in the translation industry. A new machine translation paradigm, neural machine translation (NMT), is displacing its corpus-based predecessor, statistical machine translation (SMT), in the translation workflows currently implemented because it usually increases the fluency and accuracy of the MT output. However, usual automatic measurements do not always indicate the quality of the MT output and there is still no clear correlation between PE effort and productivity. We present a quantitative ...</v>
      </c>
    </row>
    <row r="143" spans="1:5" ht="72">
      <c r="A143" s="8"/>
      <c r="B143" s="12" t="s">
        <v>1055</v>
      </c>
      <c r="C143" t="str">
        <f t="shared" si="6"/>
        <v/>
      </c>
      <c r="D143" t="str">
        <f t="shared" si="7"/>
        <v/>
      </c>
      <c r="E143" t="str">
        <f t="shared" si="8"/>
        <v/>
      </c>
    </row>
    <row r="144" spans="1:5" ht="18">
      <c r="A144" s="8">
        <v>98</v>
      </c>
      <c r="B144" s="12" t="s">
        <v>1056</v>
      </c>
      <c r="C144">
        <f t="shared" si="6"/>
        <v>98</v>
      </c>
      <c r="D144" t="str">
        <f t="shared" si="7"/>
        <v>Mehmet Şahin and Sabri Gürses. Technology for translators or translators for technology? How to humanize the translatiosphere</v>
      </c>
      <c r="E144" t="str">
        <f t="shared" si="8"/>
        <v>In this presentation, we aim to contribute to the discussions on data protection and the possible impact of translation automation on translators and translation in general hoping to transform the state of affairs in the age of artificial intelligence for translators’ benefit. Advances in translation technology bring about important social, economic and political consequences, some of which we believe are likely to put translators into a risky position. We, thus, contemplate ways to ensure a more humane translation environment, a translatiosphere, in which we can promote automation and ...</v>
      </c>
    </row>
    <row r="145" spans="1:5" ht="72">
      <c r="A145" s="8"/>
      <c r="B145" s="12" t="s">
        <v>1057</v>
      </c>
      <c r="C145" t="str">
        <f t="shared" si="6"/>
        <v/>
      </c>
      <c r="D145" t="str">
        <f t="shared" si="7"/>
        <v/>
      </c>
      <c r="E145" t="str">
        <f t="shared" si="8"/>
        <v/>
      </c>
    </row>
    <row r="146" spans="1:5" ht="18">
      <c r="A146" s="9">
        <v>100</v>
      </c>
      <c r="B146" s="12" t="s">
        <v>1058</v>
      </c>
      <c r="C146">
        <f t="shared" si="6"/>
        <v>100</v>
      </c>
      <c r="D146" t="str">
        <f t="shared" si="7"/>
        <v>Félix Do Carmo. Comparing Post-editing based on Four Editing Actions against Translating with an Auto-Complete Feature</v>
      </c>
      <c r="E146" t="str">
        <f t="shared" si="8"/>
        <v>This article describes the results of a workshop in which 50 translators tested two experimental translation interfaces, as part of a project which aimed at studying the details of editing work. In this work, editing is defined as a selection of four actions: deleting, inserting, moving and replacing words. Four texts, machine-translated from English into European Portuguese, were post-edited in four different sessions in which each translator swapped between texts and two work modes. One of the work modes involved a typical auto-complete feature, and the other was based on the four actions. ...</v>
      </c>
    </row>
    <row r="147" spans="1:5" ht="72">
      <c r="A147" s="8"/>
      <c r="B147" s="12" t="s">
        <v>1059</v>
      </c>
      <c r="C147" t="str">
        <f t="shared" si="6"/>
        <v/>
      </c>
      <c r="D147" t="str">
        <f t="shared" si="7"/>
        <v/>
      </c>
      <c r="E147" t="str">
        <f t="shared" si="8"/>
        <v/>
      </c>
    </row>
    <row r="148" spans="1:5" ht="18">
      <c r="A148" s="9">
        <v>102</v>
      </c>
      <c r="B148" s="12" t="s">
        <v>1060</v>
      </c>
      <c r="C148">
        <f t="shared" si="6"/>
        <v>102</v>
      </c>
      <c r="D148" t="str">
        <f t="shared" si="7"/>
        <v>Meghan Dowling, Sheila Castilho, Joss Moorkens, Teresa Lynn and Andy Way. A human evaluation of English-Irish statistical and neural machine translation</v>
      </c>
      <c r="E148" t="str">
        <f t="shared" si="8"/>
        <v>With official status in both Ireland and the EU, there is a need for high-quality English-Irish (EN-GA) machine translation (MT) systems which are suitable for use in a professional translation environment. While we have seen recent research on improving both statistical MT and neural MT for the EN-GA pair, the results of such systems have always been reported using automatic evaluation metrics. This paper provides the first human evaluation study of EN-GA MT using professional translators and in-domain (public administration) data for a more accurate depiction of the translation quality ...</v>
      </c>
    </row>
    <row r="149" spans="1:5" ht="72">
      <c r="A149" s="8"/>
      <c r="B149" s="12" t="s">
        <v>1061</v>
      </c>
      <c r="C149" t="str">
        <f t="shared" si="6"/>
        <v/>
      </c>
      <c r="D149" t="str">
        <f t="shared" si="7"/>
        <v/>
      </c>
      <c r="E149" t="str">
        <f t="shared" si="8"/>
        <v/>
      </c>
    </row>
    <row r="150" spans="1:5" ht="18">
      <c r="A150" s="9">
        <v>119</v>
      </c>
      <c r="B150" s="12" t="s">
        <v>1062</v>
      </c>
      <c r="C150">
        <f t="shared" si="6"/>
        <v>119</v>
      </c>
      <c r="D150" t="str">
        <f t="shared" si="7"/>
        <v>Sara Grizzo. Independent Use of MT for Productivity Improvement: Methodology, Advantages and Risks</v>
      </c>
      <c r="E150" t="str">
        <f t="shared" si="8"/>
        <v>Undeniably, machine translation (MT) has progressed rapidly in recent years. As a result, machine translation post-editing (MTPE) is steadily increasing in volume, with clients leveraging the advantages of MT on the grounds of cost and/or time. Unlike in the past, however, freelance translators eventually have access to various NMT engines that can be integrated into most commonly available CAT tools. This paper describes how freelance translators can improve their productivity by independently using MT. Furthermore, it aims to outline the advantages of such methodology in terms of ...</v>
      </c>
    </row>
    <row r="151" spans="1:5" ht="72">
      <c r="A151" s="8"/>
      <c r="B151" s="12" t="s">
        <v>1063</v>
      </c>
      <c r="C151" t="str">
        <f t="shared" si="6"/>
        <v/>
      </c>
      <c r="D151" t="str">
        <f t="shared" si="7"/>
        <v/>
      </c>
      <c r="E151" t="str">
        <f t="shared" si="8"/>
        <v/>
      </c>
    </row>
    <row r="152" spans="1:5" ht="18">
      <c r="A152" s="9">
        <v>129</v>
      </c>
      <c r="B152" s="12" t="s">
        <v>1064</v>
      </c>
      <c r="C152">
        <f t="shared" si="6"/>
        <v>129</v>
      </c>
      <c r="D152" t="str">
        <f t="shared" si="7"/>
        <v>Maria Stasimioti, Vilelmini Sosoni, Katia Kermanidis and Despoina Mouratidis. Machine Translation Quality: A comparative evaluation of SMT, NMT and tailored-NMT outputs</v>
      </c>
      <c r="E152" t="str">
        <f t="shared" si="8"/>
        <v>The present study aims to compare three systems: a generic statistical machine translation (SMT), a generic neural machine translation (NMT) and a tailored-NMT system focusing on the English to Greek language pair. The comparison is carried out following a mixed-methods approach, i.e. automatic metrics, as well as side-by-side ranking, adequacy and fluency rating, measurement of actual post editing (PE) effort and human error analysis performed by 16 postgraduate Translation students. The findings reveal a higher score for both the generic NMT and the tailored-NMT outputs as regards ...</v>
      </c>
    </row>
    <row r="153" spans="1:5" ht="72">
      <c r="A153" s="8"/>
      <c r="B153" s="12" t="s">
        <v>1065</v>
      </c>
      <c r="C153" t="str">
        <f t="shared" si="6"/>
        <v/>
      </c>
      <c r="D153" t="str">
        <f t="shared" si="7"/>
        <v/>
      </c>
      <c r="E153" t="str">
        <f t="shared" si="8"/>
        <v/>
      </c>
    </row>
    <row r="154" spans="1:5" ht="18">
      <c r="A154" s="10" t="s">
        <v>0</v>
      </c>
      <c r="B154" s="11" t="s">
        <v>915</v>
      </c>
      <c r="C154" t="str">
        <f t="shared" si="6"/>
        <v/>
      </c>
      <c r="D154" t="str">
        <f t="shared" si="7"/>
        <v/>
      </c>
      <c r="E154" t="str">
        <f t="shared" si="8"/>
        <v/>
      </c>
    </row>
    <row r="155" spans="1:5" ht="18">
      <c r="A155" s="8">
        <v>19</v>
      </c>
      <c r="B155" s="12" t="s">
        <v>1066</v>
      </c>
      <c r="C155">
        <f t="shared" si="6"/>
        <v>19</v>
      </c>
      <c r="D155" t="str">
        <f t="shared" si="7"/>
        <v>Felipe Soares, Anna Zaretskaya and Diego Bartolome. QE Viewer: an Open-Source Tool for Visualization of Machine Translation Quality Estimation Results</v>
      </c>
      <c r="E155" t="str">
        <f t="shared" si="8"/>
        <v>QE Viewer is a web-based tool for visualizing results of a Machine Translation Quality Estimation (QE) system. It allows users to see information on the predicted post-editing distance (PED) for a given file or sentence, and highlighted words that were predicted to contain MT errors. The tool can be used in a variety of academic, educational and commercial scenarios.</v>
      </c>
    </row>
    <row r="156" spans="1:5" ht="36">
      <c r="A156" s="8"/>
      <c r="B156" s="12" t="s">
        <v>1067</v>
      </c>
      <c r="C156" t="str">
        <f t="shared" si="6"/>
        <v/>
      </c>
      <c r="D156" t="str">
        <f t="shared" si="7"/>
        <v/>
      </c>
      <c r="E156" t="str">
        <f t="shared" si="8"/>
        <v/>
      </c>
    </row>
    <row r="157" spans="1:5" ht="18">
      <c r="A157" s="8">
        <v>26</v>
      </c>
      <c r="B157" s="12" t="s">
        <v>1068</v>
      </c>
      <c r="C157">
        <f t="shared" si="6"/>
        <v>26</v>
      </c>
      <c r="D157" t="str">
        <f t="shared" si="7"/>
        <v>Sheila Castilho. Document-Level Machine Translation Evaluation Project: Methodology, Effort and Inter-Annotator Agreement</v>
      </c>
      <c r="E157" t="str">
        <f t="shared" si="8"/>
        <v>Document-level (doc-level) human eval-uation of machine translation (MT) has raised interest in the community after a fewattempts have disproved claims of “human parity” (Toral et al., 2018; Laubli et al.,2018). However, little is known about bestpractices regarding doc-level human evalu-ation. The goal of this project is to identifywhich methodologies better cope with i)the current state-of-the-art (SOTA) humanmetrics, ii) a possible complexity when as-signing a single score to a text consisted of‘good’ and ‘bad’ sentences, iii) a possibletiredness bias in ...</v>
      </c>
    </row>
    <row r="158" spans="1:5" ht="72">
      <c r="A158" s="8"/>
      <c r="B158" s="12" t="s">
        <v>1069</v>
      </c>
      <c r="C158" t="str">
        <f t="shared" si="6"/>
        <v/>
      </c>
      <c r="D158" t="str">
        <f t="shared" si="7"/>
        <v/>
      </c>
      <c r="E158" t="str">
        <f t="shared" si="8"/>
        <v/>
      </c>
    </row>
    <row r="159" spans="1:5" ht="18">
      <c r="A159" s="8">
        <v>31</v>
      </c>
      <c r="B159" s="12" t="s">
        <v>1070</v>
      </c>
      <c r="C159">
        <f t="shared" si="6"/>
        <v>31</v>
      </c>
      <c r="D159" t="str">
        <f t="shared" si="7"/>
        <v>Felix Hieber, Tobias Domhan, Michael Denkowski and David Vilar. Sockeye 2: A Toolkit for Neural Machine Translation</v>
      </c>
      <c r="E159" t="str">
        <f t="shared" si="8"/>
        <v>We present Sockeye 2, a modernized and streamlined version of the Sockeye neural machine translation (NMT) toolkit. New features include a simplified code base through the use of MXNet’s Gluon API, a focus on state of the art model architectures, and distributed mixed precision training. These improvements result in faster training and inference, higher automatic metric scores, and a shorter path from research to production.</v>
      </c>
    </row>
    <row r="160" spans="1:5" ht="54">
      <c r="A160" s="8"/>
      <c r="B160" s="12" t="s">
        <v>1071</v>
      </c>
      <c r="C160" t="str">
        <f t="shared" si="6"/>
        <v/>
      </c>
      <c r="D160" t="str">
        <f t="shared" si="7"/>
        <v/>
      </c>
      <c r="E160" t="str">
        <f t="shared" si="8"/>
        <v/>
      </c>
    </row>
    <row r="161" spans="1:5" ht="36">
      <c r="A161" s="8">
        <v>32</v>
      </c>
      <c r="B161" s="12" t="s">
        <v>1072</v>
      </c>
      <c r="C161">
        <f t="shared" si="6"/>
        <v>32</v>
      </c>
      <c r="D161" t="str">
        <f t="shared" si="7"/>
        <v>Amir Kamran, Dace Dzeguze, Jaap van der Meer, Milica Panic, Alessandro Cattelan, Daniele Patrioli, Luisa Bentivogli and Marco Turchi. CEF Data Marketplace: Powering a Long-term Supply of Language Data</v>
      </c>
      <c r="E161" t="str">
        <f t="shared" si="8"/>
        <v>We describe the CEF Data Marketplace project, which focuses on the development of a trading platform of translation data for language professionals: translators, machine translation (MT) developers, language service providers (LSPs), translation buyers and government bodies. The CEF Data Marketplace platform will be designed and built to manage and trade data for all languages and domains. This project will open a continuous and longterm supply of language data for MT and other machine learning applications.</v>
      </c>
    </row>
    <row r="162" spans="1:5" ht="54">
      <c r="A162" s="8"/>
      <c r="B162" s="12" t="s">
        <v>1073</v>
      </c>
      <c r="C162" t="str">
        <f t="shared" si="6"/>
        <v/>
      </c>
      <c r="D162" t="str">
        <f t="shared" si="7"/>
        <v/>
      </c>
      <c r="E162" t="str">
        <f t="shared" si="8"/>
        <v/>
      </c>
    </row>
    <row r="163" spans="1:5" ht="18">
      <c r="A163" s="8">
        <v>33</v>
      </c>
      <c r="B163" s="12" t="s">
        <v>1074</v>
      </c>
      <c r="C163">
        <f t="shared" si="6"/>
        <v>33</v>
      </c>
      <c r="D163" t="str">
        <f t="shared" si="7"/>
        <v>Maja Popovic. QRev: Machine Translation of User Reviews: What Influences the Translation Quality?</v>
      </c>
      <c r="E163" t="str">
        <f t="shared" si="8"/>
        <v>This project aims to identify the important aspects of translation quality of user reviews which will represent a starting point for developing better automatic MT metrics and challenge test sets, and will be also helpful for developing MT systems for this genre. We work on two types of reviews: Amazon products and IMDb movies, written in English and translated into two closely related target languages, Croatian and Serbian.</v>
      </c>
    </row>
    <row r="164" spans="1:5" ht="54">
      <c r="A164" s="8"/>
      <c r="B164" s="12" t="s">
        <v>1075</v>
      </c>
      <c r="C164" t="str">
        <f t="shared" si="6"/>
        <v/>
      </c>
      <c r="D164" t="str">
        <f t="shared" si="7"/>
        <v/>
      </c>
      <c r="E164" t="str">
        <f t="shared" si="8"/>
        <v/>
      </c>
    </row>
    <row r="165" spans="1:5" ht="36">
      <c r="A165" s="8">
        <v>45</v>
      </c>
      <c r="B165" s="12" t="s">
        <v>1076</v>
      </c>
      <c r="C165">
        <f t="shared" si="6"/>
        <v>45</v>
      </c>
      <c r="D165" t="str">
        <f t="shared" si="7"/>
        <v>Ondřej Bojar, Dominik Macháček, Sangeet Sagar, Otakar Smrž, Jonáš Kratochvíl, Ebrahim Ansari, Dario Franceschini, Chiara Canton, Ivan Simonini, Thai-Son Nguyen, Felix Schneider, Sebastian Stücker, Alex Waibel, Barry Haddow, Rico Sennrich and Philip Williams. ELITR: European Live Translator</v>
      </c>
      <c r="E165" t="str">
        <f t="shared" si="8"/>
        <v>ELITR (European Live Translator) project aims to create a speech translation system for simultaneous subtitling of conferences and online meetings targetting up to 43 languages. The technology is tested by the Supreme Audit Office of the Czech Republic and by alfaview®, a German online conferencing system. Other project goals are to advance document-level and multilingual machine translation, automatic speech recognition, and automatic minuting. </v>
      </c>
    </row>
    <row r="166" spans="1:5" ht="54">
      <c r="A166" s="8"/>
      <c r="B166" s="12" t="s">
        <v>1077</v>
      </c>
      <c r="C166" t="str">
        <f t="shared" si="6"/>
        <v/>
      </c>
      <c r="D166" t="str">
        <f t="shared" si="7"/>
        <v/>
      </c>
      <c r="E166" t="str">
        <f t="shared" si="8"/>
        <v/>
      </c>
    </row>
    <row r="167" spans="1:5" ht="18">
      <c r="A167" s="8">
        <v>53</v>
      </c>
      <c r="B167" s="12" t="s">
        <v>1078</v>
      </c>
      <c r="C167">
        <f t="shared" si="6"/>
        <v>53</v>
      </c>
      <c r="D167" t="str">
        <f t="shared" si="7"/>
        <v>Natasha Latysheva, Alex Killen and David Clarke. BERT-Based Data Augmentation for Domain Adaptation of Neural Machine Translation Models</v>
      </c>
      <c r="E167" t="str">
        <f t="shared" si="8"/>
        <v>We present a BERT-based technique for augmenting domain-specific parallel corpora for use in the adaptation of existing neural machine translation engines. This approach is motivated by a recurring problem in industry settings – limited availability of domain-specific data for engine adaptation. Here, we investigate ways to leverage BERT to generate synthetic variants of existing sentence pairs.</v>
      </c>
    </row>
    <row r="168" spans="1:5" ht="54">
      <c r="A168" s="8"/>
      <c r="B168" s="12" t="s">
        <v>1079</v>
      </c>
      <c r="C168" t="str">
        <f t="shared" si="6"/>
        <v/>
      </c>
      <c r="D168" t="str">
        <f t="shared" si="7"/>
        <v/>
      </c>
      <c r="E168" t="str">
        <f t="shared" si="8"/>
        <v/>
      </c>
    </row>
    <row r="169" spans="1:5" ht="36">
      <c r="A169" s="8">
        <v>63</v>
      </c>
      <c r="B169" s="12" t="s">
        <v>1080</v>
      </c>
      <c r="C169">
        <f t="shared" si="6"/>
        <v>63</v>
      </c>
      <c r="D169" t="str">
        <f t="shared" si="7"/>
        <v>Andy Way, Petra Bago, Jane Dunne, Federico Gaspari, Andre Kåsen, Gauti Kristmannsson, Helen McHugh, Jon Arild Olsen, Dana Davis Sheridan, Páraic Sheridan and John Tinsley. Progress of the PRINCIPLE Project: Promoting MT for Croatian, Icelandic, Irish and Norwegian</v>
      </c>
      <c r="E169" t="str">
        <f t="shared" si="8"/>
        <v>This paper updates the progress made on the PRINCIPLE project, a 2-year action funded by the European Commission under the Connecting Europe Facility (CEF) programme. PRINCIPLE focuses on collecting high-quality language resources for Croatian, Icelandic, Irish and Norwegian, which have been identified as low-resource languages, especially for building effective machine translation (MT) systems. We report initial achievements of the project and ongoing activities aimed at promoting the uptake of neural MT for the low-resource languages of the project.</v>
      </c>
    </row>
    <row r="170" spans="1:5" ht="72">
      <c r="A170" s="8"/>
      <c r="B170" s="12" t="s">
        <v>1081</v>
      </c>
      <c r="C170" t="str">
        <f t="shared" si="6"/>
        <v/>
      </c>
      <c r="D170" t="str">
        <f t="shared" si="7"/>
        <v/>
      </c>
      <c r="E170" t="str">
        <f t="shared" si="8"/>
        <v/>
      </c>
    </row>
    <row r="171" spans="1:5" ht="18">
      <c r="A171" s="8">
        <v>64</v>
      </c>
      <c r="B171" s="12" t="s">
        <v>1082</v>
      </c>
      <c r="C171">
        <f t="shared" si="6"/>
        <v>64</v>
      </c>
      <c r="D171" t="str">
        <f t="shared" si="7"/>
        <v>Clarissa Surek-Clark, Eungang Peter Choi, Sophia Clark and Carmen Saldiva de André. Translation Strategies in Verbal Autopsy Research</v>
      </c>
      <c r="E171" t="str">
        <f t="shared" si="8"/>
        <v>Verbal Autopsy (VA) is a tool to assign cause-of-death in regions where civil registration and vital statistics systems are insufficient. In this study, we examine how the narrative-based cause-of-death classifications perform based on the different methods of translations. Three different translation methods are used: machine translation, translation done by a professional, and translation from a bilingual heritage speaker.</v>
      </c>
    </row>
    <row r="172" spans="1:5" ht="54">
      <c r="A172" s="8"/>
      <c r="B172" s="12" t="s">
        <v>1083</v>
      </c>
      <c r="C172" t="str">
        <f t="shared" si="6"/>
        <v/>
      </c>
      <c r="D172" t="str">
        <f t="shared" si="7"/>
        <v/>
      </c>
      <c r="E172" t="str">
        <f t="shared" si="8"/>
        <v/>
      </c>
    </row>
    <row r="173" spans="1:5" ht="18">
      <c r="A173" s="8">
        <v>76</v>
      </c>
      <c r="B173" s="12" t="s">
        <v>1084</v>
      </c>
      <c r="C173">
        <f t="shared" si="6"/>
        <v>76</v>
      </c>
      <c r="D173" t="str">
        <f t="shared" si="7"/>
        <v>Antoni Oliver. MTUOC: easy and free integration of NMT systems in professional translation environments</v>
      </c>
      <c r="E173" t="str">
        <f t="shared" si="8"/>
        <v>In this paper the MTUOC project, aiming to provide an easy integration of neural and statistical machine translation systems, is presented. Almost all the required software to train and use neural and statistical MT systems are released under free licences. However, their use is not always easy and intuitive and medium-high specialized skills are required. MTUOC project provides simplified scripts for preprocessing and training MT systems, and a server and client for easy use of the trained systems. The server is compatible with popular CAT tools for a seamless integration. The project also ...</v>
      </c>
    </row>
    <row r="174" spans="1:5" ht="72">
      <c r="A174" s="8"/>
      <c r="B174" s="12" t="s">
        <v>1085</v>
      </c>
      <c r="C174" t="str">
        <f t="shared" si="6"/>
        <v/>
      </c>
      <c r="D174" t="str">
        <f t="shared" si="7"/>
        <v/>
      </c>
      <c r="E174" t="str">
        <f t="shared" si="8"/>
        <v/>
      </c>
    </row>
    <row r="175" spans="1:5" ht="18">
      <c r="A175" s="8">
        <v>77</v>
      </c>
      <c r="B175" s="12" t="s">
        <v>1086</v>
      </c>
      <c r="C175">
        <f t="shared" si="6"/>
        <v>77</v>
      </c>
      <c r="D175" t="str">
        <f t="shared" si="7"/>
        <v>Celia Rico, María Del Mar Sánchez Ramos and Antoni Oliver. INMIGRA3: building a case for NGOs and NMT</v>
      </c>
      <c r="E175" t="str">
        <f t="shared" si="8"/>
        <v>INMIGRA3 is a three-year project that builds on the work of two previous initi-atives: INMIGRA2-CM and CRISIS-MT . Together, they address the specific needs of NGOs in multilingual settings with a particular interest in migratory contexts. Work on INMIGRA3 concentrates in the analysis of how best can be NMT put to use for the purposes of translating NGOs documentation.</v>
      </c>
    </row>
    <row r="176" spans="1:5" ht="54">
      <c r="A176" s="8"/>
      <c r="B176" s="12" t="s">
        <v>1087</v>
      </c>
      <c r="C176" t="str">
        <f t="shared" si="6"/>
        <v/>
      </c>
      <c r="D176" t="str">
        <f t="shared" si="7"/>
        <v/>
      </c>
      <c r="E176" t="str">
        <f t="shared" si="8"/>
        <v/>
      </c>
    </row>
    <row r="177" spans="1:5" ht="54">
      <c r="A177" s="8">
        <v>81</v>
      </c>
      <c r="B177" s="12" t="s">
        <v>1088</v>
      </c>
      <c r="C177">
        <f t="shared" si="6"/>
        <v>81</v>
      </c>
      <c r="D177" t="str">
        <f t="shared" si="7"/>
        <v>Ēriks Ajausks, Victoria Arranz, Laurent Bié, Aleix Cerdà-i-Cucó, Khalid Choukri, Montse Cuadros, Hans Degroote, Amando Estela, Thierry Etchegoyhen, Mercedes García-Martínez, Aitor Garcı́a-Pablos, Manuel Herranz, Alejandro Kohan, Maite Melero, Mike Rosner, Roberts Rozis, Patrick Paroubek, Artūrs Vasiļevskis and Pierre Zweigenbaum. The Multilingual Anonymisation Toolkit for Public Administrations (MAPA) Project</v>
      </c>
      <c r="E177" t="str">
        <f t="shared" si="8"/>
        <v>We describe the MAPA project, funded under the Connecting Europe Facility programme, whose goal is the development of an open-source de-identification toolkit for all official European Union languages. It will be developed since January 2020 until December 2021.</v>
      </c>
    </row>
    <row r="178" spans="1:5" ht="36">
      <c r="A178" s="8"/>
      <c r="B178" s="12" t="s">
        <v>1089</v>
      </c>
      <c r="C178" t="str">
        <f t="shared" si="6"/>
        <v/>
      </c>
      <c r="D178" t="str">
        <f t="shared" si="7"/>
        <v/>
      </c>
      <c r="E178" t="str">
        <f t="shared" si="8"/>
        <v/>
      </c>
    </row>
    <row r="179" spans="1:5" ht="18">
      <c r="A179" s="8">
        <v>83</v>
      </c>
      <c r="B179" s="12" t="s">
        <v>1090</v>
      </c>
      <c r="C179">
        <f t="shared" si="6"/>
        <v>83</v>
      </c>
      <c r="D179" t="str">
        <f t="shared" si="7"/>
        <v>Heidi Depraetere, Joachim Van den Bogaert, Sara Szoc and Tom Vanallemeersch. APE-QUEST: an MT Quality Gate</v>
      </c>
      <c r="E179" t="str">
        <f t="shared" si="8"/>
        <v>The APE-QUEST project (2018–2020) sets up a quality gate and crowdsourcing workflow for the eTranslation system of EC’s Connecting Europe Facility to improve translation quality in specific domains. It packages these services as a translation portal for machine-to-machine and machine-to-human scenarios.</v>
      </c>
    </row>
    <row r="180" spans="1:5" ht="36">
      <c r="A180" s="8"/>
      <c r="B180" s="12" t="s">
        <v>1091</v>
      </c>
      <c r="C180" t="str">
        <f t="shared" si="6"/>
        <v/>
      </c>
      <c r="D180" t="str">
        <f t="shared" si="7"/>
        <v/>
      </c>
      <c r="E180" t="str">
        <f t="shared" si="8"/>
        <v/>
      </c>
    </row>
    <row r="181" spans="1:5" ht="18">
      <c r="A181" s="8">
        <v>84</v>
      </c>
      <c r="B181" s="12" t="s">
        <v>1092</v>
      </c>
      <c r="C181">
        <f t="shared" si="6"/>
        <v>84</v>
      </c>
      <c r="D181" t="str">
        <f t="shared" si="7"/>
        <v>Joachim Van den Bogaert, Tom Vanallemeersch and Heidi Depraetere. MICE: a middleware layer for MT</v>
      </c>
      <c r="E181" t="str">
        <f t="shared" si="8"/>
        <v>The MICE project (2018-2020) will deliver a middleware layer for improving the output quality of the eTranslation system of EC’s Connecting Europe Facility through additional services, such as domain adaptation and named entity recognition. It will also deliver a user portal, allowing for human post-editing.</v>
      </c>
    </row>
    <row r="182" spans="1:5" ht="36">
      <c r="A182" s="8"/>
      <c r="B182" s="12" t="s">
        <v>1093</v>
      </c>
      <c r="C182" t="str">
        <f t="shared" si="6"/>
        <v/>
      </c>
      <c r="D182" t="str">
        <f t="shared" si="7"/>
        <v/>
      </c>
      <c r="E182" t="str">
        <f t="shared" si="8"/>
        <v/>
      </c>
    </row>
    <row r="183" spans="1:5" ht="36">
      <c r="A183" s="8">
        <v>85</v>
      </c>
      <c r="B183" s="12" t="s">
        <v>1094</v>
      </c>
      <c r="C183">
        <f t="shared" si="6"/>
        <v>85</v>
      </c>
      <c r="D183" t="str">
        <f t="shared" si="7"/>
        <v>Laurent Bié, Aleix Cerdà-i-Cucó, Hans Degroote, Amando Estela, Mercedes García-Martínez, Manuel Herranz, Alejandro Kohan, Maite Melero, Tony O’dowd, Sinéad O’gorman, Mārcis Pinnis, Roberts Rozis, Riccardo Superbo and Artūrs Vasiļevskis. Neural Translation for the European Union (NTEU) Project</v>
      </c>
      <c r="E183" t="str">
        <f t="shared" si="8"/>
        <v>The Neural Translation for the European Union (NTEU) project aims to build a neural engine farm with all European official language combinations for eTranslation, without the necessity to use a high-resourced language as a pivot. NTEU started in September 2019 and will run until August 2021.</v>
      </c>
    </row>
    <row r="184" spans="1:5" ht="36">
      <c r="A184" s="8"/>
      <c r="B184" s="12" t="s">
        <v>1095</v>
      </c>
      <c r="C184" t="str">
        <f t="shared" si="6"/>
        <v/>
      </c>
      <c r="D184" t="str">
        <f t="shared" si="7"/>
        <v/>
      </c>
      <c r="E184" t="str">
        <f t="shared" si="8"/>
        <v/>
      </c>
    </row>
    <row r="185" spans="1:5" ht="18">
      <c r="A185" s="8">
        <v>86</v>
      </c>
      <c r="B185" s="12" t="s">
        <v>1096</v>
      </c>
      <c r="C185">
        <f t="shared" si="6"/>
        <v>86</v>
      </c>
      <c r="D185" t="str">
        <f t="shared" si="7"/>
        <v>Jörg Tiedemann and Santhosh Thottingal. OPUS-MT -- Building open translation services for the World</v>
      </c>
      <c r="E185" t="str">
        <f t="shared" si="8"/>
        <v>This paper presents OPUS-MT a project that focuses on the development of free resources and tools for machine translation. The current status is a repository of over 1,000 pre-trained neural machine translation models that are ready to be launched in on-line translation services. For this we also provide open source implementations of web applications that can run efficiently on average desktop hardware with a straightforward setup and installation.</v>
      </c>
    </row>
    <row r="186" spans="1:5" ht="54">
      <c r="A186" s="8"/>
      <c r="B186" s="12" t="s">
        <v>1097</v>
      </c>
      <c r="C186" t="str">
        <f t="shared" si="6"/>
        <v/>
      </c>
      <c r="D186" t="str">
        <f t="shared" si="7"/>
        <v/>
      </c>
      <c r="E186" t="str">
        <f t="shared" si="8"/>
        <v/>
      </c>
    </row>
    <row r="187" spans="1:5" ht="36">
      <c r="A187" s="8">
        <v>94</v>
      </c>
      <c r="B187" s="12" t="s">
        <v>1098</v>
      </c>
      <c r="C187">
        <f t="shared" si="6"/>
        <v>94</v>
      </c>
      <c r="D187" t="str">
        <f t="shared" si="7"/>
        <v>Joachim Van den Bogaert, Arne Defauw, Frederic Everaert, Koen Van Winckel, Alina Kramchaninova, Anna Bardadym, Tom Vanallemeersch, Pavel Smrž and Michal Hradiš. OCR, Classification &amp; Machine Translation (OCCAM)</v>
      </c>
      <c r="E187" t="str">
        <f t="shared" si="8"/>
        <v>The OCCAM project (Optical Character recognition, ClassificAtion &amp; Machine Translation) aims at integrating the CEF (Connecting Europe Facility) Automated Translation service with image classification, Translation Memories (TMs), Optical Character Recognition (OCR), and Machine Translation (MT). It will support the automated translation of scanned business documents (a document format that, currently, cannot be processed by the CEF eTranslation service) and will also lead to a tool useful for the Digital Humanities domain.</v>
      </c>
    </row>
    <row r="188" spans="1:5" ht="54">
      <c r="A188" s="8"/>
      <c r="B188" s="12" t="s">
        <v>1099</v>
      </c>
      <c r="C188" t="str">
        <f t="shared" si="6"/>
        <v/>
      </c>
      <c r="D188" t="str">
        <f t="shared" si="7"/>
        <v/>
      </c>
      <c r="E188" t="str">
        <f t="shared" si="8"/>
        <v/>
      </c>
    </row>
    <row r="189" spans="1:5" ht="36">
      <c r="A189" s="8">
        <v>95</v>
      </c>
      <c r="B189" s="12" t="s">
        <v>1100</v>
      </c>
      <c r="C189">
        <f t="shared" si="6"/>
        <v>95</v>
      </c>
      <c r="D189" t="str">
        <f t="shared" si="7"/>
        <v>Joachim Van den Bogaert, Arne Defauw, Sara Szoc, Frederic Everaert, Koen Van Winckel, Alina Kramchaninova, Anna Bardadym and Tom Vanallemeersch. CEFAT4Cities, a Natural Language Layer for the ISA2 Core Public Service Vocabulary</v>
      </c>
      <c r="E189" t="str">
        <f t="shared" si="8"/>
        <v>The CEFAT4Cities project (2020-2022) will create a “Smart Cities natural language context” (a software layer that facilitates the conversion of natural-language administrative procedures, into machine-readable data sets) on top of the existing ISA2 interoperability layer for public services. Integration with the FIWARE/ORION “Smart City” Context Broker, will make existing, paper-based, public services discoverable through “Smart City” frameworks, thus allowing for the development of more sophisticated and more user-friendly public services applications. An automated translation ...</v>
      </c>
    </row>
    <row r="190" spans="1:5" ht="72">
      <c r="A190" s="8"/>
      <c r="B190" s="12" t="s">
        <v>1101</v>
      </c>
      <c r="C190" t="str">
        <f t="shared" si="6"/>
        <v/>
      </c>
      <c r="D190" t="str">
        <f t="shared" si="7"/>
        <v/>
      </c>
      <c r="E190" t="str">
        <f t="shared" si="8"/>
        <v/>
      </c>
    </row>
    <row r="191" spans="1:5" ht="18">
      <c r="A191" s="8">
        <v>101</v>
      </c>
      <c r="B191" s="12" t="s">
        <v>1102</v>
      </c>
      <c r="C191">
        <f t="shared" si="6"/>
        <v>101</v>
      </c>
      <c r="D191" t="str">
        <f t="shared" si="7"/>
        <v>Lieve Macken, Margot Fonteyne, Arda Tezcan and Joke Daems. Assessing the Comprehensibility of Automatic Translations (ArisToCAT)</v>
      </c>
      <c r="E191" t="str">
        <f t="shared" si="8"/>
        <v>The ArisToCAT project aims to assess the comprehensibility of ‘raw’ (unedited) MT output for readers who can only rely on the MT output. In this project description, we summarize the main results of the project and present future work.</v>
      </c>
    </row>
    <row r="192" spans="1:5" ht="36">
      <c r="A192" s="8"/>
      <c r="B192" s="12" t="s">
        <v>1103</v>
      </c>
      <c r="C192" t="str">
        <f t="shared" si="6"/>
        <v/>
      </c>
      <c r="D192" t="str">
        <f t="shared" si="7"/>
        <v/>
      </c>
      <c r="E192" t="str">
        <f t="shared" si="8"/>
        <v/>
      </c>
    </row>
    <row r="193" spans="1:5" ht="18">
      <c r="A193" s="8">
        <v>104</v>
      </c>
      <c r="B193" s="12" t="s">
        <v>1104</v>
      </c>
      <c r="C193">
        <f t="shared" si="6"/>
        <v>104</v>
      </c>
      <c r="D193" t="str">
        <f t="shared" si="7"/>
        <v>Judith Klein and Giorgio Bernardinello. Let MT simplify and speed up your Alignment for TM creation</v>
      </c>
      <c r="E193" t="str">
        <f t="shared" si="8"/>
        <v>Large quantities of multilingual legal documents are waiting to be regularly aligned and used for future translations. For reasons of time, effort and cost, manual alignment is not an option. Automatically aligned segments are suitable for concordance search but are unreliable for fuzzy search and pretranslation. MT-based alignment could be the key to improving the results.</v>
      </c>
    </row>
    <row r="194" spans="1:5" ht="54">
      <c r="A194" s="8"/>
      <c r="B194" s="12" t="s">
        <v>1105</v>
      </c>
      <c r="C194" t="str">
        <f t="shared" si="6"/>
        <v/>
      </c>
      <c r="D194" t="str">
        <f t="shared" si="7"/>
        <v/>
      </c>
      <c r="E194" t="str">
        <f t="shared" si="8"/>
        <v/>
      </c>
    </row>
    <row r="195" spans="1:5" ht="18">
      <c r="A195" s="8">
        <v>106</v>
      </c>
      <c r="B195" s="12" t="s">
        <v>1106</v>
      </c>
      <c r="C195">
        <f t="shared" ref="C195:C202" si="9">IF(SUM(A195)&gt;0,A195,"")</f>
        <v>106</v>
      </c>
      <c r="D195" t="str">
        <f t="shared" ref="D195:D202" si="10">IF(SUM(C195)&lt;&gt;0,B195,"")</f>
        <v>Reinhard Rapp and George Tambouratzis. An Overview of the SEBAMAT Project</v>
      </c>
      <c r="E195" t="str">
        <f t="shared" ref="E195:E202" si="11">IF(SUM(C195)&lt;&gt;0,B196,"")</f>
        <v>SEBAMAT (semantics-based MT) is a Marie Curie project intended to con-tribute to the state of the art in machine translation (MT). Current MT systems typically take the semantics of a text only in so far into account as they are implicit in the underlying text corpora or dictionaries. Occasionally it has been argued that it may be difficult to advance MT quality to the next level as long as the systems do not make more explicit use of semantic knowledge. SEBAMAT aims to evaluate three approaches incorporating such knowledge into MT.</v>
      </c>
    </row>
    <row r="196" spans="1:5" ht="54">
      <c r="A196" s="8"/>
      <c r="B196" s="12" t="s">
        <v>1107</v>
      </c>
      <c r="C196" t="str">
        <f t="shared" si="9"/>
        <v/>
      </c>
      <c r="D196" t="str">
        <f t="shared" si="10"/>
        <v/>
      </c>
      <c r="E196" t="str">
        <f t="shared" si="11"/>
        <v/>
      </c>
    </row>
    <row r="197" spans="1:5" ht="18">
      <c r="A197" s="8">
        <v>108</v>
      </c>
      <c r="B197" s="12" t="s">
        <v>1108</v>
      </c>
      <c r="C197">
        <f t="shared" si="9"/>
        <v>108</v>
      </c>
      <c r="D197" t="str">
        <f t="shared" si="10"/>
        <v>Andre Filipe Torres Martins. DeepSPIN: Deep Structured Prediction for Natural Language Processing</v>
      </c>
      <c r="E197" t="str">
        <f t="shared" si="11"/>
        <v>DeepSPIN is a research project funded by the European Research Council (ERC) whose goal is to develop new neural structured prediction methods, models, and algorithms for improving the quality, interpretability, and data-efficiency of natural language processing (NLP) systems, with special emphasis on machine translation and quality estimation applications.</v>
      </c>
    </row>
    <row r="198" spans="1:5" ht="54">
      <c r="A198" s="8"/>
      <c r="B198" s="12" t="s">
        <v>1109</v>
      </c>
      <c r="C198" t="str">
        <f t="shared" si="9"/>
        <v/>
      </c>
      <c r="D198" t="str">
        <f t="shared" si="10"/>
        <v/>
      </c>
      <c r="E198" t="str">
        <f t="shared" si="11"/>
        <v/>
      </c>
    </row>
    <row r="199" spans="1:5" ht="18">
      <c r="A199" s="8">
        <v>110</v>
      </c>
      <c r="B199" s="12" t="s">
        <v>1110</v>
      </c>
      <c r="C199">
        <f t="shared" si="9"/>
        <v>110</v>
      </c>
      <c r="D199" t="str">
        <f t="shared" si="10"/>
        <v>Andre Filipe Torres Martins, Joao Graca, Paulo Dimas, Helena Moniz and Graham Neubig. Project MAIA: Multilingual AI Agent Assistant</v>
      </c>
      <c r="E199" t="str">
        <f t="shared" si="11"/>
        <v>This paper presents the Multilingual Artificial Intelligence Agent Assistant (MAIA), a project led by Unbabel with the collaboration of CMU, INESC-ID and IT Lisbon. MAIA will employ cutting-edge machine learning and natural language processing technologies to build multilingual AI agent assistants, eliminating language barriers. MAIA’s translation layer will empower human agents to provide customer support in real-time, in any language, with human quality.</v>
      </c>
    </row>
    <row r="200" spans="1:5" ht="54">
      <c r="A200" s="8"/>
      <c r="B200" s="12" t="s">
        <v>1111</v>
      </c>
      <c r="C200" t="str">
        <f t="shared" si="9"/>
        <v/>
      </c>
      <c r="D200" t="str">
        <f t="shared" si="10"/>
        <v/>
      </c>
      <c r="E200" t="str">
        <f t="shared" si="11"/>
        <v/>
      </c>
    </row>
    <row r="201" spans="1:5" ht="18">
      <c r="A201" s="8">
        <v>126</v>
      </c>
      <c r="B201" s="12" t="s">
        <v>1112</v>
      </c>
      <c r="C201">
        <f t="shared" si="9"/>
        <v>126</v>
      </c>
      <c r="D201" t="str">
        <f t="shared" si="10"/>
        <v>Natália Resende and Andy Way. MTrill project: Machine Translation impact on language learning</v>
      </c>
      <c r="E201" t="str">
        <f t="shared" si="11"/>
        <v>Over the last decades, massive research investments have been made in the development of machine translation (MT) systems (Gupta and Dhawan, 2019). This has brought about a paradigm shift in the performance of these language tools, leading to widespread use of popular MT systems (Gaspari and Hutchins, 2007). Although the first MT engines were used for gisting purposes, in recent years, there has been an increasing interest in using MT tools, especially the freely available online MT tools, for language teaching and learning (Clifford et al., 2013). The literature on MT and Computer Assisted ...</v>
      </c>
    </row>
    <row r="202" spans="1:5" ht="72">
      <c r="A202" s="8"/>
      <c r="B202" s="12" t="s">
        <v>1113</v>
      </c>
      <c r="C202" t="str">
        <f t="shared" si="9"/>
        <v/>
      </c>
      <c r="D202" t="str">
        <f t="shared" si="10"/>
        <v/>
      </c>
      <c r="E202" t="str">
        <f t="shared" si="11"/>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Accepted</vt:lpstr>
      <vt:lpstr>abstracts</vt:lpstr>
      <vt:lpstr>tmp</vt:lpstr>
      <vt:lpstr>Papers</vt:lpstr>
      <vt:lpstr>pages</vt:lpstr>
      <vt:lpstr>PC</vt:lpstr>
      <vt:lpstr>easychair.abs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dc:creator>
  <cp:lastModifiedBy>Fernando</cp:lastModifiedBy>
  <dcterms:created xsi:type="dcterms:W3CDTF">2020-05-15T16:07:20Z</dcterms:created>
  <dcterms:modified xsi:type="dcterms:W3CDTF">2020-06-13T14:41:35Z</dcterms:modified>
</cp:coreProperties>
</file>