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ersonal\Promos\Repos\AldebaranWeb\documentos\Propuesta y Actividades\"/>
    </mc:Choice>
  </mc:AlternateContent>
  <bookViews>
    <workbookView xWindow="-120" yWindow="1710" windowWidth="29040" windowHeight="15840" tabRatio="881" activeTab="2"/>
  </bookViews>
  <sheets>
    <sheet name="Tareas Generales" sheetId="27" r:id="rId1"/>
    <sheet name="Administración y Configuración" sheetId="1" r:id="rId2"/>
    <sheet name="Gestión e Inventario" sheetId="2" r:id="rId3"/>
    <sheet name="Procesos Automaticos" sheetId="3" r:id="rId4"/>
    <sheet name="Recomendaciones" sheetId="29" r:id="rId5"/>
    <sheet name="Preguntas" sheetId="30" r:id="rId6"/>
    <sheet name="Anexo Modificaciones Pedidos" sheetId="25" r:id="rId7"/>
    <sheet name="Anexo Modificacion de Ordenes" sheetId="24" r:id="rId8"/>
    <sheet name="Anexo inventario General" sheetId="23" r:id="rId9"/>
    <sheet name="Anexo Traslados entre Bodegas" sheetId="22" r:id="rId10"/>
    <sheet name="Anexo Ventas x Cliente" sheetId="21" r:id="rId11"/>
    <sheet name="Anexo Pedidos x Cliente" sheetId="17" r:id="rId12"/>
    <sheet name="Anexo Actividades de un Pedido" sheetId="20" r:id="rId13"/>
    <sheet name="Anexo Pedidos Con Items Agotado" sheetId="19" r:id="rId14"/>
    <sheet name="Anexo Pedidos Excel" sheetId="18" r:id="rId15"/>
    <sheet name="Anexo Ordenes Pendientes" sheetId="14" r:id="rId16"/>
    <sheet name="Anexo Reservas por Cliente" sheetId="16" r:id="rId17"/>
    <sheet name="Anexo Ordenes Ingles" sheetId="15" r:id="rId18"/>
    <sheet name="Anexo Items Agotados" sheetId="12" r:id="rId19"/>
    <sheet name="Anexo Inventario " sheetId="4" r:id="rId20"/>
    <sheet name="Anexo Inventario Alf." sheetId="5" r:id="rId21"/>
    <sheet name="Anexo Inventario Procesos" sheetId="6" r:id="rId22"/>
    <sheet name="Anexo Ajustes de Inventario" sheetId="13" r:id="rId23"/>
    <sheet name="Anexo Movimientos" sheetId="7" r:id="rId24"/>
    <sheet name="Anexo Items Completos y Subpart" sheetId="8" r:id="rId25"/>
    <sheet name="Anexo Items Completos Y sub Alf" sheetId="9" r:id="rId26"/>
    <sheet name="Anexo Items x Bodega" sheetId="10" r:id="rId27"/>
    <sheet name="Anexo Items x Proveedor" sheetId="11" r:id="rId28"/>
  </sheets>
  <definedNames>
    <definedName name="AC_Inicial">'Administración y Configuración'!$G$1</definedName>
    <definedName name="AC_NuevoAlcance">'Administración y Configuración'!$J$1</definedName>
    <definedName name="Estimacion_AC">'Administración y Configuración'!$L$1</definedName>
    <definedName name="Estimacion_GI">'Gestión e Inventario'!$L$1</definedName>
    <definedName name="GI_Inicial">'Gestión e Inventario'!$G$1</definedName>
    <definedName name="GI_NuevoAlcance">'Gestión e Inventario'!$J$1</definedName>
    <definedName name="PA_Inicial">'Procesos Automaticos'!$F$1</definedName>
    <definedName name="PA_NuevoAlcance">'Procesos Automaticos'!$I$1</definedName>
    <definedName name="TG_Inicial">'Tareas Generales'!$E$1</definedName>
    <definedName name="TG_NuevoAlcance">'Tareas Generales'!$H$1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7" l="1"/>
  <c r="H1" i="27"/>
  <c r="C12" i="27" s="1"/>
  <c r="E1" i="27"/>
  <c r="B15" i="27"/>
  <c r="B14" i="27"/>
  <c r="B13" i="27"/>
  <c r="I1" i="3"/>
  <c r="C15" i="27" s="1"/>
  <c r="F1" i="3"/>
  <c r="J1" i="2"/>
  <c r="C14" i="27" s="1"/>
  <c r="G1" i="2"/>
  <c r="J1" i="1"/>
  <c r="C13" i="27" s="1"/>
  <c r="G1" i="1"/>
  <c r="F1" i="29"/>
  <c r="C17" i="27" l="1"/>
  <c r="B17" i="27"/>
</calcChain>
</file>

<file path=xl/comments1.xml><?xml version="1.0" encoding="utf-8"?>
<comments xmlns="http://schemas.openxmlformats.org/spreadsheetml/2006/main">
  <authors>
    <author>tc={8D57DECC-FD69-45DB-92CC-3B3D2960E7B7}</author>
  </authors>
  <commentList>
    <comment ref="B4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 reduce complejidad por cambio en tipos de productos
Reply:
    Ya no existen subpartes</t>
        </r>
      </text>
    </comment>
  </commentList>
</comments>
</file>

<file path=xl/sharedStrings.xml><?xml version="1.0" encoding="utf-8"?>
<sst xmlns="http://schemas.openxmlformats.org/spreadsheetml/2006/main" count="410" uniqueCount="330">
  <si>
    <t>Descripción</t>
  </si>
  <si>
    <t>Considerandos</t>
  </si>
  <si>
    <t>Dev 1</t>
  </si>
  <si>
    <t>Dev 2</t>
  </si>
  <si>
    <t>Final</t>
  </si>
  <si>
    <t>Requiere Pantalla</t>
  </si>
  <si>
    <t>Arquitectura general de la solucion</t>
  </si>
  <si>
    <t>Diseño Css y Javascript</t>
  </si>
  <si>
    <t>Wireframes (MockUp)</t>
  </si>
  <si>
    <t>Servicios de Windows de ejecucion en 2do plano</t>
  </si>
  <si>
    <t>Autenticacion</t>
  </si>
  <si>
    <t>Tareas Generales</t>
  </si>
  <si>
    <t>Administracion y Configuracion</t>
  </si>
  <si>
    <t>Gestion e Inventario</t>
  </si>
  <si>
    <t>Procesos Automaticos</t>
  </si>
  <si>
    <t>Recomendaciones</t>
  </si>
  <si>
    <t>Total Tiempo (dias)</t>
  </si>
  <si>
    <t>Grupo</t>
  </si>
  <si>
    <t>Opción</t>
  </si>
  <si>
    <t>Tablas Básicas</t>
  </si>
  <si>
    <t>Paises</t>
  </si>
  <si>
    <t>Definicion de los Paises sociados a Agentes Forwarder</t>
  </si>
  <si>
    <t>Esta estructura debe ajustarse y corregirse para el manejo real de la gerarquia, asociandola bien a sus Esquemas de uso (Clientes, Proveedores, Forwarders y Agentes Forwarder)</t>
  </si>
  <si>
    <t>No</t>
  </si>
  <si>
    <t>Departamentos</t>
  </si>
  <si>
    <t>Definicion de los Departamentos asociados a Clientes y Forwarders</t>
  </si>
  <si>
    <t>Ciudades</t>
  </si>
  <si>
    <t>Definicion de las ciudades asociadas a Clientes y Forwarders</t>
  </si>
  <si>
    <t>Areas</t>
  </si>
  <si>
    <t>Areas donde se desempeña un Funcionario. Estan asociadas a las Actividades que un Funcionario puede registrar sobre un pedido</t>
  </si>
  <si>
    <t>Funcionarios (Perfil del Usuario)</t>
  </si>
  <si>
    <t>Quienes ingresan a las aplicaciones</t>
  </si>
  <si>
    <t>Monedas</t>
  </si>
  <si>
    <t>Moneda en la que se cotiza un Item</t>
  </si>
  <si>
    <t>Unidades de Medida</t>
  </si>
  <si>
    <t>Unidades de medida en las que se miden los Items del Inventario</t>
  </si>
  <si>
    <t>Metodos de Envio</t>
  </si>
  <si>
    <t>Metodos de Envio de Pedidos al Cliente Final</t>
  </si>
  <si>
    <t>Motivos de Ajuste</t>
  </si>
  <si>
    <t>Definicion de Motivos de Ajustes al Inventario</t>
  </si>
  <si>
    <t>Definicion de Motivos por los cuales un cliente realiza una Devolucion de un Item o Pedido</t>
  </si>
  <si>
    <t>Deben Definir correctamente los Motivos de Devolucion que realmente se usan como Motivos de Anulacion en Ordenes, Pedidos y Reservas, Estructurar por tipo de documento para no revolver</t>
  </si>
  <si>
    <t>Empresas</t>
  </si>
  <si>
    <t>Definicion de Empresas que aplican al Sistema</t>
  </si>
  <si>
    <t>Bodegas</t>
  </si>
  <si>
    <t>Definicion de Bodegas para almacenamiento del Inventario</t>
  </si>
  <si>
    <r>
      <rPr>
        <sz val="11"/>
        <color rgb="FF000000"/>
        <rFont val="Calibri"/>
        <scheme val="minor"/>
      </rPr>
      <t xml:space="preserve">Cuantas bodegas usan? En que parte del proceso se utilizan, son necesarias multiples Bodegas ? 
</t>
    </r>
    <r>
      <rPr>
        <b/>
        <sz val="11"/>
        <color rgb="FFE7E6E6"/>
        <rFont val="Calibri"/>
        <scheme val="minor"/>
      </rPr>
      <t>Solo se dejan Bodega Local y Zona Franca, los demas saldos en bodega y las demas bodegas se desestiman. y se eliminan</t>
    </r>
  </si>
  <si>
    <t>Exportar a Excel</t>
  </si>
  <si>
    <t>Cual es la finalidad de exportar a Excel todas las tablas de la base de datos?</t>
  </si>
  <si>
    <t>Configuracion para Envio de Correos</t>
  </si>
  <si>
    <t>Se deja la configuracion general del host y para los cuerpos se quita todo lo de Agotados, los demas se dejan como estan</t>
  </si>
  <si>
    <t>Tipos de Alarmas</t>
  </si>
  <si>
    <t>Definicion de Alarmas por Tipo de Documento (Orden, Reserva, Pedido o Inventario)</t>
  </si>
  <si>
    <t>Se debe dfiir el tipado de alertas para Ordenes, Pedidos, Reservas e Inventarios. adicionalmente se debe permitir la deinicion de tags para campos opcionales que seran utilizados en los mensajes asociados  cada Tipo de Alerta</t>
  </si>
  <si>
    <t>Mensajes x Tipo de Alertas</t>
  </si>
  <si>
    <t>Que mensajes se deben mostrar y con que creiterio aplica la alarma al pedido, Orden, Reserva o Inventario</t>
  </si>
  <si>
    <t>La definicion de cda mensaje es un proceso con sus propias validaciones, no configurables.
El mensaje que se debe generar si es configurable, de manera que se pueda combinar entre Texto o Texto y tags (segun el tipo de Alerta) , permitiendo al usuario personalizar el mensaje de alerta incluyendo el o los campos que quiere que se agreguen del proceso al cual esta asociado la alerta (Ordenes, Pedidos, Reservas o Inventario)</t>
  </si>
  <si>
    <t>Si</t>
  </si>
  <si>
    <t>Permisos Alarmas</t>
  </si>
  <si>
    <t xml:space="preserve">Definicion de que empledos deben ser notificados de una alarma generada. </t>
  </si>
  <si>
    <t xml:space="preserve">se debe permitir asociar mas de un area y, en caso de ser necesario mas de un empleado puntual del area, a quienes se les debe notificar de la generacion de la alarma </t>
  </si>
  <si>
    <t>Satelites</t>
  </si>
  <si>
    <t>Destinos para los Traslados a Proceso de las cantidades de Items de un Pedido</t>
  </si>
  <si>
    <t>Items</t>
  </si>
  <si>
    <t>Lineas de Productos</t>
  </si>
  <si>
    <t>Definicion de Lineas de productos</t>
  </si>
  <si>
    <t>Solo se va a manejar la Linea Importados, Las demas lineas desaparecen. Todos los Productos que pertenecen a las demas lineas y que son de Tipo Completo, pasan a hacer parte de la Linea Importados</t>
  </si>
  <si>
    <t>Productos</t>
  </si>
  <si>
    <t>Definicion de productos</t>
  </si>
  <si>
    <t xml:space="preserve">Los Productos  son el agrupado de las referencias (por ejemplo (Boligrafos Arrow Frost) (Pocillos MUG) Etc 
Los Productos solo seran completos, por ende desaparece el termino Tipo de Producto y todos los Productos Armnados y Subpartes, con sus Referencias se eliminan. </t>
  </si>
  <si>
    <t>Referencias</t>
  </si>
  <si>
    <t>Definicion de Referencias por Producto</t>
  </si>
  <si>
    <t>Es la que lleva las caracteristicas minimas del producto, que lo diferencian entre si (Como los Colores)</t>
  </si>
  <si>
    <t>Articulos</t>
  </si>
  <si>
    <t>Materia prima para la elaboracion de productos</t>
  </si>
  <si>
    <t xml:space="preserve">Nop se manejan Articulos, Solo Productos </t>
  </si>
  <si>
    <t>Definicion de los Items y los Colores Asociados a cada Linea de producto</t>
  </si>
  <si>
    <t xml:space="preserve">Los Items definene si son Completos (No tienen partes, por ejemplo una Taza) o son Armados (compuestos por otros Items por ejemplo un esfero) Dentro de los Items se definen colores para cada itme, por ejemplo Azul, Blanco tc. El inventario es manejado por estos colores no por los items </t>
  </si>
  <si>
    <t>Armar Productos (Definicion de articulos del producto)</t>
  </si>
  <si>
    <t>Opcion para definir que partes requiere un Item Armado por ejemplo los Esperos, requieren Mina, Resorte, Click etc</t>
  </si>
  <si>
    <t>El inventario disponible es la minima cantidad de los Items que componen el producto Armado, y la afectacion del inventario es  1 a 1 por Cada elemento que compone el producto. Por ejemplo, si se saca un esfero del Inventario, la afectacion no es por el esfero sino por el Tubo, el resorte y el click, y el saldo del inventario es el minimo valor de inventario de estas 3 partes que componen el esfero</t>
  </si>
  <si>
    <t>Cierre de Inventario Periodo Actual</t>
  </si>
  <si>
    <t>Opcion para Fotografiar, fin de periodo e inicio de periodo en el Inventario</t>
  </si>
  <si>
    <t>Esto aun se utiliza?</t>
  </si>
  <si>
    <t>Consulta de Inventario Inicial Periodo Actual</t>
  </si>
  <si>
    <t>Consultar la foto de como inicia el inventario en el periodo antes de cualquier movimiento</t>
  </si>
  <si>
    <t>Esto aun se utiiza?</t>
  </si>
  <si>
    <t>Archivo de Sincronizacion para esquemas de productos</t>
  </si>
  <si>
    <t>Que sincroniza? Aun se Usa?</t>
  </si>
  <si>
    <t>Seguimiento</t>
  </si>
  <si>
    <t>Tipos de Actividad</t>
  </si>
  <si>
    <t xml:space="preserve">Define las diferentes actividades que se le pueden realizar a un pedido </t>
  </si>
  <si>
    <t>Alcance de las Areas</t>
  </si>
  <si>
    <t>Define que actividades puede registrar el area asociada al usuario logueado en el moimento de registrar una actividad en el pedido</t>
  </si>
  <si>
    <t>Clientes y Proveedores</t>
  </si>
  <si>
    <t>Clientes</t>
  </si>
  <si>
    <t>Creacion de Clientes para ser usados en Reservas y Pedidos</t>
  </si>
  <si>
    <t>Proveedores</t>
  </si>
  <si>
    <t>Creacion de Proveedores de Items y partes, para ser usados en las Ordenes</t>
  </si>
  <si>
    <t>Items x Proveedor</t>
  </si>
  <si>
    <t>Relacion de Items y los proveedores que los venden</t>
  </si>
  <si>
    <t>Archivo de Sincronizacion para esquema de Proveedores</t>
  </si>
  <si>
    <t>Forwarders</t>
  </si>
  <si>
    <t>Métodos de Embarque</t>
  </si>
  <si>
    <t>Por donde se puede recibir una orden de productos (Aereo, directo, maritimo etc)</t>
  </si>
  <si>
    <t>Estos 3 se usan para la creacion de Ordenes</t>
  </si>
  <si>
    <t>Compañias que prestan servivios Forwarder (DHL, COPA etc)</t>
  </si>
  <si>
    <t>Agentes Forwarder</t>
  </si>
  <si>
    <t>Definicion del contacto del Forwarder y los metodos de embarque que permite el forwarder</t>
  </si>
  <si>
    <t>Procesos</t>
  </si>
  <si>
    <t>Paso a Historicos</t>
  </si>
  <si>
    <t>Aun se usa el paso a Historicos? Esto no son logs de modificaciones.</t>
  </si>
  <si>
    <t>Seguridad</t>
  </si>
  <si>
    <t>Festivos</t>
  </si>
  <si>
    <t>Definicion de Dias Festivos en el sistema</t>
  </si>
  <si>
    <t>Esto aun se Usa? Para que?</t>
  </si>
  <si>
    <t>Grupos</t>
  </si>
  <si>
    <t>Grupos de Usuarios</t>
  </si>
  <si>
    <t>Opciones x Grupo</t>
  </si>
  <si>
    <t>Opciones a las que puede acceder un grupo dentro de la aplicación</t>
  </si>
  <si>
    <t>Usuarios</t>
  </si>
  <si>
    <t>Usuarios asociados a funcionarios para poder loguearse en la aplicación</t>
  </si>
  <si>
    <t>Grupos x Usuario</t>
  </si>
  <si>
    <t>Grupos a los cuales estan asociados los usuarios para poder ingresar en las opciones de la aplicación</t>
  </si>
  <si>
    <t>Cambio de Clave para el Usuario Actual</t>
  </si>
  <si>
    <t>Permite al usuario actual resetear su contraseña de la aplicación</t>
  </si>
  <si>
    <t>Ordenes</t>
  </si>
  <si>
    <t xml:space="preserve">Nueva Orden </t>
  </si>
  <si>
    <t>Permite la creacion de Ordenes de compra para la afectacion del inventario. Maneja un maesdtro detalle donde en el encabeado se almacena la informacion de a que empresa esta dirigida la orden de compra, quien es el proveedor de los productos, fecha de solicitud, fecha estimada y real de Recibo del producto, numero de importacion, Puerto de embarque, proforma de embarque y datos de Agente Forwarder encargado de la traida del producto.
Se maneja el detalle de la orden en el cual se incluye la informacion de cada color por item que viene dentro de la orden de compra, esta informacion incluye Linea de Producto, Referencia del Item, Nombre del Item, Referencia interna del Color,  Nombre del Color del Item, Cantidad solicitada, Cantidad Entregada y En que Bodega se entrega el Item.
Se permite la creacion de Alarmas asosciadas a la Orden de Compra segun la configuracion de cada Alartma, seleccionando la fecha en la que se debe mostrar la alarma, y el mensaje que debe arrojar la alarma.</t>
  </si>
  <si>
    <r>
      <rPr>
        <sz val="11"/>
        <color rgb="FF000000"/>
        <rFont val="Calibri"/>
        <scheme val="minor"/>
      </rPr>
      <t xml:space="preserve">- En el Encabezado, las fechas son de tipo Date, sin manejo de hora.
- La empresa es seleccionable de La tabla Empresas.
- El numero de Importacion es Alfanumerico.
- Proveedor Referencia la tabla Proveedores
- Puerto de Embarque Es Alfanumérico.
- Proforma es Alfanumérico.
- Forwarder, Agente Forwarder y Metodo Embarque referencian las tablas Forwarders, AgentesForwarder y EmbarqueAgente, Gerarcicas en ese mismo orden.
- En el Detalle, Linea referencia la tabla Lineas, Item la tabla Items y Color la tabla ItemsxColor, Gerarquicas en ese mismo Orden.
- Los campos Cantidad Solicitada y Cantidad recibida son Enteros, Solo se registra la cantidad Solicitada. 
- La cantidad Recibida solo se registra cuando se da confirmacion de la Orden .
- Referencia Item x Color se referencia de la tabla ItemsxColor
- Confirmar una orden le indica al sistema que debe pasar al Inventario Disponible la cantidad de Items Recibidos en la orden, que puede ser diferente a la cantidad Solicitada. 
- Cuando queda confirmada la orden los items solicitados deben quedar en el campo CANTIDAD en la tabla ItemsxColor. Tener en cuenta que cuando el item es Armado, se debe afectar la cantidad de cada item que conforma el item armado y no la cantidad del item Armado.
</t>
    </r>
    <r>
      <rPr>
        <b/>
        <sz val="11"/>
        <color rgb="FFE7E6E6"/>
        <rFont val="Calibri"/>
        <scheme val="minor"/>
      </rPr>
      <t xml:space="preserve">No se manejan Items Armados, solo Productos Completos
</t>
    </r>
    <r>
      <rPr>
        <sz val="11"/>
        <color rgb="FF000000"/>
        <rFont val="Calibri"/>
        <scheme val="minor"/>
      </rPr>
      <t xml:space="preserve">
- Se indica la Bodega a la cual se entrega la cantidad Solicitada por cada Item x Color incluido en la orden 
- La Orden puede ser Grabada, caso en la que queda en estado Ingresada (I), dejando los items en Transito, sin afectar el disponible del Item en el Inventario, o puede ser Grabada y Confirmada, Caso en el que la orden queda en estado Perfeccionada (P), y las cantidades Recibidas de la orden afectan el Inventario disponible del Item.
- Una Orden puede incluir varios Items de diferentes Lineas y varios colores del mismo Item.
- La fecha de la alarma, es solo en formato Date, e indica la fecha en la cual debe mostrarse el mensaje de la alarma seleccionada.
- El Mensaje de la alarma referencia la Tabla MensajesAlarmas, con los Mensajes Asociados al Tipo de Alarma "Ordenes" 
- Las larmas se graban en la BD junto con el resto de la informacion de la Orden
- Debe permitir identificar quen Ingreso la Orden.
- si la orden creada es confirmada inmediatamente, se valida si el disponible queda menor o igual a 0, caso en el que el campo Agotado de la tabla ItemsxColor, se coloca en 'S', en caso contrario se debe actualizar a 'N'</t>
    </r>
  </si>
  <si>
    <t>Modificar Orden</t>
  </si>
  <si>
    <t xml:space="preserve">Permite la modificacion del encabezado de una Orden de Compra, Sus Items y las alarmas asociadas a la Orden. </t>
  </si>
  <si>
    <t xml:space="preserve">- Solo se permite la Modificacion de Ordenes en estado Ingresado (I).
- La modificacion permite editar En el Encabezado unicamente el numero de Proforma.
- En el detalle se permite la adicion, modificacion y eliminacion de items x Color, items y lineas.
- No se permite modificar La cantidad Recibida, solo La cantidad Solicitada, ya que La orden se encuentra En estado Ingresada (I).
- se permite eliminar, modificar o agregar Alarmas a La orden.
- las modificaciones al Encabezado y o al detalle se afectan con un guardado Final completo.
- las modificaciones de Alarmas se graba registro a registro independiente de si se graba o No La orden.
- Debe permitir identificar quien creo, modifico o elimino una alarma, y que modificacion realizo sobre la alarma
- Debe permitir identificar quien ha realizado modificaciones en la Orden y que modificaciones ha realizado.
- El registro debe quedar con un Bloqueo Logico para que ningun otro usuario pueda tomar la orden mientras esta es modificada por el usuario actual. al Grabar o cancelar los cambios debe liberarse del bloqueo logico.
</t>
  </si>
  <si>
    <t>Confirmar Orden</t>
  </si>
  <si>
    <t>La confirmacion de una Orden permite afectar el inventario disponible con las cantidades Recibidas de los items x color contenidos en la Orden</t>
  </si>
  <si>
    <r>
      <rPr>
        <sz val="11"/>
        <color rgb="FF000000"/>
        <rFont val="Calibri"/>
        <scheme val="minor"/>
      </rPr>
      <t xml:space="preserve">- Solo se permiter confirmar Ordenes en estado Ingresado (I).
- La orden queda en estado Perfeccionada (P)
- La confirmacion de una orden permite modificar todo el encabezado de la Orden.
- Permite Agregar, Modificar o Quitar Items x Color de la Orden.
- Por defecto Precarga las Cantidades Solicitadas de los Item en la Cantidad Recibida de cada item, permitiendo Modificar este campo para registrar la cantidad real recibida del Item x Color.
- No se permite el registro, Modificacion o Borrado de Alarmas en la Confirmacion de una Orden. 
- Al confirmar una Orden, las Cantidades recibidas de cada Item x Color deben afectar el campo cantidad en la tabla Itemsxcolor, y en la Bodega a la cual esta siendo enviado el Item x Color, segun la Orden. 
- Se debe tener en cuenta que si el item es Armado se deben afectar sus componentes y no el item Armado en el inventario.
</t>
    </r>
    <r>
      <rPr>
        <b/>
        <sz val="11"/>
        <color rgb="FFE7E6E6"/>
        <rFont val="Calibri"/>
        <scheme val="minor"/>
      </rPr>
      <t xml:space="preserve">No se manejan Productos Armados, solo Completos
</t>
    </r>
    <r>
      <rPr>
        <sz val="11"/>
        <color rgb="FF000000"/>
        <rFont val="Calibri"/>
        <scheme val="minor"/>
      </rPr>
      <t xml:space="preserve">- Debe permitir identificar quien ha realizado modificaciones en la Orden y que modificaciones ha realizado, asi como Quien la ha confirmado
- si la orden creada es confirmada inmediatamente, se valida si el disponible queda menor o igual a 0, caso en el que el campo Agotado de la tabla ItemsxColor, se coloca en 'S', en caso contrario se debe actualizar a 'N'
- El registro debe quedar con un Bloqueo Logico para que ningun otro usuario pueda tomar la orden mientras esta es modificada por el usuario actual. al Grabar o cancelar los cambios debe liberarse del bloqueo logico.
</t>
    </r>
  </si>
  <si>
    <t>Anular Orden</t>
  </si>
  <si>
    <t>Permite Anular una Orden para no afectar el Inventario</t>
  </si>
  <si>
    <t xml:space="preserve">- La orden debe estar en estado Ingresada (I).
- No se permite la modificacion de ninguna seccion de la orden.
- No se permite la modificacion, creacion o Borrado de las Alarmas de la Orden.
- La orden queda en estado Anulada (A), sin tener ninguna afectacion sobre el inventario de los Items contenidos en la Orden.
- Debe permitir identificar quien Realizo la Anulacion
- El registro debe quedar con un Bloqueo Logico para que ningun otro usuario pueda tomar la orden mientras esta es modificada por el usuario actual. al Grabar o cancelar los cambios debe liberarse del bloqueo logico.
</t>
  </si>
  <si>
    <t xml:space="preserve">Revisar Orden </t>
  </si>
  <si>
    <t>Permite consultar cualquier Orden de Compra independiente del estado en el que esta se encuentre.</t>
  </si>
  <si>
    <t>- Permite la consulta en cualquier estado (Anulada (A), Ingresada (I) o Perfeccionada (P)).
- Solo se permite la consulta, no se permite la modificacion de la informacion o el ingreso, modificacion o borrado de las Alarmas asociadas a la Orden.
- no se permite la Confirmacion de la Orden Consultada.
- Se indica el estado en el cualse encuentra la Orden Consultada
- El registro debe quedar con un Bloqueo Logico para que ningun otro usuario pueda tomar la orden mientras esta es modificada por el usuario actual. al Grabar o cancelar los cambios debe liberarse del bloqueo logico</t>
  </si>
  <si>
    <t xml:space="preserve">Actividades de una Orden </t>
  </si>
  <si>
    <t>Permite el registro de actividades asociadas a la orden de compra consultada</t>
  </si>
  <si>
    <t>- La orden puede estar Confirmada (P) o Ingresada (I).
- No se permite el ingreso de Actividades a una Orden Anulada (A).
- Las Actividades Se definen por medio de una Fecha en formato Date y un Texto que describe manualmente la Actividad realizada sobre la Orden.
- Las Actividades pueden ser Creadas, Modificadas o Eliminadas.
- dentro del Ingreso de Actividades, no se permite la modificacion de ninguna seccion de la Orden de Compra, independiente del estado en el que se encuentre.
- Se permite el registro de Alarmas de la Orden.
- No se permite el borrado o Modificado de las Alarmas de la Orden
- Debe permitir identificar quien Ingreso, Modifico o elimino las Actividades de la Orden
- El registro debe quedar con un Bloqueo Logico para que ningun otro usuario pueda tomar la orden mientras esta es modificada por el usuario actual. al Grabar o cancelar los cambios debe liberarse del bloqueo logico.</t>
  </si>
  <si>
    <t>Pedidos</t>
  </si>
  <si>
    <t>Nuevo Pedido</t>
  </si>
  <si>
    <t>Permite la creacion de un Pedido de Items para un cliente específico, comprometiendo las cantidades de los Items por Color, en el inventario, para que queden no Disponibles.</t>
  </si>
  <si>
    <t xml:space="preserve">- El cliente esta Referenciado por la tabla Clientes, se busca por Numero de documento o por Nombre del Cliente.
- Las Fechas de Pedido, y de Entrega Pactada, son de tipo Date, sin hora.
- Se permite el Ingreso de Observaciones de manera independiente para el Cliente y propias de la Empresa.
- El pedido puede incluir diferentes lineas, diferentes items por cada linea y diferentes colores de cada Item.
- Al seleccionar un Item x color en el pedido, se debe indicar La cantidad de Existencias Fisicas del producto, es decir el Disponible en el Inventario, asi mismo como la cantidad que se encuentra en transito de dicho item.
- La cantidad en transito esta compuesta por las diferentes Ordenes de Compra que se encuentran en estado Ingresado, y se debe bostrar un acumulado de la cantidad en transito por Fecha de Llegada, independiente de a que bodega este pactada la llegada del producto.
- se debe indicar la cantidad solicitada del producto por parte del cliente.
- Debe permitir captutar alguna Marcacion especial o condiciones especiales para cada Color de cada producto ingresado en la solicitud. 
- Debe permitir identificar quien Ingreso el Pedido.
- El pedido queda en estado Pendiente (P)
- Al Grabar el Pedido se debe permitir seleccionar si se quiere imprimir el Formato del Pedido.
- se debe permitir enviar un Correo con el PDF del Pedido al Cliente.
- Al grabar el pedido se debe Afectar el campo CantPedida  la tabla Items x Color, si el item es armado deben afectarse sus componentes y no el item armado
</t>
  </si>
  <si>
    <t>Anular Pedido</t>
  </si>
  <si>
    <t>Permite la anulacion de un pedido y los items deben quedar disponibles de nuevo en el inventario</t>
  </si>
  <si>
    <r>
      <rPr>
        <sz val="11"/>
        <color rgb="FF000000"/>
        <rFont val="Calibri"/>
        <scheme val="minor"/>
      </rPr>
      <t xml:space="preserve">- El Pedido debe estar en estado Pendiente (P)
- el Pedido debe pasar a estado Anulado (A).
- la Cantidades comprometidas en el Inventario, deben liberarse para los items asociados al pedido que fue anulado, descontandolas del campo CantPedida de la tabla ItemsxColor. 
Si el item es Armado debe descontarse la CantPedida de sus componentes y no del Item Armado. 
</t>
    </r>
    <r>
      <rPr>
        <b/>
        <sz val="11"/>
        <color rgb="FFE7E6E6"/>
        <rFont val="Calibri"/>
        <scheme val="minor"/>
      </rPr>
      <t xml:space="preserve">No se manejan Items Armados, solo completos
</t>
    </r>
    <r>
      <rPr>
        <sz val="11"/>
        <color rgb="FF000000"/>
        <rFont val="Calibri"/>
        <scheme val="minor"/>
      </rPr>
      <t xml:space="preserve">
- Debe quedar Registro de quien anulo el pedido.
- Se debe permitir el envio de correo informando de la Anulacion del pedido al cliente, si se quiere.
- El registro debe quedar con un Bloqueo Logico para que ningun otro usuario pueda tomar el pedido mientras este es modificado por el usuario actual. al Grabar o cancelar los cambios debe liberarse del bloqueo logico
</t>
    </r>
  </si>
  <si>
    <t>Revisar Pedido</t>
  </si>
  <si>
    <t>Permite consultar cualquier Pedido, sin importar el estdo en el que se encuentre</t>
  </si>
  <si>
    <t>- No importa el estado del pedido.
- No permite modificar ninguna seccion del pedido
- El registro debe quedar con un Bloqueo Logico para que ningun otro usuario pueda tomar el pedido mientras este es modificado por el usuario actual. al Grabar o cancelar los cambios debe liberarse del bloqueo logico</t>
  </si>
  <si>
    <t>Envios</t>
  </si>
  <si>
    <t>Permite despachar los Items de un pedido al cliente, escogiendo la fecha de envio, el metodo de envio e indicando la remision y la guia. Permite incluir observaciones generales del envio</t>
  </si>
  <si>
    <r>
      <rPr>
        <sz val="11"/>
        <color rgb="FF000000"/>
        <rFont val="Calibri"/>
        <scheme val="minor"/>
      </rPr>
      <t xml:space="preserve">- Solo se puede hacer un envio a un Pedido que esta en estado Traslado a Proceso (T)
- La fecha de Envio es formato DATE sin hora.
- El Metodo de envio Referencia la Tabla MetodosEnvio
- Numero de remision es Alfanumerico
- Numero de Guia es Alfanumerico
- Permitir realizar mas de un Envio por Pedido, siempre que la cantidad enviada sea menor a la cantidad en Proceso.
- al Hacer el Envio, se debe mostrar las existencias disponibles del Item en cada Bodega
- Los items que corresponden al Tipo de Producto Armado, deben resaltarse en la lista de items del Envio
- Si el pedido quedo totalmente enviado, debe cambiar a estado Cerrado, en caso contrario se mntiene en estado Traslado.
- se debe permitir el envio de correo al cliente informando del envio realizado, si se quiere.
</t>
    </r>
    <r>
      <rPr>
        <b/>
        <sz val="11"/>
        <color rgb="FFE7E6E6"/>
        <rFont val="Calibri"/>
        <scheme val="minor"/>
      </rPr>
      <t xml:space="preserve">No se quiere esta opcion de envio de Correo
</t>
    </r>
    <r>
      <rPr>
        <sz val="11"/>
        <color rgb="FF000000"/>
        <rFont val="Calibri"/>
        <scheme val="minor"/>
      </rPr>
      <t xml:space="preserve">
- Se debe descontar la cantidad Enviada del Inventario, afectando el campo CantProceso De la tabla ItemsxColor, ya que al trasladar a proceso fue descontada de Cantidad
- Cuando despues de Realizar el envio, el itemxcolor quede con disponible menor o igual 0 se debe cambiar el Campo Agotado en la tabla ItemsxColor a 'S'.
- El registro debe quedar con un Bloqueo Logico para que ningun otro usuario pueda tomar el pedido mientras este es modificado por el usuario actual. al Grabar o cancelar los cambios debe liberarse del bloqueo logico.</t>
    </r>
  </si>
  <si>
    <t>Cerrar Pedido</t>
  </si>
  <si>
    <t>Permite descargar del comprometido las cantidades que no fueron enviadas a proceso en el pedido, de manera que queden disponibles en el inventario.</t>
  </si>
  <si>
    <r>
      <rPr>
        <sz val="11"/>
        <color rgb="FF000000"/>
        <rFont val="Calibri"/>
        <scheme val="minor"/>
      </rPr>
      <t xml:space="preserve">- No se permite modificar ninguna seccion del pedido
- El pedido debe pasar a estado Cerrado (C)
- El Pedido debe estar en estado Traslado a Proceso (T).
- Puede o no tener cantidades enviadas.
- Debe quedar Registro de Quien, Cuando y por que motivo se cerro el pedido
- Se debe permitir el envio de correo informando al cliente el Cierre del Pedido, si se quiere.
- Las cantidades solicitadas pendientes de trasladar a proceso, se deben descontar del campo CantPedida de la tabla ItemsxColor.
- Si el item es Armado, se debe modificar la CantPedidoa de sus Componentes y no del Item Armado
</t>
    </r>
    <r>
      <rPr>
        <b/>
        <sz val="11"/>
        <color rgb="FFE7E6E6"/>
        <rFont val="Calibri"/>
        <scheme val="minor"/>
      </rPr>
      <t xml:space="preserve">Ya no se manejan productos armados, solo completos
</t>
    </r>
    <r>
      <rPr>
        <sz val="11"/>
        <color rgb="FF000000"/>
        <rFont val="Calibri"/>
        <scheme val="minor"/>
      </rPr>
      <t xml:space="preserve">- El registro debe quedar con un Bloqueo Logico para que ningun otro usuario pueda tomar el pedido mientras este es modificado por el usuario actual. al Grabar o cancelar los cambios debe liberarse del bloqueo logico.
</t>
    </r>
  </si>
  <si>
    <t>Modificar Pedido</t>
  </si>
  <si>
    <t>Se permite la modificacion de un pedido, actualiando solamente las Observaciones y las cantidades de los Items ya Ingresados.</t>
  </si>
  <si>
    <r>
      <rPr>
        <sz val="11"/>
        <color rgb="FF000000"/>
        <rFont val="Calibri"/>
        <scheme val="minor"/>
      </rPr>
      <t xml:space="preserve">- Solo se permite modificar pedidos en estado Traslado (T) o Pendiente (P)
- Si el pedido se encuentra en (T) y las cantidades enviadas son iguales a las cantidades solicitadas que se estan actualizando, No se debe dejar guardar, y se debe indicar que la accion correcta es el Cierre del Pedido..
- Si el pedido esta en estado (P), debe mantener por lo menos un ITEM con Cantidad Solicitada mayor a 0, en caso contrario no se debe dejar guardar y se debe indicar que la accion correcta es la anulacion del pedido.
- En el Encabezado solo se debe modificar Las Observaciones, ya sea Interna o del Cliente.
- No se permite el ingreso de nuevos Items al pedido.
- No se permite el borrado de Items del Pedido.
- No se permite la modificacion de las caracteristicas de los items que estan incluidos en el pedido.
- Se permite Aumentar o disminuir la cantidad de los Items Solicitados.
- Si el Item tiene Cantidades en Proceso la nueva cantidad debe ser mayor a la cantidd en proceso del item.
- Debe quedar registro de quien, cuando, que modifico en el Pedido y el motivo por el cual se realiza la modificación
- Al Grabar el Pedido se debe permitir seleccionar si se quiere imprimir el Formato del Pedido 
- se debe permitir enviar un Correo con el PDF del Pedido al Cliente si se quiere.
- Al Grabar la modificacion del pedido se debe Afectar el Campo CantPedida de la tabla ItemxColor, con la diferencia entre la cantidd anterior y la cantidad nueva. Si la cantidad anterior es Mayor a la Cantidad Nueva, se debe restar la diferencia al campo CantPedida del inventario, si la cantidad anterior es Menor a la cantidad Nueva, la diferencia se debe sumar en el campo CantPedida Del Inventario.
- El registro debe quedar con un Bloqueo Logico para que ningun otro usuario pueda tomar el pedido mientras este es modificado por el usuario actual. al Grabar o cancelar los cambios debe liberarse del bloqueo logico
La modificacion de los pedidos no permite agregar, modificar o retirar referencias, se desea realizar la implementacion de esta opcion?. 
</t>
    </r>
    <r>
      <rPr>
        <b/>
        <sz val="11"/>
        <color rgb="FF4472C4"/>
        <rFont val="Calibri"/>
        <scheme val="minor"/>
      </rPr>
      <t xml:space="preserve">No se debe permitir para los pedidos, si para las reservas
</t>
    </r>
  </si>
  <si>
    <t>Registrar Actividades Pedido</t>
  </si>
  <si>
    <t>Las Actividades son tareas que se realizan sobre un pedido, por ejemplo Indicar si el logo aun esta pendiente, o marcar el pedido con una indicacion de que no se ha aprobado la muestra fisica.
Se selecciona el pedido, y se le ingresan las diferentes actividades a las que haya lugar.
Una Actividad puede dar lugar a un traslado a proceso por lo cual esta opcion tambien debe permitir Enviar cantidades de los items del pedido a Proceso.</t>
  </si>
  <si>
    <t>- El Pedido debe estar en estado Cerrado (C), Traslado (T) o Pendiente (P), para permitir el ingreso de las Actividades.
- En un registro de Actividad se pueden seleccionar multiples actividades. 
- Debe quedar relacion de quien y cuando realizo el registro de la actividad.
- Las actividades referencioan la tabla TiposActividad, y se filtra segun el area al que pertenece el funcionario que esta registrando la actividad.
- No se permite en esta opion, modificar ninguna seccion del Pedido
- El registro debe quedar con un Bloqueo Logico para que ningun otro usuario pueda tomar el pedido mientras este es modificado por el usuario actual. al Grabar o cancelar los cambios debe liberarse del bloqueo logico.</t>
  </si>
  <si>
    <t>Revisar Actividades Pedido</t>
  </si>
  <si>
    <t>Consultar las actividades que se han registrado sobre un pedido</t>
  </si>
  <si>
    <t>- No se permite la modificacion de ninguna seccion del pedido.
- No se permite Borrar, modificar o crear nuevas actividades.
- Se lista el encabezado y detalle del pedido.
- Se lista el Encabesado y el detalle de cada registro de actividades
- El registro debe quedar con un Bloqueo Logico para que ningun otro usuario pueda tomar el pedido mientras este es modificado por el usuario actual. al Grabar o cancelar los cambios debe liberarse del bloqueo logico</t>
  </si>
  <si>
    <t>Pedidos con Items Agotados</t>
  </si>
  <si>
    <t>Permite el registro de un pedido que contiene items que no cuentan con saldo en Disponible en el inventario</t>
  </si>
  <si>
    <t>- El Pedido debe quedar En estado (I).
- El registro del encabezado y del detalle es igual que un Pedido normal.
- Solo se pueden seleccionar items que no tengan Cantidad Disponible ni en Transito en el Inventario.
- Debe quedar Registro de Quien y Cuando se creo el registro
- Al crear un pedido con Items Agotados, se debe Actualizar el campo Agotado en la tabla ItemsxColor a 'S'</t>
  </si>
  <si>
    <t>Reservas</t>
  </si>
  <si>
    <t>Nueva Reserva</t>
  </si>
  <si>
    <t>Permite reservar Disponible del inventario para un pedido de un cliente.</t>
  </si>
  <si>
    <t>- El Cliente se referencia de la tabla Clientes
- Las fechas de Reserva y de Caducidad son en formato Date sin Hora
- Se debe permitir pero no obligar el ingreso de Observaciones generales del pedido.
- En el detalle se debe permitir el Ingreso de Items x Color de diferentes Items y Lineas.
- La Cantidad Solicitada por Item es de tipo Entero.
- Se debe mostrar las Cantidades en transito del Items eleccionado, asi como las Existencias Fisicas por cada Bodega.
- Se Debe mostrar Totalizada la cantidad Disponible, La cantidad Comprometida y La cantidad Reservada del Item Seleccionado.
- Se debe permitir el ingreso de un Valor Alfanumerico que indique si debe llevar algun tipo de Marca el Item final
- Linea referencia la tabla Lineas
- Referencia y Nombre Referencian la tabla Items
- Color y Ref Itemx Color Referencia la Tabla ItemsxColor
- Existencias Fisicas referencian la tabla Bodegas e ItemsxBodega 
- Llegada a Bodega Referencia las tablas Ordenes e ItemOrden
- Debe Permitir imprimir la Reserva si se quiere
- debe permitir enviarle correo con la impresion de la reserva al cliente si que quiere.
- La reserva creada debe quedar en estado Reserva (R)
- Al grabar la reserva se debe afectar el campo CantReservada de la Tabla ItemsxColor. si el Item es Armado se deben afectar sus componentes y no el Item Armado 
- El registro debe quedar con un Bloqueo Logico para que ningun otro usuario pueda tomar la reserva mientras esta es modificada por el usuario actual. al Grabar o cancelar los cambios debe liberarse del bloqueo logico</t>
  </si>
  <si>
    <t>Cancelar Reserva</t>
  </si>
  <si>
    <t>Permite Cancelar la reserva de Items en el inventario, dejandolos disponibles para realizar otro pedido o Reserva</t>
  </si>
  <si>
    <t xml:space="preserve">- La reserva debe estar en estado Reserva (R)
- No se permite la modificacion de ninguna seccion de la reserva
- La reserva queda en estado Anulado (A)
- Las Cantidades reservadas se deben liberar descontando del campo CantReservada de la Tabla ItemsxColor.
- Se debe permitir enviar correo al Cliente informano la anulacion, si se quiere.
- El registro debe quedar con un Bloqueo Logico para que ningun otro usuario pueda tomar la reserva mientras esta es modificada por el usuario actual. al Grabar o cancelar los cambios debe liberarse del bloqueo logico.
</t>
  </si>
  <si>
    <t>Convertir en Pedido</t>
  </si>
  <si>
    <t>Permite Crear un pedido a partir de la reserva de un cliente</t>
  </si>
  <si>
    <t>Revisar Reserva</t>
  </si>
  <si>
    <t>Permite la consulta de una reserva</t>
  </si>
  <si>
    <t>- Aplican todos los estados de la Reserva (A, V, R, P).
-No se permite la modificacion de ninguna seccion de la Reserva.
- El registro debe quedar con un Bloqueo Logico para que ningun otro usuario pueda tomar la reserva mientras esta es modificada por el usuario actual. al Grabar o cancelar los cambios debe liberarse del bloqueo logico</t>
  </si>
  <si>
    <t>Modificar Reserva</t>
  </si>
  <si>
    <t>Permite modificar una reserva</t>
  </si>
  <si>
    <t>Reservas Vencidas</t>
  </si>
  <si>
    <t>Permite consultar las reservas que se vencieron en una fecha especifica</t>
  </si>
  <si>
    <t>- Las Reservas deben estar en estado Vencida (V).
- No se permite la modificacion de ninguna seccion de la Reserva.
- Se filtra la consulta por el funcionario logueado, mostrando solo las reservas que él creó</t>
  </si>
  <si>
    <t>Ajustes de Inventario</t>
  </si>
  <si>
    <t>Registrar Ajuste</t>
  </si>
  <si>
    <t>Modificaciones de cantidades al Inventario</t>
  </si>
  <si>
    <t>Traslados</t>
  </si>
  <si>
    <t>Traslado entre Bodegas</t>
  </si>
  <si>
    <t>Permite mover cantidades de items x color, entre las diferentes bodegas</t>
  </si>
  <si>
    <t>Traslado Cantidades a Proceso</t>
  </si>
  <si>
    <t>Permite mover a proceso Items de un pedido</t>
  </si>
  <si>
    <t xml:space="preserve">- solo permite Traslados de Pedidos que estan En estado Pendiente (P) o Traslado (T) (Con Cantidades pendientes de Traslado)
- Se debe afectar el inventario descontando la cantidad del item del pedido, de los campos Cantidad y CantPedido en la tabla ItemsxColor y Sumandola al campo CantProceso de la misma tabla.
- Se debe Actualizar el campo CantidadEnProc de la tabla ITEMPEDIDO 
- El Pedido debe quedar en estado (T)
- El registro debe quedar con un Bloqueo Logico para que ningun otro usuario pueda tomar el pedido mientras este es modificado por el usuario actual. al Grabar o cancelar los cambios debe liberarse del bloqueo logico
</t>
  </si>
  <si>
    <t>Anular Cantidades en Proceso</t>
  </si>
  <si>
    <t>Reversar la reserva de cantidades del Inventario</t>
  </si>
  <si>
    <t>- El pedido debe estar en estado (T).
- La cantidad a anular debe ser menor o igual a la cantidad actual en poceso, ya que al hacer un envio se descuenta el envio de la cantidad en proceso
- El registro debe quedar con un Bloqueo Logico para que ningun otro usuario pueda tomar el traslado mientras este es modificado por el usuario actual. al Grabar o cancelar los cambios debe liberarse del bloqueo logico.</t>
  </si>
  <si>
    <t>Reportes</t>
  </si>
  <si>
    <t>Inventario</t>
  </si>
  <si>
    <t>Reporte de inventraio disponible Ordenado Por Linea y Ref. Interna</t>
  </si>
  <si>
    <t>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Se debe quitar del reporte la informacion de Panama?</t>
  </si>
  <si>
    <t>Inventario Alfabético</t>
  </si>
  <si>
    <t xml:space="preserve">Reporte de Inventario Disponible Ordendo PorLinea y Nombre del Item </t>
  </si>
  <si>
    <t>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Alfabetico
Se debe quitar del reporte la informacion de Panama?</t>
  </si>
  <si>
    <t>Inventario Procesos</t>
  </si>
  <si>
    <t>Reporte de Inventario con Cantidades en Proceso</t>
  </si>
  <si>
    <r>
      <t xml:space="preserve">Bodega local es la llamada Bodega Local? O es la suma de todas las Bodegas?
Hay una Bodega llamada Zona Franca, es la columna Zona Franca o a que refiere esa columna?
</t>
    </r>
    <r>
      <rPr>
        <sz val="11"/>
        <rFont val="Calibri"/>
        <family val="2"/>
        <scheme val="minor"/>
      </rPr>
      <t>Anexo Inventaro Procesos</t>
    </r>
  </si>
  <si>
    <t>Movimientos</t>
  </si>
  <si>
    <t>Lista El Comprometido, el Reservado y las Existencias en bodegas de cada item, con los pedidos generados dentro de un rango de Fechas</t>
  </si>
  <si>
    <t>Anexo Movimientos</t>
  </si>
  <si>
    <t>Items Completos y Subpartes</t>
  </si>
  <si>
    <t>Listado de Items Completos y Sub partes Ordenado Por Linea y Ref Interna</t>
  </si>
  <si>
    <t>Anexo Items Completos Y Sub</t>
  </si>
  <si>
    <t>Items Completos y Subpartes Alfabético</t>
  </si>
  <si>
    <t>Listado de Items Completos y Sub partes Ordenado Por Linea y nombre de Item</t>
  </si>
  <si>
    <t>Anexo Items Completos Y Sub Alf</t>
  </si>
  <si>
    <t>Cantidades de Items en Bodega</t>
  </si>
  <si>
    <t>Lista Los Disponibles ordenado por Bodega, Linea, Item y Color</t>
  </si>
  <si>
    <t>Anexo Items x Bodega</t>
  </si>
  <si>
    <t>Items por Proveedor</t>
  </si>
  <si>
    <t>Lista por proveedor que items por linea provee</t>
  </si>
  <si>
    <t>Opcion No funciona</t>
  </si>
  <si>
    <t>Items Agotados</t>
  </si>
  <si>
    <t>lista por linea e item, los colores que se encuentran con cantidades agotadas</t>
  </si>
  <si>
    <t>Anexo Items Agotados</t>
  </si>
  <si>
    <t>Lista los diferentes ajustes relizados en el inventario manualmente</t>
  </si>
  <si>
    <t>Anexo Ajustes de Inventario</t>
  </si>
  <si>
    <t>Ordenes Pendientes</t>
  </si>
  <si>
    <t>lista las ordenes Que no se han confirmado aun, tambien llamadas Ordenes en Transito. Este reporte se genera en español</t>
  </si>
  <si>
    <t>La orden debe estar en estado I
Anexo Ordenes Pendientes</t>
  </si>
  <si>
    <t>Ordenes Ingles</t>
  </si>
  <si>
    <t>lista las ordenes Que no se han confirmado aun, tambien llamadas Ordenes en Transito. Este reporte se genera en Ingles</t>
  </si>
  <si>
    <t>La Orden debe estar en estao I
Anexo Ordenes Ingles</t>
  </si>
  <si>
    <t>Reservas por Cliente</t>
  </si>
  <si>
    <t>Lista las Reservas por Cliente</t>
  </si>
  <si>
    <t>Las Reservas deben estar en estado R
Anexo Reservas x Cliente</t>
  </si>
  <si>
    <t xml:space="preserve">Lista los Pedidos por cliente </t>
  </si>
  <si>
    <t>Anexo Pedidos x Cliente</t>
  </si>
  <si>
    <t>Pedidos Excel</t>
  </si>
  <si>
    <t>Genera un listado en Excel con los Pedidos por cliente</t>
  </si>
  <si>
    <t>Anexo Pedidos Excel</t>
  </si>
  <si>
    <t>Lista los Pedos en estado I, generados para Items Agotados</t>
  </si>
  <si>
    <t>Anexo Pedidos Con Items Agotados</t>
  </si>
  <si>
    <t>Actividades de un pedido</t>
  </si>
  <si>
    <t>Lista las Actividades realizadas sobre un pedido</t>
  </si>
  <si>
    <t>Anexo Actividades de Un Pedido</t>
  </si>
  <si>
    <t>Ventas por Cliente</t>
  </si>
  <si>
    <t>Lista las Ventas (Pedidos) realizadas a un Cliente</t>
  </si>
  <si>
    <t>Anexo Ventas por Cliente</t>
  </si>
  <si>
    <t>Traslados entre Bodegas</t>
  </si>
  <si>
    <t>Lista los movimientos relizados manualmente de items entre bodegas</t>
  </si>
  <si>
    <t>Anexo Traslados entre Bodegas</t>
  </si>
  <si>
    <t>Traslados a Proceso</t>
  </si>
  <si>
    <t>Lista los traslados a proceso por Cliente</t>
  </si>
  <si>
    <t>Opcion no Funciona</t>
  </si>
  <si>
    <t>Inventario General</t>
  </si>
  <si>
    <t>Modificaciones de Ordenes</t>
  </si>
  <si>
    <t>Cual es la finalidad del reporte ya que no musetra las modificaciones realizadas, es similar al Formato de Ordenes</t>
  </si>
  <si>
    <t>Anexo Modificacion de Ordenes</t>
  </si>
  <si>
    <t>Modificaciones de Pedidos</t>
  </si>
  <si>
    <t>Lista los Pedidos por cliente agregando quien y cuando realizo una modificacion</t>
  </si>
  <si>
    <t>No muestra que modifiacion se realizó al pedido
Anexo Modificaciones Pedidos</t>
  </si>
  <si>
    <t>Zona Franca Vrs Disponible</t>
  </si>
  <si>
    <t>Lista el estado del inventario indicando las Cantidades que existen en Zona Franca Vs las Cantiddes Disponibles de cada item</t>
  </si>
  <si>
    <t>Opciones Especiales</t>
  </si>
  <si>
    <t>Desbloqueo Manual de Registros</t>
  </si>
  <si>
    <t>Opcion para desbloquear Manualmente un registro que quedo bloqueado por el acceso de un usuario a este.</t>
  </si>
  <si>
    <t>Solo lista los registos que estan Bloqueados en la tabla (Bloqueo Logico).
Aplica para Ordenes, Pedidos, Reservas y Trasldos a proceso.
Debe habilitar el registro para que otro usuario o el mismo usuaio pueda volver a acceder a el.</t>
  </si>
  <si>
    <t>Cambio de Clave</t>
  </si>
  <si>
    <t>Permite el cambio de contraseña del usuario actualmente logueado</t>
  </si>
  <si>
    <t>Proceso</t>
  </si>
  <si>
    <t xml:space="preserve">Descripcion </t>
  </si>
  <si>
    <t>Concideraciones</t>
  </si>
  <si>
    <t>Alarma de Cantidades Minimas</t>
  </si>
  <si>
    <t>Muestra los items que estan por debajo de la cantidad minima establecida para el color del item</t>
  </si>
  <si>
    <t>La cantidad minima se define en la tabla ItemsxColor
Se debe mostrar el listado de Items x Color que tienen Menos de la cantidad definida como minima, en el Inventario en la columna Cantidad.
Se debe definir a que area le debe salir la alarma
Se deb marcar el Funcionario que recibio la alarma y la marco como recibida.</t>
  </si>
  <si>
    <t>Alarma de Ordenes</t>
  </si>
  <si>
    <t>Muestra las alarmas que se le han activado a cada orden, en la fecha en la que se definió que debe dispararse la alarma</t>
  </si>
  <si>
    <t>Las alarmas se seleccionan para cada orden inidcando el mensaje que debe salir y la fecha en la que se debe mostrar
Se debe definir a que area le debe salir la alarma
Se deb marcar el Funcionario que recibio la alarma y la marco como recibida.</t>
  </si>
  <si>
    <t>Alarma de Pedidos</t>
  </si>
  <si>
    <t>Muestra las alarmas que se le han activado a cada Pedido, en la fecha en la que se definió que debe dispararse la alarma</t>
  </si>
  <si>
    <t>Las alarmas se seleccionan para cada pedido inidcando el mensaje que debe salir y la fecha en la que se debe mostrar
Se debe definir a que area le debe salir la alarma
Se deb marcar el Funcionario que recibio la alarma y la marco como recibida.</t>
  </si>
  <si>
    <t>Alarma de reservas</t>
  </si>
  <si>
    <t>Muestra las alarmas que se le han activado a cada Reserva, en la fecha en la que se definió que debe dispararse la alarma</t>
  </si>
  <si>
    <t>Las alarmas se seleccionan para cada reserva inidcando el mensaje que debe salir y la fecha en la que se debe mostrar
Se debe definir a que area le debe salir la alarma
Se deb marcar el Funcionario que recibio la alarma y la marco como recibida.</t>
  </si>
  <si>
    <t>Alarma de Pedidos Con Items Agotados</t>
  </si>
  <si>
    <t>Muestra los Items que estan marcados como Agotados por no tener Cantidades disponibles en el inventario</t>
  </si>
  <si>
    <t>se basa en la marca del Campo Agotado de la tabla Items x Color
Se debe definir a que area le debe salir la alarma
Se deb marcar el Funcionario que recibio la alarma y la marco como recibida.</t>
  </si>
  <si>
    <t>Alarma de reservas vencidas</t>
  </si>
  <si>
    <t>Se debe generar un proceso que Cambie el estado de (R ) a (V), en las reservas que para la fecha de caducidad no hayan sido Convertidas en Pedido</t>
  </si>
  <si>
    <t>Las Reservas deben estar en estado (I)
Las Reservas deben quedar en estado (V)
Las Cantidades Reservadas debe ser descontadas del campo CantReservada de la tabla ItemsxColor
Debe generarse una consulta de las Reservas que se vencieron en el dia, y mostrarla al ingresar a la aplicacion,  filtrando las reservas creadas por el usuario logueado
Se debe definir a que area le debe salir la alarma
Se deb marcar el Funcionario que recibio la alarma y la marco como recibida.</t>
  </si>
  <si>
    <t>Actualizacion Existencias Panama</t>
  </si>
  <si>
    <t>Este proceso aun debe utilizarse?</t>
  </si>
  <si>
    <t>Envio PDFs y EXCEL a FTP Promos</t>
  </si>
  <si>
    <t xml:space="preserve">Se debe generar un proceso automatico que envie al FTP los siguentes archivos en PDF y EXCEL
</t>
  </si>
  <si>
    <r>
      <t xml:space="preserve">La configuracion de acceso al FTP esta en la Tabla OpcionesFTPV1
La consulta es 
SELECT
    Lineas.CODLINEA, Lineas.NOMLINEA, Items.REFINTERNA, Items.NOMITEM,
    Itemsxcolor.REFINTITEMXCOLOR, Itemsxcolor.NOMCOLOR, ItemsXColor.IdItemXcolor,
    Items.TipoItem, (ItemsXColor.Cantidad-(SELECT CANTIDAD
                                             FROM ItemsxBodega
                                            WHERE IdBodega= 18
                                              AND ItemsxBodega.IdItemxColor = ItemsXColor.IdItemXcolor)) Cantidad, 
    ItemsXColor.CantPedida, ItemsXColor.CantReservada, Items.IdItem, Items.ProdNac, 
    ItemsXColor.CantPedidaPan, ItemsXColor.CantReservadaPan 
FROM ITEMS Items
INNER JOIN LINEAS Lineas ON  (Lineas.IDLINEA = Items.IDLinea)
INNER JOIN ITEMSXCOLOR Itemsxcolor ON  (Items.IDITEM = Itemsxcolor.IDITEM)
WHERE InventarioExt = 'S'
  </t>
    </r>
    <r>
      <rPr>
        <sz val="11"/>
        <color rgb="FFFF0000"/>
        <rFont val="Calibri"/>
        <family val="2"/>
        <scheme val="minor"/>
      </rPr>
      <t xml:space="preserve">AND ItemsxColor.Activo = 'S' AND Lineas.IdLinea = 15
</t>
    </r>
    <r>
      <rPr>
        <sz val="11"/>
        <color theme="1"/>
        <rFont val="Calibri"/>
        <family val="2"/>
        <scheme val="minor"/>
      </rPr>
      <t>ORDER BY Lineas.CODLINEA, Items.REFINTERNA, Itemsxcolor.REFINTITEMXCOLOR
Filtrando la consulta en la linea roja segun el idlinea del reporte a enviar, se deben generar para Linea Gorras, Boligrafos, Importados, Camisetas 
Pendiente que pasen el formato de los reportes, se sacan de las fuentes actuales de delphi para replicarlos en la nueva aplicacion</t>
    </r>
  </si>
  <si>
    <t>Integracion Con Totus</t>
  </si>
  <si>
    <t>Sin Informacion</t>
  </si>
  <si>
    <t>Pendiente que definan como es el proceso de integracion con el ERP Totus</t>
  </si>
  <si>
    <t>Alarmas por Ordenes sin confirmar</t>
  </si>
  <si>
    <t>Generar alarma en la fecha estimada de recibo cuando una orden no ha sido confirmada</t>
  </si>
  <si>
    <t>Alerta para generacion del cierre de inventario</t>
  </si>
  <si>
    <t xml:space="preserve">Actualmente los traslados entre bodegas no controlan la cantidad real recibida en la bodega destino, ya que no se cuenta con una remision que permita la verificacion de la cantidad enviada vrs la cantidad recibida. Es necesesario implementar el manejo de dicha remision y verificacion dentro del proceso de traslado entre bodegas similar a al control que se realiz de cantidad solicitada y cantidad recibida en la orden de compra realizada a un proveedor? </t>
  </si>
  <si>
    <t>Se deberia bloquear una orden para que solo sea modificada por quien la creo? o cualquier usuario puedee modifcar cualquier Orden de compra</t>
  </si>
  <si>
    <t>Se deberia bloquear un pedido para que solo sea modificada por quien la creo? o cualquier usuario puedee modifcar cualquier pedido de productos</t>
  </si>
  <si>
    <t>Se deberia bloquear una reserva para que solo sea modificada por quien la creo? o cualquier usuario puedee modifcar cualquier reserva de productos</t>
  </si>
  <si>
    <t xml:space="preserve">Los traslados a proceso solo se realizan a un stelite a la vez, deberia poderse realizar un flujo de paso a varios satelites dependiendo de las actividades que se deban realizar sobre la manufactura del proceso? </t>
  </si>
  <si>
    <t xml:space="preserve">Existe una bodega central (Local) para el tema de generacion de reservas y de pedidos? </t>
  </si>
  <si>
    <t>Cuando se habla de cantidades disponibles para la venta se habla solo de Bodega local o de la suma de todas las bodegas</t>
  </si>
  <si>
    <t>Cuando se venden articulos para manufactura de productos, de que bodega se toma el articulo o se maneja solo una bodega y se deben aplicar traslados para suplir las cantidades necesariaspara surtir un producto manufacturado</t>
  </si>
  <si>
    <t>- Como se procesa despues este Pedido? consultando en el resto de Opciones de la Aplicacion, estos pedidos solo vuelven a aparecer en el reporte de Pedidos con Items Agotados. 
- Tambien se debe permitir imprimir el pedido?
- Tambien se debe Permitir el envio del correo al cliente?
- Como se afecta el Inventario con este pedido?</t>
  </si>
  <si>
    <t>Anexo</t>
  </si>
  <si>
    <r>
      <t xml:space="preserve">Motivos de </t>
    </r>
    <r>
      <rPr>
        <strike/>
        <sz val="11"/>
        <color rgb="FFFF0000"/>
        <rFont val="Calibri"/>
        <family val="2"/>
        <scheme val="minor"/>
      </rPr>
      <t>Devolucion</t>
    </r>
    <r>
      <rPr>
        <strike/>
        <sz val="11"/>
        <color theme="1"/>
        <rFont val="Calibri"/>
        <family val="2"/>
        <scheme val="minor"/>
      </rPr>
      <t xml:space="preserve"> </t>
    </r>
    <r>
      <rPr>
        <sz val="11"/>
        <color theme="1"/>
        <rFont val="Calibri"/>
        <family val="2"/>
        <scheme val="minor"/>
      </rPr>
      <t>anulacion</t>
    </r>
  </si>
  <si>
    <r>
      <t xml:space="preserve">Configurar Infromación de Salida asi como cuerpos de correo para 
Reservas
Pedidos
Anulaciones de Reservas
Anulacion de Pedidos
</t>
    </r>
    <r>
      <rPr>
        <strike/>
        <sz val="11"/>
        <color rgb="FFFF0000"/>
        <rFont val="Calibri"/>
        <family val="2"/>
        <scheme val="minor"/>
      </rPr>
      <t>Pedidos con Items Agotados</t>
    </r>
    <r>
      <rPr>
        <strike/>
        <sz val="11"/>
        <color theme="1"/>
        <rFont val="Calibri"/>
        <family val="2"/>
        <scheme val="minor"/>
      </rPr>
      <t xml:space="preserve">
</t>
    </r>
    <r>
      <rPr>
        <strike/>
        <sz val="11"/>
        <color rgb="FFFF0000"/>
        <rFont val="Calibri"/>
        <family val="2"/>
        <scheme val="minor"/>
      </rPr>
      <t>Envio de resultado de Verificacion de Existencias</t>
    </r>
  </si>
  <si>
    <r>
      <rPr>
        <strike/>
        <sz val="11"/>
        <color rgb="FF000000"/>
        <rFont val="Calibri"/>
        <family val="2"/>
        <scheme val="minor"/>
      </rPr>
      <t xml:space="preserve">Todava se usa? O solo es proplasticos. Que afectacion tiene en el sistema que sea una u otra empresa?
</t>
    </r>
    <r>
      <rPr>
        <b/>
        <strike/>
        <sz val="11"/>
        <color rgb="FFE7E6E6"/>
        <rFont val="Calibri"/>
        <family val="2"/>
        <scheme val="minor"/>
      </rPr>
      <t>Se elimina el Manejo de Empresas, solo se usa promos, por ende no se hace necesario usar una estructura para definicion de empresa.</t>
    </r>
  </si>
  <si>
    <t>Estimación Inicial</t>
  </si>
  <si>
    <r>
      <t xml:space="preserve">- La reserva debe estar en estado Reserva (R)
- NO se permite modificar ninguna seccion de la reserva.
- No es obligatorio pasar al pedido todos los items de la Reserva
- Se debe seleccionar que items de la reserva se van a convertir en pedido.
- La fecha del pedido Debe ser la fecha del sistema sin Hora.
- La fecha pactada de entrega proviene de la reserva pero puede ser modificada al convertirse en pedido.
- Antes de grabar el pedido generado por la reserva, se debe permitir modificar la fecha pactada de entrega y las observaciones tanto del cliente como internas.
- adicionalmente se debe permitir modificar la cantidad solicitada de los items que se seleccionaron para pasar a Pedido.
- El Pedido queda en estado Pendiente (P)
- Al Grabar el pedido generado, la reserva debe pasar a estado Pedido (P).
- Se debe afectar el campo CantReservada de la tabla ItemsxColor, descontando la cantidad del Item que se paso a Pedido, y sumandola al campo CantPedida de la misma tabla. Si el item es armado, se deen Afectar sus componentes y no el Item Armado.
- El registro debe quedar con un Bloqueo Logico para que ningun otro usuario pueda tomar la reserva mientras esta es modificada por el usuario actual. al Grabar o cancelar los cambios debe liberarse del bloqueo logico
</t>
    </r>
    <r>
      <rPr>
        <sz val="11"/>
        <color rgb="FF00B050"/>
        <rFont val="Calibri"/>
        <family val="2"/>
        <scheme val="minor"/>
      </rPr>
      <t>Permitir agregar, quitar y modificar referencias de la reserva</t>
    </r>
    <r>
      <rPr>
        <sz val="11"/>
        <color theme="1"/>
        <rFont val="Calibri"/>
        <scheme val="minor"/>
      </rPr>
      <t xml:space="preserve">
</t>
    </r>
  </si>
  <si>
    <r>
      <t xml:space="preserve">- Solo se puede modificar una Reserva en estado Reserva (R).
- Solo se pueden modificar en el encabezado la fecha de caducidad y las Observaciones.
- No se pueden Agregar eliminar o modificar items.
- Solo se puede cambiar la Cantidad solicitada y debe ser mayor a 0 el nuevo valor.
- Se debe permitir imprimir la reserva si se quiere.
- se debe permitir el envio de correo con la impresion de la reserva si se quiere.
- El registro debe quedar con un Bloqueo Logico para que ningun otro usuario pueda tomar la reserva mientras esta es modificada por el usuario actual. al Grabar o cancelar los cambios debe liberarse del bloqueo logico
</t>
    </r>
    <r>
      <rPr>
        <sz val="11"/>
        <color rgb="FF00B050"/>
        <rFont val="Calibri"/>
        <family val="2"/>
        <scheme val="minor"/>
      </rPr>
      <t>Permitir agregar, quitar y modificar referencias de la reserva</t>
    </r>
  </si>
  <si>
    <t>Estimación Nuevo alcance</t>
  </si>
  <si>
    <r>
      <t xml:space="preserve">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General
Se debe quitar del reporte la informacion de Panama?
</t>
    </r>
    <r>
      <rPr>
        <strike/>
        <sz val="11"/>
        <color rgb="FFFF0000"/>
        <rFont val="Calibri"/>
        <family val="2"/>
        <scheme val="minor"/>
      </rPr>
      <t>Cual es la diferencia con el reporte Inventario?
Opcion no Funciona al tratar de Filtrar o de pasar  la sigueinte pagina del reporte.</t>
    </r>
  </si>
  <si>
    <t>Estimacion Inicial</t>
  </si>
  <si>
    <t>Estimacion Nuevo Alcance</t>
  </si>
  <si>
    <t>Estimación Nuevo Alcance</t>
  </si>
  <si>
    <t>javi</t>
  </si>
  <si>
    <t>ADC</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</si>
</sst>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scheme val="minor"/>
    </font>
    <font>
      <sz val="11"/>
      <color rgb="FFFF0000"/>
      <name val="Calibri"/>
      <family val="2"/>
      <scheme val="minor"/>
    </font>
    <font>
      <b/>
      <sz val="11"/>
      <color theme="1"/>
      <name val="Calibri"/>
      <family val="2"/>
      <scheme val="minor"/>
    </font>
    <font>
      <b/>
      <i/>
      <sz val="11"/>
      <color theme="1"/>
      <name val="Calibri"/>
      <family val="2"/>
      <scheme val="minor"/>
    </font>
    <font>
      <sz val="11"/>
      <name val="Calibri"/>
      <family val="2"/>
      <scheme val="minor"/>
    </font>
    <font>
      <sz val="11"/>
      <color rgb="FF0070C0"/>
      <name val="Calibri"/>
      <family val="2"/>
      <scheme val="minor"/>
    </font>
    <font>
      <sz val="11"/>
      <color rgb="FFFF0000"/>
      <name val="Calibri"/>
      <scheme val="minor"/>
    </font>
    <font>
      <sz val="11"/>
      <color rgb="FFFF0000"/>
      <name val="Calibri"/>
      <charset val="1"/>
    </font>
    <font>
      <sz val="11"/>
      <color rgb="FF000000"/>
      <name val="Calibri"/>
      <scheme val="minor"/>
    </font>
    <font>
      <b/>
      <sz val="11"/>
      <color rgb="FFE7E6E6"/>
      <name val="Calibri"/>
      <scheme val="minor"/>
    </font>
    <font>
      <b/>
      <sz val="11"/>
      <color theme="2"/>
      <name val="Calibri"/>
      <family val="2"/>
      <scheme val="minor"/>
    </font>
    <font>
      <b/>
      <sz val="11"/>
      <color rgb="FF4472C4"/>
      <name val="Calibri"/>
      <scheme val="minor"/>
    </font>
    <font>
      <b/>
      <sz val="11"/>
      <color theme="0"/>
      <name val="Calibri"/>
      <family val="2"/>
      <scheme val="minor"/>
    </font>
    <font>
      <strike/>
      <sz val="11"/>
      <color theme="1"/>
      <name val="Calibri"/>
      <family val="2"/>
      <scheme val="minor"/>
    </font>
    <font>
      <strike/>
      <sz val="11"/>
      <color rgb="FFFF0000"/>
      <name val="Calibri"/>
      <family val="2"/>
      <scheme val="minor"/>
    </font>
    <font>
      <strike/>
      <sz val="11"/>
      <color rgb="FF000000"/>
      <name val="Calibri"/>
      <family val="2"/>
      <scheme val="minor"/>
    </font>
    <font>
      <b/>
      <strike/>
      <sz val="11"/>
      <color rgb="FFE7E6E6"/>
      <name val="Calibri"/>
      <family val="2"/>
      <scheme val="minor"/>
    </font>
    <font>
      <b/>
      <strike/>
      <sz val="11"/>
      <color theme="2"/>
      <name val="Calibri"/>
      <family val="2"/>
      <scheme val="minor"/>
    </font>
    <font>
      <sz val="11"/>
      <color rgb="FF00B050"/>
      <name val="Calibri"/>
      <family val="2"/>
      <scheme val="minor"/>
    </font>
    <font>
      <strike/>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6">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4" fillId="2" borderId="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6" xfId="0" applyFont="1" applyFill="1" applyBorder="1" applyAlignment="1">
      <alignment horizontal="left" vertical="center"/>
    </xf>
    <xf numFmtId="0" fontId="4" fillId="2" borderId="7" xfId="0" applyFont="1" applyFill="1" applyBorder="1" applyAlignment="1">
      <alignment horizontal="left" vertical="center"/>
    </xf>
    <xf numFmtId="0" fontId="4" fillId="2" borderId="8" xfId="0" applyFont="1" applyFill="1" applyBorder="1" applyAlignment="1">
      <alignment horizontal="left" vertical="center"/>
    </xf>
    <xf numFmtId="0" fontId="0" fillId="4" borderId="0" xfId="0" applyFill="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0" fillId="0" borderId="0" xfId="0" quotePrefix="1" applyAlignment="1">
      <alignment horizontal="left" vertical="center" wrapText="1"/>
    </xf>
    <xf numFmtId="0" fontId="3" fillId="2" borderId="1" xfId="0" applyFont="1" applyFill="1" applyBorder="1" applyAlignment="1">
      <alignment horizontal="left" vertical="center" wrapText="1"/>
    </xf>
    <xf numFmtId="0" fontId="7" fillId="0" borderId="0" xfId="0" applyFont="1" applyAlignment="1">
      <alignment horizontal="left" vertical="center" wrapText="1"/>
    </xf>
    <xf numFmtId="0" fontId="4" fillId="2" borderId="13" xfId="0" applyFont="1" applyFill="1"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0" fillId="5" borderId="3" xfId="0" applyFill="1" applyBorder="1" applyAlignment="1">
      <alignment horizontal="center" vertical="center"/>
    </xf>
    <xf numFmtId="0" fontId="0" fillId="0" borderId="0" xfId="0" applyAlignment="1">
      <alignment wrapText="1"/>
    </xf>
    <xf numFmtId="0" fontId="8" fillId="0" borderId="0" xfId="0" applyFont="1" applyAlignment="1">
      <alignment wrapText="1"/>
    </xf>
    <xf numFmtId="0" fontId="2" fillId="0" borderId="0" xfId="0" applyFont="1" applyAlignment="1">
      <alignment wrapText="1"/>
    </xf>
    <xf numFmtId="0" fontId="0" fillId="3" borderId="14" xfId="0" applyFill="1" applyBorder="1"/>
    <xf numFmtId="0" fontId="0" fillId="3" borderId="15" xfId="0" applyFill="1" applyBorder="1"/>
    <xf numFmtId="0" fontId="3" fillId="3" borderId="16" xfId="0" applyFont="1" applyFill="1" applyBorder="1"/>
    <xf numFmtId="0" fontId="0" fillId="3" borderId="17" xfId="0" applyFill="1" applyBorder="1"/>
    <xf numFmtId="0" fontId="0" fillId="3" borderId="18" xfId="0" applyFill="1" applyBorder="1"/>
    <xf numFmtId="0" fontId="3" fillId="3" borderId="19" xfId="0" applyFont="1" applyFill="1" applyBorder="1"/>
    <xf numFmtId="0" fontId="0" fillId="3" borderId="16" xfId="0" applyFill="1" applyBorder="1"/>
    <xf numFmtId="0" fontId="0" fillId="3" borderId="19" xfId="0" applyFill="1" applyBorder="1"/>
    <xf numFmtId="0" fontId="0" fillId="4" borderId="0" xfId="0" applyFill="1" applyAlignment="1">
      <alignment horizontal="left"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4" fillId="2" borderId="13" xfId="0" applyFont="1" applyFill="1" applyBorder="1" applyAlignment="1">
      <alignment horizontal="left" vertical="center" wrapText="1"/>
    </xf>
    <xf numFmtId="0" fontId="0" fillId="3" borderId="13" xfId="0" applyFill="1" applyBorder="1" applyAlignment="1">
      <alignment horizontal="left" vertical="center" wrapText="1"/>
    </xf>
    <xf numFmtId="0" fontId="14" fillId="4" borderId="0" xfId="0" applyFont="1" applyFill="1" applyAlignment="1">
      <alignment horizontal="left" vertical="center"/>
    </xf>
    <xf numFmtId="0" fontId="14" fillId="4" borderId="0" xfId="0" applyFont="1" applyFill="1" applyAlignment="1">
      <alignment horizontal="left" vertical="center" wrapText="1"/>
    </xf>
    <xf numFmtId="0" fontId="14" fillId="4" borderId="13" xfId="0" applyFont="1" applyFill="1" applyBorder="1" applyAlignment="1">
      <alignment horizontal="left" vertical="center" wrapText="1"/>
    </xf>
    <xf numFmtId="0" fontId="14" fillId="4" borderId="3"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4" xfId="0" applyFont="1" applyFill="1" applyBorder="1" applyAlignment="1">
      <alignment horizontal="center" vertical="center"/>
    </xf>
    <xf numFmtId="0" fontId="14" fillId="0" borderId="0" xfId="0" applyFont="1" applyAlignment="1">
      <alignment horizontal="left" vertical="center"/>
    </xf>
    <xf numFmtId="0" fontId="18" fillId="4" borderId="13" xfId="0" applyFont="1" applyFill="1" applyBorder="1" applyAlignment="1">
      <alignment horizontal="left" vertical="center" wrapText="1"/>
    </xf>
    <xf numFmtId="0" fontId="16" fillId="4" borderId="0" xfId="0" applyFont="1" applyFill="1" applyAlignment="1">
      <alignment horizontal="left" vertical="center"/>
    </xf>
    <xf numFmtId="0" fontId="16" fillId="4" borderId="0" xfId="0" applyFont="1" applyFill="1" applyAlignment="1">
      <alignment horizontal="left" vertical="center" wrapText="1"/>
    </xf>
    <xf numFmtId="0" fontId="16" fillId="4" borderId="13" xfId="0" applyFont="1" applyFill="1" applyBorder="1" applyAlignment="1">
      <alignment horizontal="left" vertical="center" wrapText="1"/>
    </xf>
    <xf numFmtId="0" fontId="14" fillId="4" borderId="0" xfId="0" quotePrefix="1" applyFont="1" applyFill="1" applyAlignment="1">
      <alignment horizontal="left" vertical="center" wrapText="1"/>
    </xf>
    <xf numFmtId="0" fontId="0" fillId="3" borderId="0" xfId="0" applyFill="1" applyAlignment="1">
      <alignment horizontal="left" vertical="center" wrapText="1"/>
    </xf>
    <xf numFmtId="0" fontId="0" fillId="3" borderId="0" xfId="0" applyFill="1" applyAlignment="1">
      <alignment horizontal="left" vertical="center"/>
    </xf>
    <xf numFmtId="0" fontId="20" fillId="4" borderId="0" xfId="0" applyFont="1" applyFill="1" applyAlignment="1">
      <alignment horizontal="left" vertical="center" wrapText="1"/>
    </xf>
    <xf numFmtId="0" fontId="14" fillId="4" borderId="0" xfId="0" applyFont="1" applyFill="1"/>
    <xf numFmtId="0" fontId="15" fillId="4" borderId="0" xfId="0" applyFont="1" applyFill="1" applyAlignment="1">
      <alignment horizontal="left" vertical="center" wrapText="1"/>
    </xf>
    <xf numFmtId="0" fontId="0" fillId="0" borderId="0" xfId="0" applyAlignment="1">
      <alignment horizontal="center" vertical="center"/>
    </xf>
    <xf numFmtId="0" fontId="14" fillId="4" borderId="0" xfId="0" applyFont="1" applyFill="1" applyAlignment="1">
      <alignment horizontal="center" vertical="center"/>
    </xf>
    <xf numFmtId="0" fontId="0" fillId="6" borderId="0" xfId="0" applyFill="1" applyAlignment="1">
      <alignment horizontal="left" vertical="center"/>
    </xf>
    <xf numFmtId="0" fontId="0" fillId="6" borderId="0" xfId="0" applyFill="1" applyAlignment="1">
      <alignment horizontal="left" vertical="center" wrapText="1"/>
    </xf>
    <xf numFmtId="0" fontId="0" fillId="6" borderId="13" xfId="0" applyFill="1" applyBorder="1" applyAlignment="1">
      <alignment horizontal="left"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13" fillId="3" borderId="13" xfId="0" applyFont="1" applyFill="1" applyBorder="1" applyAlignment="1">
      <alignment horizontal="left" vertical="center" wrapText="1"/>
    </xf>
    <xf numFmtId="0" fontId="0" fillId="6" borderId="13" xfId="0" applyFill="1" applyBorder="1" applyAlignment="1">
      <alignment horizontal="left" vertical="center"/>
    </xf>
    <xf numFmtId="0" fontId="4" fillId="2" borderId="11" xfId="0" applyFont="1" applyFill="1" applyBorder="1" applyAlignment="1">
      <alignment vertical="center"/>
    </xf>
    <xf numFmtId="0" fontId="4" fillId="2" borderId="11" xfId="0" applyFont="1" applyFill="1" applyBorder="1" applyAlignment="1">
      <alignment vertical="center" wrapText="1"/>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13" xfId="0" applyFill="1" applyBorder="1" applyAlignment="1">
      <alignment horizontal="left" vertical="center" wrapText="1"/>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2" fillId="4" borderId="0" xfId="0" applyFont="1" applyFill="1" applyAlignment="1">
      <alignment horizontal="left" vertical="center" wrapText="1"/>
    </xf>
    <xf numFmtId="0" fontId="6" fillId="4" borderId="0" xfId="0" applyFont="1" applyFill="1" applyAlignment="1">
      <alignment horizontal="left" vertical="center" wrapText="1"/>
    </xf>
    <xf numFmtId="0" fontId="0" fillId="4" borderId="0" xfId="0" applyFill="1" applyAlignment="1">
      <alignment horizontal="center" vertical="center"/>
    </xf>
    <xf numFmtId="0" fontId="0" fillId="4" borderId="0" xfId="0"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0" fillId="7" borderId="13" xfId="0" applyFill="1" applyBorder="1" applyAlignment="1">
      <alignment horizontal="left" vertical="center" wrapText="1"/>
    </xf>
    <xf numFmtId="0" fontId="1" fillId="7" borderId="13" xfId="0" applyFont="1" applyFill="1" applyBorder="1" applyAlignment="1">
      <alignment horizontal="left" vertical="center" wrapText="1"/>
    </xf>
    <xf numFmtId="0" fontId="11" fillId="7" borderId="13" xfId="0" applyFont="1" applyFill="1" applyBorder="1" applyAlignment="1">
      <alignment horizontal="left" vertical="center" wrapText="1"/>
    </xf>
    <xf numFmtId="0" fontId="0" fillId="7" borderId="0" xfId="0" applyFill="1"/>
    <xf numFmtId="0" fontId="0" fillId="7" borderId="0" xfId="0" applyFill="1" applyAlignment="1">
      <alignment horizontal="left" vertical="center" wrapText="1"/>
    </xf>
    <xf numFmtId="0" fontId="1" fillId="7" borderId="0" xfId="0" quotePrefix="1" applyFont="1" applyFill="1" applyAlignment="1">
      <alignment horizontal="left" vertical="center" wrapText="1"/>
    </xf>
    <xf numFmtId="0" fontId="0" fillId="7" borderId="0" xfId="0" quotePrefix="1" applyFill="1" applyAlignment="1">
      <alignment horizontal="left" vertical="center" wrapText="1"/>
    </xf>
    <xf numFmtId="0" fontId="0" fillId="0" borderId="12" xfId="0" applyBorder="1" applyAlignment="1">
      <alignment horizontal="center" vertical="center"/>
    </xf>
    <xf numFmtId="0" fontId="0" fillId="0" borderId="8" xfId="0"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0" fillId="7" borderId="13" xfId="0" applyFill="1" applyBorder="1" applyAlignment="1">
      <alignment horizontal="left" vertical="center" wrapText="1"/>
    </xf>
    <xf numFmtId="0" fontId="0" fillId="0" borderId="4" xfId="0" applyBorder="1" applyAlignment="1">
      <alignment horizontal="center" vertical="center"/>
    </xf>
    <xf numFmtId="0" fontId="14" fillId="4" borderId="5" xfId="0" applyFont="1" applyFill="1" applyBorder="1" applyAlignment="1">
      <alignment horizontal="center" vertical="center"/>
    </xf>
    <xf numFmtId="0" fontId="9" fillId="7" borderId="0" xfId="0" quotePrefix="1" applyFont="1" applyFill="1" applyAlignment="1">
      <alignment horizontal="left" vertical="center" wrapText="1"/>
    </xf>
    <xf numFmtId="0" fontId="1" fillId="7" borderId="0" xfId="0" quotePrefix="1" applyFont="1" applyFill="1" applyAlignment="1">
      <alignment horizontal="left" vertical="center" wrapText="1"/>
    </xf>
    <xf numFmtId="0" fontId="0" fillId="7" borderId="0" xfId="0" applyFill="1" applyAlignment="1">
      <alignment horizontal="center" vertical="center" wrapText="1"/>
    </xf>
    <xf numFmtId="0" fontId="0" fillId="7" borderId="0" xfId="0" applyFill="1" applyAlignment="1">
      <alignment horizontal="left" vertical="center" wrapText="1"/>
    </xf>
    <xf numFmtId="0" fontId="0" fillId="0" borderId="12" xfId="0" applyBorder="1" applyAlignment="1">
      <alignment horizontal="left" vertical="center" wrapText="1"/>
    </xf>
    <xf numFmtId="0" fontId="0" fillId="0" borderId="8" xfId="0" applyBorder="1" applyAlignment="1">
      <alignment horizontal="left" vertical="center" wrapText="1"/>
    </xf>
    <xf numFmtId="0" fontId="0" fillId="7" borderId="0" xfId="0" applyFill="1" applyAlignment="1">
      <alignment vertical="center" wrapText="1"/>
    </xf>
    <xf numFmtId="0" fontId="0" fillId="7" borderId="0" xfId="0" quotePrefix="1" applyFill="1" applyAlignment="1">
      <alignment horizontal="left"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37515</xdr:colOff>
      <xdr:row>0</xdr:row>
      <xdr:rowOff>0</xdr:rowOff>
    </xdr:from>
    <xdr:to>
      <xdr:col>11</xdr:col>
      <xdr:colOff>392345</xdr:colOff>
      <xdr:row>24</xdr:row>
      <xdr:rowOff>72050</xdr:rowOff>
    </xdr:to>
    <xdr:pic>
      <xdr:nvPicPr>
        <xdr:cNvPr id="2" name="Picture 1">
          <a:extLst>
            <a:ext uri="{FF2B5EF4-FFF2-40B4-BE49-F238E27FC236}">
              <a16:creationId xmlns="" xmlns:a16="http://schemas.microsoft.com/office/drawing/2014/main" id="{07940082-40DF-9DCA-5DDE-8E407136E01D}"/>
            </a:ext>
          </a:extLst>
        </xdr:cNvPr>
        <xdr:cNvPicPr>
          <a:picLocks noChangeAspect="1"/>
        </xdr:cNvPicPr>
      </xdr:nvPicPr>
      <xdr:blipFill>
        <a:blip xmlns:r="http://schemas.openxmlformats.org/officeDocument/2006/relationships" r:embed="rId1"/>
        <a:stretch>
          <a:fillRect/>
        </a:stretch>
      </xdr:blipFill>
      <xdr:spPr>
        <a:xfrm>
          <a:off x="647115" y="0"/>
          <a:ext cx="6450830" cy="4644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114300</xdr:colOff>
      <xdr:row>1</xdr:row>
      <xdr:rowOff>14099</xdr:rowOff>
    </xdr:from>
    <xdr:to>
      <xdr:col>16</xdr:col>
      <xdr:colOff>17688</xdr:colOff>
      <xdr:row>22</xdr:row>
      <xdr:rowOff>31145</xdr:rowOff>
    </xdr:to>
    <xdr:pic>
      <xdr:nvPicPr>
        <xdr:cNvPr id="2" name="Picture 1">
          <a:extLst>
            <a:ext uri="{FF2B5EF4-FFF2-40B4-BE49-F238E27FC236}">
              <a16:creationId xmlns="" xmlns:a16="http://schemas.microsoft.com/office/drawing/2014/main" id="{E9174044-E2E1-F073-2CB7-9413F79DE33E}"/>
            </a:ext>
          </a:extLst>
        </xdr:cNvPr>
        <xdr:cNvPicPr>
          <a:picLocks noChangeAspect="1"/>
        </xdr:cNvPicPr>
      </xdr:nvPicPr>
      <xdr:blipFill>
        <a:blip xmlns:r="http://schemas.openxmlformats.org/officeDocument/2006/relationships" r:embed="rId1"/>
        <a:stretch>
          <a:fillRect/>
        </a:stretch>
      </xdr:blipFill>
      <xdr:spPr>
        <a:xfrm>
          <a:off x="723900" y="204599"/>
          <a:ext cx="9047388" cy="40175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584200</xdr:colOff>
      <xdr:row>0</xdr:row>
      <xdr:rowOff>131644</xdr:rowOff>
    </xdr:from>
    <xdr:to>
      <xdr:col>16</xdr:col>
      <xdr:colOff>39919</xdr:colOff>
      <xdr:row>29</xdr:row>
      <xdr:rowOff>107140</xdr:rowOff>
    </xdr:to>
    <xdr:pic>
      <xdr:nvPicPr>
        <xdr:cNvPr id="3" name="Picture 2">
          <a:extLst>
            <a:ext uri="{FF2B5EF4-FFF2-40B4-BE49-F238E27FC236}">
              <a16:creationId xmlns="" xmlns:a16="http://schemas.microsoft.com/office/drawing/2014/main" id="{F939A49F-4F78-05EB-A370-74E036F41DAD}"/>
            </a:ext>
          </a:extLst>
        </xdr:cNvPr>
        <xdr:cNvPicPr>
          <a:picLocks noChangeAspect="1"/>
        </xdr:cNvPicPr>
      </xdr:nvPicPr>
      <xdr:blipFill>
        <a:blip xmlns:r="http://schemas.openxmlformats.org/officeDocument/2006/relationships" r:embed="rId1"/>
        <a:stretch>
          <a:fillRect/>
        </a:stretch>
      </xdr:blipFill>
      <xdr:spPr>
        <a:xfrm>
          <a:off x="584200" y="131644"/>
          <a:ext cx="9209319" cy="549999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330201</xdr:colOff>
      <xdr:row>1</xdr:row>
      <xdr:rowOff>1063</xdr:rowOff>
    </xdr:from>
    <xdr:to>
      <xdr:col>13</xdr:col>
      <xdr:colOff>501651</xdr:colOff>
      <xdr:row>23</xdr:row>
      <xdr:rowOff>62793</xdr:rowOff>
    </xdr:to>
    <xdr:pic>
      <xdr:nvPicPr>
        <xdr:cNvPr id="2" name="Picture 1">
          <a:extLst>
            <a:ext uri="{FF2B5EF4-FFF2-40B4-BE49-F238E27FC236}">
              <a16:creationId xmlns="" xmlns:a16="http://schemas.microsoft.com/office/drawing/2014/main" id="{B2E4EDA9-9017-D038-5B0F-C970BA356371}"/>
            </a:ext>
          </a:extLst>
        </xdr:cNvPr>
        <xdr:cNvPicPr>
          <a:picLocks noChangeAspect="1"/>
        </xdr:cNvPicPr>
      </xdr:nvPicPr>
      <xdr:blipFill>
        <a:blip xmlns:r="http://schemas.openxmlformats.org/officeDocument/2006/relationships" r:embed="rId1"/>
        <a:stretch>
          <a:fillRect/>
        </a:stretch>
      </xdr:blipFill>
      <xdr:spPr>
        <a:xfrm>
          <a:off x="330201" y="191563"/>
          <a:ext cx="8096250" cy="425273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12700</xdr:colOff>
      <xdr:row>0</xdr:row>
      <xdr:rowOff>174625</xdr:rowOff>
    </xdr:from>
    <xdr:to>
      <xdr:col>10</xdr:col>
      <xdr:colOff>514350</xdr:colOff>
      <xdr:row>19</xdr:row>
      <xdr:rowOff>81829</xdr:rowOff>
    </xdr:to>
    <xdr:pic>
      <xdr:nvPicPr>
        <xdr:cNvPr id="2" name="Picture 1">
          <a:extLst>
            <a:ext uri="{FF2B5EF4-FFF2-40B4-BE49-F238E27FC236}">
              <a16:creationId xmlns="" xmlns:a16="http://schemas.microsoft.com/office/drawing/2014/main" id="{A51B6109-4C90-4C9F-AB17-842E9B03C526}"/>
            </a:ext>
          </a:extLst>
        </xdr:cNvPr>
        <xdr:cNvPicPr>
          <a:picLocks noChangeAspect="1"/>
        </xdr:cNvPicPr>
      </xdr:nvPicPr>
      <xdr:blipFill>
        <a:blip xmlns:r="http://schemas.openxmlformats.org/officeDocument/2006/relationships" r:embed="rId1"/>
        <a:stretch>
          <a:fillRect/>
        </a:stretch>
      </xdr:blipFill>
      <xdr:spPr>
        <a:xfrm>
          <a:off x="622300" y="174625"/>
          <a:ext cx="5988050" cy="352670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155574</xdr:colOff>
      <xdr:row>0</xdr:row>
      <xdr:rowOff>0</xdr:rowOff>
    </xdr:from>
    <xdr:to>
      <xdr:col>18</xdr:col>
      <xdr:colOff>423219</xdr:colOff>
      <xdr:row>23</xdr:row>
      <xdr:rowOff>177529</xdr:rowOff>
    </xdr:to>
    <xdr:pic>
      <xdr:nvPicPr>
        <xdr:cNvPr id="2" name="Picture 1">
          <a:extLst>
            <a:ext uri="{FF2B5EF4-FFF2-40B4-BE49-F238E27FC236}">
              <a16:creationId xmlns="" xmlns:a16="http://schemas.microsoft.com/office/drawing/2014/main" id="{4F92C183-A052-E028-A879-75BB27C0E78E}"/>
            </a:ext>
          </a:extLst>
        </xdr:cNvPr>
        <xdr:cNvPicPr>
          <a:picLocks noChangeAspect="1"/>
        </xdr:cNvPicPr>
      </xdr:nvPicPr>
      <xdr:blipFill>
        <a:blip xmlns:r="http://schemas.openxmlformats.org/officeDocument/2006/relationships" r:embed="rId1"/>
        <a:stretch>
          <a:fillRect/>
        </a:stretch>
      </xdr:blipFill>
      <xdr:spPr>
        <a:xfrm>
          <a:off x="155574" y="0"/>
          <a:ext cx="11240445" cy="456855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73025</xdr:colOff>
      <xdr:row>0</xdr:row>
      <xdr:rowOff>0</xdr:rowOff>
    </xdr:from>
    <xdr:to>
      <xdr:col>17</xdr:col>
      <xdr:colOff>74513</xdr:colOff>
      <xdr:row>26</xdr:row>
      <xdr:rowOff>135829</xdr:rowOff>
    </xdr:to>
    <xdr:pic>
      <xdr:nvPicPr>
        <xdr:cNvPr id="2" name="Picture 1">
          <a:extLst>
            <a:ext uri="{FF2B5EF4-FFF2-40B4-BE49-F238E27FC236}">
              <a16:creationId xmlns="" xmlns:a16="http://schemas.microsoft.com/office/drawing/2014/main" id="{E4289BCA-F2B2-398A-E866-37E3C9CCF26D}"/>
            </a:ext>
          </a:extLst>
        </xdr:cNvPr>
        <xdr:cNvPicPr>
          <a:picLocks noChangeAspect="1"/>
        </xdr:cNvPicPr>
      </xdr:nvPicPr>
      <xdr:blipFill>
        <a:blip xmlns:r="http://schemas.openxmlformats.org/officeDocument/2006/relationships" r:embed="rId1"/>
        <a:stretch>
          <a:fillRect/>
        </a:stretch>
      </xdr:blipFill>
      <xdr:spPr>
        <a:xfrm>
          <a:off x="682625" y="0"/>
          <a:ext cx="9755088" cy="508882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581025</xdr:colOff>
      <xdr:row>0</xdr:row>
      <xdr:rowOff>17267</xdr:rowOff>
    </xdr:from>
    <xdr:to>
      <xdr:col>14</xdr:col>
      <xdr:colOff>452774</xdr:colOff>
      <xdr:row>24</xdr:row>
      <xdr:rowOff>78686</xdr:rowOff>
    </xdr:to>
    <xdr:pic>
      <xdr:nvPicPr>
        <xdr:cNvPr id="2" name="Picture 1">
          <a:extLst>
            <a:ext uri="{FF2B5EF4-FFF2-40B4-BE49-F238E27FC236}">
              <a16:creationId xmlns="" xmlns:a16="http://schemas.microsoft.com/office/drawing/2014/main" id="{443EB00E-E542-5956-3CD9-C3A35B396707}"/>
            </a:ext>
          </a:extLst>
        </xdr:cNvPr>
        <xdr:cNvPicPr>
          <a:picLocks noChangeAspect="1"/>
        </xdr:cNvPicPr>
      </xdr:nvPicPr>
      <xdr:blipFill>
        <a:blip xmlns:r="http://schemas.openxmlformats.org/officeDocument/2006/relationships" r:embed="rId1"/>
        <a:stretch>
          <a:fillRect/>
        </a:stretch>
      </xdr:blipFill>
      <xdr:spPr>
        <a:xfrm>
          <a:off x="581025" y="17267"/>
          <a:ext cx="8406149" cy="463341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50800</xdr:colOff>
      <xdr:row>0</xdr:row>
      <xdr:rowOff>111125</xdr:rowOff>
    </xdr:from>
    <xdr:to>
      <xdr:col>17</xdr:col>
      <xdr:colOff>27283</xdr:colOff>
      <xdr:row>38</xdr:row>
      <xdr:rowOff>157839</xdr:rowOff>
    </xdr:to>
    <xdr:pic>
      <xdr:nvPicPr>
        <xdr:cNvPr id="2" name="Picture 1">
          <a:extLst>
            <a:ext uri="{FF2B5EF4-FFF2-40B4-BE49-F238E27FC236}">
              <a16:creationId xmlns="" xmlns:a16="http://schemas.microsoft.com/office/drawing/2014/main" id="{7052C74C-6686-998B-FD45-5524ADEC184D}"/>
            </a:ext>
          </a:extLst>
        </xdr:cNvPr>
        <xdr:cNvPicPr>
          <a:picLocks noChangeAspect="1"/>
        </xdr:cNvPicPr>
      </xdr:nvPicPr>
      <xdr:blipFill>
        <a:blip xmlns:r="http://schemas.openxmlformats.org/officeDocument/2006/relationships" r:embed="rId1"/>
        <a:stretch>
          <a:fillRect/>
        </a:stretch>
      </xdr:blipFill>
      <xdr:spPr>
        <a:xfrm>
          <a:off x="50800" y="111125"/>
          <a:ext cx="10339683" cy="728571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171450</xdr:colOff>
      <xdr:row>0</xdr:row>
      <xdr:rowOff>31750</xdr:rowOff>
    </xdr:from>
    <xdr:to>
      <xdr:col>13</xdr:col>
      <xdr:colOff>494269</xdr:colOff>
      <xdr:row>45</xdr:row>
      <xdr:rowOff>43377</xdr:rowOff>
    </xdr:to>
    <xdr:pic>
      <xdr:nvPicPr>
        <xdr:cNvPr id="2" name="Picture 1">
          <a:extLst>
            <a:ext uri="{FF2B5EF4-FFF2-40B4-BE49-F238E27FC236}">
              <a16:creationId xmlns="" xmlns:a16="http://schemas.microsoft.com/office/drawing/2014/main" id="{FA373E08-B2A7-E90B-CFF3-1F0F2DECDA37}"/>
            </a:ext>
          </a:extLst>
        </xdr:cNvPr>
        <xdr:cNvPicPr>
          <a:picLocks noChangeAspect="1"/>
        </xdr:cNvPicPr>
      </xdr:nvPicPr>
      <xdr:blipFill>
        <a:blip xmlns:r="http://schemas.openxmlformats.org/officeDocument/2006/relationships" r:embed="rId1"/>
        <a:stretch>
          <a:fillRect/>
        </a:stretch>
      </xdr:blipFill>
      <xdr:spPr>
        <a:xfrm>
          <a:off x="171450" y="31750"/>
          <a:ext cx="8247619" cy="858412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484495</xdr:colOff>
      <xdr:row>44</xdr:row>
      <xdr:rowOff>8476</xdr:rowOff>
    </xdr:to>
    <xdr:pic>
      <xdr:nvPicPr>
        <xdr:cNvPr id="2" name="Picture 1">
          <a:extLst>
            <a:ext uri="{FF2B5EF4-FFF2-40B4-BE49-F238E27FC236}">
              <a16:creationId xmlns="" xmlns:a16="http://schemas.microsoft.com/office/drawing/2014/main" id="{8DDF3154-3EF6-4F98-635E-D52F9030085A}"/>
            </a:ext>
          </a:extLst>
        </xdr:cNvPr>
        <xdr:cNvPicPr>
          <a:picLocks noChangeAspect="1"/>
        </xdr:cNvPicPr>
      </xdr:nvPicPr>
      <xdr:blipFill>
        <a:blip xmlns:r="http://schemas.openxmlformats.org/officeDocument/2006/relationships" r:embed="rId1"/>
        <a:stretch>
          <a:fillRect/>
        </a:stretch>
      </xdr:blipFill>
      <xdr:spPr>
        <a:xfrm>
          <a:off x="0" y="0"/>
          <a:ext cx="10238095" cy="8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558800</xdr:colOff>
      <xdr:row>0</xdr:row>
      <xdr:rowOff>143840</xdr:rowOff>
    </xdr:from>
    <xdr:to>
      <xdr:col>11</xdr:col>
      <xdr:colOff>268506</xdr:colOff>
      <xdr:row>13</xdr:row>
      <xdr:rowOff>142347</xdr:rowOff>
    </xdr:to>
    <xdr:pic>
      <xdr:nvPicPr>
        <xdr:cNvPr id="2" name="Picture 1">
          <a:extLst>
            <a:ext uri="{FF2B5EF4-FFF2-40B4-BE49-F238E27FC236}">
              <a16:creationId xmlns="" xmlns:a16="http://schemas.microsoft.com/office/drawing/2014/main" id="{78C970A4-48F6-EE34-E944-13CD77CA80DC}"/>
            </a:ext>
          </a:extLst>
        </xdr:cNvPr>
        <xdr:cNvPicPr>
          <a:picLocks noChangeAspect="1"/>
        </xdr:cNvPicPr>
      </xdr:nvPicPr>
      <xdr:blipFill>
        <a:blip xmlns:r="http://schemas.openxmlformats.org/officeDocument/2006/relationships" r:embed="rId1"/>
        <a:stretch>
          <a:fillRect/>
        </a:stretch>
      </xdr:blipFill>
      <xdr:spPr>
        <a:xfrm>
          <a:off x="558800" y="143840"/>
          <a:ext cx="6415306" cy="24750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447674</xdr:colOff>
      <xdr:row>0</xdr:row>
      <xdr:rowOff>89596</xdr:rowOff>
    </xdr:from>
    <xdr:to>
      <xdr:col>15</xdr:col>
      <xdr:colOff>566830</xdr:colOff>
      <xdr:row>32</xdr:row>
      <xdr:rowOff>97440</xdr:rowOff>
    </xdr:to>
    <xdr:pic>
      <xdr:nvPicPr>
        <xdr:cNvPr id="2" name="Picture 1">
          <a:extLst>
            <a:ext uri="{FF2B5EF4-FFF2-40B4-BE49-F238E27FC236}">
              <a16:creationId xmlns="" xmlns:a16="http://schemas.microsoft.com/office/drawing/2014/main" id="{AD6D6CF2-948F-E4B8-1271-024169463E8F}"/>
            </a:ext>
          </a:extLst>
        </xdr:cNvPr>
        <xdr:cNvPicPr>
          <a:picLocks noChangeAspect="1"/>
        </xdr:cNvPicPr>
      </xdr:nvPicPr>
      <xdr:blipFill>
        <a:blip xmlns:r="http://schemas.openxmlformats.org/officeDocument/2006/relationships" r:embed="rId1"/>
        <a:stretch>
          <a:fillRect/>
        </a:stretch>
      </xdr:blipFill>
      <xdr:spPr>
        <a:xfrm>
          <a:off x="447674" y="89596"/>
          <a:ext cx="9263156" cy="61038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609599</xdr:colOff>
      <xdr:row>0</xdr:row>
      <xdr:rowOff>85145</xdr:rowOff>
    </xdr:from>
    <xdr:to>
      <xdr:col>17</xdr:col>
      <xdr:colOff>118504</xdr:colOff>
      <xdr:row>21</xdr:row>
      <xdr:rowOff>30184</xdr:rowOff>
    </xdr:to>
    <xdr:pic>
      <xdr:nvPicPr>
        <xdr:cNvPr id="2" name="Picture 1">
          <a:extLst>
            <a:ext uri="{FF2B5EF4-FFF2-40B4-BE49-F238E27FC236}">
              <a16:creationId xmlns="" xmlns:a16="http://schemas.microsoft.com/office/drawing/2014/main" id="{475A8FF0-745A-0920-16E3-CEB288F689A0}"/>
            </a:ext>
          </a:extLst>
        </xdr:cNvPr>
        <xdr:cNvPicPr>
          <a:picLocks noChangeAspect="1"/>
        </xdr:cNvPicPr>
      </xdr:nvPicPr>
      <xdr:blipFill>
        <a:blip xmlns:r="http://schemas.openxmlformats.org/officeDocument/2006/relationships" r:embed="rId1"/>
        <a:stretch>
          <a:fillRect/>
        </a:stretch>
      </xdr:blipFill>
      <xdr:spPr>
        <a:xfrm>
          <a:off x="609599" y="85145"/>
          <a:ext cx="9872105" cy="39455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0</xdr:rowOff>
    </xdr:from>
    <xdr:to>
      <xdr:col>10</xdr:col>
      <xdr:colOff>65558</xdr:colOff>
      <xdr:row>27</xdr:row>
      <xdr:rowOff>176768</xdr:rowOff>
    </xdr:to>
    <xdr:pic>
      <xdr:nvPicPr>
        <xdr:cNvPr id="2" name="Picture 1">
          <a:extLst>
            <a:ext uri="{FF2B5EF4-FFF2-40B4-BE49-F238E27FC236}">
              <a16:creationId xmlns="" xmlns:a16="http://schemas.microsoft.com/office/drawing/2014/main" id="{7F09EFC0-4CCB-9DC5-3663-DBFAB7C73958}"/>
            </a:ext>
          </a:extLst>
        </xdr:cNvPr>
        <xdr:cNvPicPr>
          <a:picLocks noChangeAspect="1"/>
        </xdr:cNvPicPr>
      </xdr:nvPicPr>
      <xdr:blipFill>
        <a:blip xmlns:r="http://schemas.openxmlformats.org/officeDocument/2006/relationships" r:embed="rId1"/>
        <a:stretch>
          <a:fillRect/>
        </a:stretch>
      </xdr:blipFill>
      <xdr:spPr>
        <a:xfrm>
          <a:off x="374650" y="0"/>
          <a:ext cx="5786908" cy="5329793"/>
        </a:xfrm>
        <a:prstGeom prst="rect">
          <a:avLst/>
        </a:prstGeom>
      </xdr:spPr>
    </xdr:pic>
    <xdr:clientData/>
  </xdr:twoCellAnchor>
  <xdr:twoCellAnchor editAs="oneCell">
    <xdr:from>
      <xdr:col>10</xdr:col>
      <xdr:colOff>86574</xdr:colOff>
      <xdr:row>1</xdr:row>
      <xdr:rowOff>15875</xdr:rowOff>
    </xdr:from>
    <xdr:to>
      <xdr:col>21</xdr:col>
      <xdr:colOff>249690</xdr:colOff>
      <xdr:row>32</xdr:row>
      <xdr:rowOff>30771</xdr:rowOff>
    </xdr:to>
    <xdr:pic>
      <xdr:nvPicPr>
        <xdr:cNvPr id="3" name="Picture 2">
          <a:extLst>
            <a:ext uri="{FF2B5EF4-FFF2-40B4-BE49-F238E27FC236}">
              <a16:creationId xmlns="" xmlns:a16="http://schemas.microsoft.com/office/drawing/2014/main" id="{E152AC5E-1617-61CB-50E0-FFBBCB9FB201}"/>
            </a:ext>
          </a:extLst>
        </xdr:cNvPr>
        <xdr:cNvPicPr>
          <a:picLocks noChangeAspect="1"/>
        </xdr:cNvPicPr>
      </xdr:nvPicPr>
      <xdr:blipFill>
        <a:blip xmlns:r="http://schemas.openxmlformats.org/officeDocument/2006/relationships" r:embed="rId2"/>
        <a:stretch>
          <a:fillRect/>
        </a:stretch>
      </xdr:blipFill>
      <xdr:spPr>
        <a:xfrm>
          <a:off x="6182574" y="206375"/>
          <a:ext cx="6868716" cy="59203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492125</xdr:colOff>
      <xdr:row>0</xdr:row>
      <xdr:rowOff>168275</xdr:rowOff>
    </xdr:from>
    <xdr:to>
      <xdr:col>15</xdr:col>
      <xdr:colOff>579871</xdr:colOff>
      <xdr:row>39</xdr:row>
      <xdr:rowOff>34013</xdr:rowOff>
    </xdr:to>
    <xdr:pic>
      <xdr:nvPicPr>
        <xdr:cNvPr id="2" name="Picture 1">
          <a:extLst>
            <a:ext uri="{FF2B5EF4-FFF2-40B4-BE49-F238E27FC236}">
              <a16:creationId xmlns="" xmlns:a16="http://schemas.microsoft.com/office/drawing/2014/main" id="{D02C09C5-7B54-224B-D92D-7740C9681A39}"/>
            </a:ext>
          </a:extLst>
        </xdr:cNvPr>
        <xdr:cNvPicPr>
          <a:picLocks noChangeAspect="1"/>
        </xdr:cNvPicPr>
      </xdr:nvPicPr>
      <xdr:blipFill>
        <a:blip xmlns:r="http://schemas.openxmlformats.org/officeDocument/2006/relationships" r:embed="rId1"/>
        <a:stretch>
          <a:fillRect/>
        </a:stretch>
      </xdr:blipFill>
      <xdr:spPr>
        <a:xfrm>
          <a:off x="492125" y="168275"/>
          <a:ext cx="9231746" cy="72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49613</xdr:colOff>
      <xdr:row>0</xdr:row>
      <xdr:rowOff>0</xdr:rowOff>
    </xdr:from>
    <xdr:to>
      <xdr:col>12</xdr:col>
      <xdr:colOff>503723</xdr:colOff>
      <xdr:row>34</xdr:row>
      <xdr:rowOff>167252</xdr:rowOff>
    </xdr:to>
    <xdr:pic>
      <xdr:nvPicPr>
        <xdr:cNvPr id="2" name="Picture 1">
          <a:extLst>
            <a:ext uri="{FF2B5EF4-FFF2-40B4-BE49-F238E27FC236}">
              <a16:creationId xmlns="" xmlns:a16="http://schemas.microsoft.com/office/drawing/2014/main" id="{7815EFCB-F4AC-1585-73BC-D3DF1AEAFEE4}"/>
            </a:ext>
          </a:extLst>
        </xdr:cNvPr>
        <xdr:cNvPicPr>
          <a:picLocks noChangeAspect="1"/>
        </xdr:cNvPicPr>
      </xdr:nvPicPr>
      <xdr:blipFill>
        <a:blip xmlns:r="http://schemas.openxmlformats.org/officeDocument/2006/relationships" r:embed="rId1"/>
        <a:stretch>
          <a:fillRect/>
        </a:stretch>
      </xdr:blipFill>
      <xdr:spPr>
        <a:xfrm>
          <a:off x="659213" y="0"/>
          <a:ext cx="7159710" cy="66442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488950</xdr:colOff>
      <xdr:row>0</xdr:row>
      <xdr:rowOff>0</xdr:rowOff>
    </xdr:from>
    <xdr:to>
      <xdr:col>15</xdr:col>
      <xdr:colOff>370105</xdr:colOff>
      <xdr:row>18</xdr:row>
      <xdr:rowOff>78404</xdr:rowOff>
    </xdr:to>
    <xdr:pic>
      <xdr:nvPicPr>
        <xdr:cNvPr id="2" name="Picture 1">
          <a:extLst>
            <a:ext uri="{FF2B5EF4-FFF2-40B4-BE49-F238E27FC236}">
              <a16:creationId xmlns="" xmlns:a16="http://schemas.microsoft.com/office/drawing/2014/main" id="{248A563C-384D-DDBB-E463-F49FB9578C62}"/>
            </a:ext>
          </a:extLst>
        </xdr:cNvPr>
        <xdr:cNvPicPr>
          <a:picLocks noChangeAspect="1"/>
        </xdr:cNvPicPr>
      </xdr:nvPicPr>
      <xdr:blipFill>
        <a:blip xmlns:r="http://schemas.openxmlformats.org/officeDocument/2006/relationships" r:embed="rId1"/>
        <a:stretch>
          <a:fillRect/>
        </a:stretch>
      </xdr:blipFill>
      <xdr:spPr>
        <a:xfrm>
          <a:off x="488950" y="0"/>
          <a:ext cx="9025155" cy="35074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504825</xdr:colOff>
      <xdr:row>0</xdr:row>
      <xdr:rowOff>73758</xdr:rowOff>
    </xdr:from>
    <xdr:to>
      <xdr:col>14</xdr:col>
      <xdr:colOff>208188</xdr:colOff>
      <xdr:row>25</xdr:row>
      <xdr:rowOff>94459</xdr:rowOff>
    </xdr:to>
    <xdr:pic>
      <xdr:nvPicPr>
        <xdr:cNvPr id="2" name="Picture 1">
          <a:extLst>
            <a:ext uri="{FF2B5EF4-FFF2-40B4-BE49-F238E27FC236}">
              <a16:creationId xmlns="" xmlns:a16="http://schemas.microsoft.com/office/drawing/2014/main" id="{5751E2D3-3685-D06E-FE4C-0B8A9B477266}"/>
            </a:ext>
          </a:extLst>
        </xdr:cNvPr>
        <xdr:cNvPicPr>
          <a:picLocks noChangeAspect="1"/>
        </xdr:cNvPicPr>
      </xdr:nvPicPr>
      <xdr:blipFill>
        <a:blip xmlns:r="http://schemas.openxmlformats.org/officeDocument/2006/relationships" r:embed="rId1"/>
        <a:stretch>
          <a:fillRect/>
        </a:stretch>
      </xdr:blipFill>
      <xdr:spPr>
        <a:xfrm>
          <a:off x="504825" y="73758"/>
          <a:ext cx="8237763" cy="47832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184150</xdr:colOff>
      <xdr:row>1</xdr:row>
      <xdr:rowOff>50800</xdr:rowOff>
    </xdr:from>
    <xdr:to>
      <xdr:col>28</xdr:col>
      <xdr:colOff>296302</xdr:colOff>
      <xdr:row>7</xdr:row>
      <xdr:rowOff>101451</xdr:rowOff>
    </xdr:to>
    <xdr:pic>
      <xdr:nvPicPr>
        <xdr:cNvPr id="2" name="Picture 1">
          <a:extLst>
            <a:ext uri="{FF2B5EF4-FFF2-40B4-BE49-F238E27FC236}">
              <a16:creationId xmlns="" xmlns:a16="http://schemas.microsoft.com/office/drawing/2014/main" id="{54C8738B-FBA7-C588-6CC4-0A8E5C0EA502}"/>
            </a:ext>
          </a:extLst>
        </xdr:cNvPr>
        <xdr:cNvPicPr>
          <a:picLocks noChangeAspect="1"/>
        </xdr:cNvPicPr>
      </xdr:nvPicPr>
      <xdr:blipFill>
        <a:blip xmlns:r="http://schemas.openxmlformats.org/officeDocument/2006/relationships" r:embed="rId1"/>
        <a:stretch>
          <a:fillRect/>
        </a:stretch>
      </xdr:blipFill>
      <xdr:spPr>
        <a:xfrm>
          <a:off x="184150" y="241300"/>
          <a:ext cx="17180952" cy="119365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vier Linares" id="{C05F53D1-C1C2-49EA-A42A-57B830F51D3F}" userId="S::javierl@gmlsoftware.com::c560a542-0acb-40c5-9691-4e3f7ee261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1" dT="2023-08-04T13:01:04.15" personId="{C05F53D1-C1C2-49EA-A42A-57B830F51D3F}" id="{8D57DECC-FD69-45DB-92CC-3B3D2960E7B7}">
    <text>se reduce complejidad por cambio en tipos de productos</text>
  </threadedComment>
  <threadedComment ref="B41" dT="2023-08-04T13:01:14.21" personId="{C05F53D1-C1C2-49EA-A42A-57B830F51D3F}" id="{200B2F40-0582-493C-A861-ACAE3309EDF0}" parentId="{8D57DECC-FD69-45DB-92CC-3B3D2960E7B7}">
    <text>Ya no existen subpartes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pane ySplit="2" topLeftCell="A3" activePane="bottomLeft" state="frozen"/>
      <selection pane="bottomLeft" activeCell="A6" sqref="A6"/>
    </sheetView>
  </sheetViews>
  <sheetFormatPr baseColWidth="10" defaultColWidth="9.140625" defaultRowHeight="15" x14ac:dyDescent="0.25"/>
  <cols>
    <col min="1" max="1" width="55" customWidth="1"/>
    <col min="2" max="2" width="28.85546875" customWidth="1"/>
    <col min="3" max="3" width="24.5703125" bestFit="1" customWidth="1"/>
    <col min="6" max="6" width="15.85546875" style="1" customWidth="1"/>
    <col min="7" max="7" width="11.42578125" style="1" customWidth="1"/>
    <col min="8" max="8" width="10" style="1" customWidth="1"/>
  </cols>
  <sheetData>
    <row r="1" spans="1:8" ht="15.75" thickBot="1" x14ac:dyDescent="0.3">
      <c r="A1" s="94"/>
      <c r="B1" s="95"/>
      <c r="C1" s="96" t="s">
        <v>320</v>
      </c>
      <c r="D1" s="97"/>
      <c r="E1" s="70">
        <f>SUM(E2:E7)</f>
        <v>57</v>
      </c>
      <c r="F1" s="96" t="s">
        <v>327</v>
      </c>
      <c r="G1" s="97"/>
      <c r="H1" s="70">
        <f>SUM(H2:H7)</f>
        <v>44</v>
      </c>
    </row>
    <row r="2" spans="1:8" ht="15.75" thickBot="1" x14ac:dyDescent="0.3">
      <c r="A2" s="6" t="s">
        <v>0</v>
      </c>
      <c r="B2" s="7" t="s">
        <v>1</v>
      </c>
      <c r="C2" s="8" t="s">
        <v>2</v>
      </c>
      <c r="D2" s="9" t="s">
        <v>3</v>
      </c>
      <c r="E2" s="10" t="s">
        <v>4</v>
      </c>
      <c r="F2" s="8" t="s">
        <v>2</v>
      </c>
      <c r="G2" s="9" t="s">
        <v>3</v>
      </c>
      <c r="H2" s="10" t="s">
        <v>4</v>
      </c>
    </row>
    <row r="3" spans="1:8" s="90" customFormat="1" x14ac:dyDescent="0.25">
      <c r="A3" s="82" t="s">
        <v>6</v>
      </c>
      <c r="C3" s="90">
        <v>10</v>
      </c>
      <c r="D3" s="90">
        <v>15</v>
      </c>
      <c r="E3" s="90">
        <v>15</v>
      </c>
      <c r="F3" s="90">
        <v>10</v>
      </c>
      <c r="G3" s="90">
        <v>10</v>
      </c>
      <c r="H3" s="90">
        <v>10</v>
      </c>
    </row>
    <row r="4" spans="1:8" s="90" customFormat="1" x14ac:dyDescent="0.25">
      <c r="A4" s="82" t="s">
        <v>7</v>
      </c>
      <c r="C4" s="90">
        <v>10</v>
      </c>
      <c r="D4" s="90">
        <v>10</v>
      </c>
      <c r="E4" s="90">
        <v>10</v>
      </c>
      <c r="F4" s="90">
        <v>8</v>
      </c>
      <c r="G4" s="90">
        <v>8</v>
      </c>
      <c r="H4" s="90">
        <v>8</v>
      </c>
    </row>
    <row r="5" spans="1:8" s="81" customFormat="1" x14ac:dyDescent="0.25">
      <c r="A5" s="37" t="s">
        <v>8</v>
      </c>
      <c r="C5" s="81">
        <v>7</v>
      </c>
      <c r="D5" s="81">
        <v>7</v>
      </c>
      <c r="E5" s="81">
        <v>7</v>
      </c>
      <c r="F5" s="81">
        <v>6</v>
      </c>
      <c r="G5" s="81">
        <v>6</v>
      </c>
      <c r="H5" s="81">
        <v>6</v>
      </c>
    </row>
    <row r="6" spans="1:8" x14ac:dyDescent="0.25">
      <c r="A6" t="s">
        <v>9</v>
      </c>
      <c r="C6">
        <v>15</v>
      </c>
      <c r="D6">
        <v>15</v>
      </c>
      <c r="E6">
        <v>15</v>
      </c>
      <c r="F6">
        <v>15</v>
      </c>
      <c r="G6">
        <v>15</v>
      </c>
      <c r="H6">
        <v>15</v>
      </c>
    </row>
    <row r="7" spans="1:8" s="90" customFormat="1" x14ac:dyDescent="0.25">
      <c r="A7" s="90" t="s">
        <v>10</v>
      </c>
      <c r="C7" s="90">
        <v>10</v>
      </c>
      <c r="D7" s="90">
        <v>10</v>
      </c>
      <c r="E7" s="90">
        <v>10</v>
      </c>
      <c r="F7" s="90">
        <v>5</v>
      </c>
      <c r="G7" s="90">
        <v>5</v>
      </c>
      <c r="H7" s="90">
        <v>5</v>
      </c>
    </row>
    <row r="8" spans="1:8" x14ac:dyDescent="0.25">
      <c r="F8"/>
      <c r="G8"/>
      <c r="H8"/>
    </row>
    <row r="9" spans="1:8" x14ac:dyDescent="0.25">
      <c r="F9"/>
      <c r="G9"/>
      <c r="H9"/>
    </row>
    <row r="10" spans="1:8" x14ac:dyDescent="0.25">
      <c r="F10"/>
      <c r="G10"/>
      <c r="H10"/>
    </row>
    <row r="11" spans="1:8" x14ac:dyDescent="0.25">
      <c r="B11" t="s">
        <v>325</v>
      </c>
      <c r="C11" t="s">
        <v>326</v>
      </c>
      <c r="F11"/>
      <c r="G11"/>
      <c r="H11"/>
    </row>
    <row r="12" spans="1:8" x14ac:dyDescent="0.25">
      <c r="A12" s="29" t="s">
        <v>11</v>
      </c>
      <c r="B12" s="32">
        <f>TG_Inicial</f>
        <v>57</v>
      </c>
      <c r="C12" s="32">
        <f>TG_NuevoAlcance</f>
        <v>44</v>
      </c>
      <c r="F12"/>
      <c r="G12"/>
      <c r="H12"/>
    </row>
    <row r="13" spans="1:8" x14ac:dyDescent="0.25">
      <c r="A13" s="30" t="s">
        <v>12</v>
      </c>
      <c r="B13" s="33">
        <f>AC_Inicial</f>
        <v>53</v>
      </c>
      <c r="C13" s="33">
        <f>AC_NuevoAlcance</f>
        <v>23.000000000000004</v>
      </c>
      <c r="F13"/>
      <c r="G13"/>
      <c r="H13"/>
    </row>
    <row r="14" spans="1:8" x14ac:dyDescent="0.25">
      <c r="A14" s="30" t="s">
        <v>13</v>
      </c>
      <c r="B14" s="33">
        <f>GI_Inicial</f>
        <v>207</v>
      </c>
      <c r="C14" s="33">
        <f>GI_NuevoAlcance</f>
        <v>131</v>
      </c>
      <c r="F14"/>
      <c r="G14"/>
      <c r="H14"/>
    </row>
    <row r="15" spans="1:8" x14ac:dyDescent="0.25">
      <c r="A15" s="30" t="s">
        <v>14</v>
      </c>
      <c r="B15" s="33">
        <f>PA_Inicial</f>
        <v>31</v>
      </c>
      <c r="C15" s="33">
        <f>PA_NuevoAlcance</f>
        <v>19</v>
      </c>
      <c r="F15"/>
      <c r="G15"/>
      <c r="H15"/>
    </row>
    <row r="16" spans="1:8" x14ac:dyDescent="0.25">
      <c r="A16" s="35" t="s">
        <v>15</v>
      </c>
      <c r="B16" s="36">
        <v>0</v>
      </c>
      <c r="C16" s="36">
        <v>0</v>
      </c>
      <c r="F16"/>
      <c r="G16"/>
      <c r="H16"/>
    </row>
    <row r="17" spans="1:8" x14ac:dyDescent="0.25">
      <c r="A17" s="31" t="s">
        <v>16</v>
      </c>
      <c r="B17" s="34">
        <f>SUM(B12:B16)</f>
        <v>348</v>
      </c>
      <c r="C17" s="34">
        <f>SUM(C12:C16)</f>
        <v>217</v>
      </c>
      <c r="F17"/>
      <c r="G17"/>
      <c r="H17"/>
    </row>
    <row r="18" spans="1:8" x14ac:dyDescent="0.25">
      <c r="F18"/>
      <c r="G18"/>
      <c r="H18"/>
    </row>
    <row r="19" spans="1:8" x14ac:dyDescent="0.25">
      <c r="F19"/>
      <c r="G19"/>
      <c r="H19"/>
    </row>
    <row r="20" spans="1:8" x14ac:dyDescent="0.25">
      <c r="F20"/>
      <c r="G20"/>
      <c r="H20"/>
    </row>
    <row r="21" spans="1:8" x14ac:dyDescent="0.25">
      <c r="F21"/>
      <c r="G21"/>
      <c r="H21"/>
    </row>
    <row r="22" spans="1:8" x14ac:dyDescent="0.25">
      <c r="F22"/>
      <c r="G22"/>
      <c r="H22"/>
    </row>
    <row r="23" spans="1:8" x14ac:dyDescent="0.25">
      <c r="F23"/>
      <c r="G23"/>
      <c r="H23"/>
    </row>
    <row r="24" spans="1:8" x14ac:dyDescent="0.25">
      <c r="F24"/>
      <c r="G24"/>
      <c r="H24"/>
    </row>
    <row r="25" spans="1:8" x14ac:dyDescent="0.25">
      <c r="F25"/>
      <c r="G25"/>
      <c r="H25"/>
    </row>
    <row r="26" spans="1:8" x14ac:dyDescent="0.25">
      <c r="F26"/>
      <c r="G26"/>
      <c r="H26"/>
    </row>
  </sheetData>
  <mergeCells count="3">
    <mergeCell ref="A1:B1"/>
    <mergeCell ref="C1:D1"/>
    <mergeCell ref="F1:G1"/>
  </mergeCells>
  <dataValidations count="2">
    <dataValidation type="list" allowBlank="1" showInputMessage="1" showErrorMessage="1" sqref="H27:H50">
      <formula1>"Should, Wish, Required"</formula1>
    </dataValidation>
    <dataValidation type="list" showInputMessage="1" showErrorMessage="1" sqref="F27:G50">
      <formula1>"Si,No"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D10" workbookViewId="0">
      <selection activeCell="H31" sqref="H31"/>
    </sheetView>
  </sheetViews>
  <sheetFormatPr baseColWidth="10" defaultColWidth="8.85546875"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7" sqref="E17"/>
    </sheetView>
  </sheetViews>
  <sheetFormatPr baseColWidth="10" defaultColWidth="8.85546875"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8" sqref="F18"/>
    </sheetView>
  </sheetViews>
  <sheetFormatPr baseColWidth="10" defaultColWidth="8.85546875"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5" sqref="K5"/>
    </sheetView>
  </sheetViews>
  <sheetFormatPr baseColWidth="10" defaultColWidth="8.85546875"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1" sqref="H11"/>
    </sheetView>
  </sheetViews>
  <sheetFormatPr baseColWidth="10" defaultColWidth="8.85546875"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3" sqref="L13"/>
    </sheetView>
  </sheetViews>
  <sheetFormatPr baseColWidth="10" defaultColWidth="8.85546875"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1" sqref="F11"/>
    </sheetView>
  </sheetViews>
  <sheetFormatPr baseColWidth="10" defaultColWidth="8.85546875"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5" sqref="P25"/>
    </sheetView>
  </sheetViews>
  <sheetFormatPr baseColWidth="10" defaultColWidth="8.85546875" defaultRowHeight="15" x14ac:dyDescent="0.2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15"/>
    </sheetView>
  </sheetViews>
  <sheetFormatPr baseColWidth="10"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zoomScale="115" zoomScaleNormal="115" workbookViewId="0">
      <pane ySplit="2" topLeftCell="A27" activePane="bottomLeft" state="frozen"/>
      <selection pane="bottomLeft" activeCell="A17" sqref="A17:XFD17"/>
    </sheetView>
  </sheetViews>
  <sheetFormatPr baseColWidth="10" defaultColWidth="9.140625" defaultRowHeight="15" x14ac:dyDescent="0.25"/>
  <cols>
    <col min="1" max="1" width="15" style="1" customWidth="1"/>
    <col min="2" max="2" width="33.28515625" style="2" customWidth="1"/>
    <col min="3" max="3" width="61.5703125" style="2" customWidth="1"/>
    <col min="4" max="4" width="38.85546875" style="2" customWidth="1"/>
    <col min="5" max="5" width="8.85546875" style="19" customWidth="1"/>
    <col min="6" max="6" width="9.140625" style="20" customWidth="1"/>
    <col min="7" max="7" width="10.7109375" style="21" customWidth="1"/>
    <col min="8" max="8" width="12.7109375" style="60" customWidth="1"/>
    <col min="9" max="9" width="12.85546875" style="60" customWidth="1"/>
    <col min="10" max="10" width="10.28515625" style="60" customWidth="1"/>
    <col min="11" max="11" width="17.5703125" style="1" bestFit="1" customWidth="1"/>
    <col min="12" max="16384" width="9.140625" style="1"/>
  </cols>
  <sheetData>
    <row r="1" spans="1:11" ht="15.75" thickBot="1" x14ac:dyDescent="0.3">
      <c r="A1" s="94"/>
      <c r="B1" s="94"/>
      <c r="C1" s="94"/>
      <c r="D1" s="99"/>
      <c r="E1" s="96" t="s">
        <v>320</v>
      </c>
      <c r="F1" s="97"/>
      <c r="G1" s="70">
        <f>SUM(G3:G1000)</f>
        <v>53</v>
      </c>
      <c r="H1" s="96" t="s">
        <v>323</v>
      </c>
      <c r="I1" s="97"/>
      <c r="J1" s="70">
        <f>SUM(J3:J1000)</f>
        <v>23.000000000000004</v>
      </c>
    </row>
    <row r="2" spans="1:11" ht="15.75" thickBot="1" x14ac:dyDescent="0.3">
      <c r="A2" s="4" t="s">
        <v>17</v>
      </c>
      <c r="B2" s="5" t="s">
        <v>18</v>
      </c>
      <c r="C2" s="5" t="s">
        <v>0</v>
      </c>
      <c r="D2" s="41" t="s">
        <v>1</v>
      </c>
      <c r="E2" s="22" t="s">
        <v>2</v>
      </c>
      <c r="F2" s="23" t="s">
        <v>3</v>
      </c>
      <c r="G2" s="24" t="s">
        <v>4</v>
      </c>
      <c r="H2" s="22" t="s">
        <v>2</v>
      </c>
      <c r="I2" s="23" t="s">
        <v>3</v>
      </c>
      <c r="J2" s="24" t="s">
        <v>4</v>
      </c>
      <c r="K2" s="18" t="s">
        <v>5</v>
      </c>
    </row>
    <row r="3" spans="1:11" s="62" customFormat="1" x14ac:dyDescent="0.25">
      <c r="A3" s="62" t="s">
        <v>19</v>
      </c>
      <c r="B3" s="63"/>
      <c r="C3" s="63"/>
      <c r="D3" s="64"/>
      <c r="E3" s="65"/>
      <c r="F3" s="66"/>
      <c r="G3" s="67"/>
      <c r="H3" s="65"/>
      <c r="I3" s="66"/>
      <c r="J3" s="67"/>
    </row>
    <row r="4" spans="1:11" s="82" customFormat="1" x14ac:dyDescent="0.25">
      <c r="B4" s="83" t="s">
        <v>20</v>
      </c>
      <c r="C4" s="83" t="s">
        <v>21</v>
      </c>
      <c r="D4" s="98" t="s">
        <v>22</v>
      </c>
      <c r="E4" s="84">
        <v>1</v>
      </c>
      <c r="F4" s="85">
        <v>1</v>
      </c>
      <c r="G4" s="86">
        <v>1</v>
      </c>
      <c r="H4" s="84">
        <v>0.3</v>
      </c>
      <c r="I4" s="85">
        <v>0.3</v>
      </c>
      <c r="J4" s="86">
        <v>0.3</v>
      </c>
      <c r="K4" s="82" t="s">
        <v>23</v>
      </c>
    </row>
    <row r="5" spans="1:11" s="82" customFormat="1" x14ac:dyDescent="0.25">
      <c r="B5" s="83" t="s">
        <v>24</v>
      </c>
      <c r="C5" s="83" t="s">
        <v>25</v>
      </c>
      <c r="D5" s="98"/>
      <c r="E5" s="84">
        <v>1</v>
      </c>
      <c r="F5" s="85">
        <v>1</v>
      </c>
      <c r="G5" s="86">
        <v>1</v>
      </c>
      <c r="H5" s="84">
        <v>0.3</v>
      </c>
      <c r="I5" s="85">
        <v>0.3</v>
      </c>
      <c r="J5" s="86">
        <v>0.3</v>
      </c>
      <c r="K5" s="82" t="s">
        <v>23</v>
      </c>
    </row>
    <row r="6" spans="1:11" s="82" customFormat="1" x14ac:dyDescent="0.25">
      <c r="B6" s="83" t="s">
        <v>26</v>
      </c>
      <c r="C6" s="83" t="s">
        <v>27</v>
      </c>
      <c r="D6" s="98"/>
      <c r="E6" s="84">
        <v>1</v>
      </c>
      <c r="F6" s="85">
        <v>1</v>
      </c>
      <c r="G6" s="86">
        <v>1</v>
      </c>
      <c r="H6" s="84">
        <v>0.4</v>
      </c>
      <c r="I6" s="85">
        <v>0.4</v>
      </c>
      <c r="J6" s="86">
        <v>0.4</v>
      </c>
      <c r="K6" s="82" t="s">
        <v>23</v>
      </c>
    </row>
    <row r="7" spans="1:11" s="82" customFormat="1" ht="30" x14ac:dyDescent="0.25">
      <c r="B7" s="83" t="s">
        <v>28</v>
      </c>
      <c r="C7" s="83" t="s">
        <v>29</v>
      </c>
      <c r="D7" s="87"/>
      <c r="E7" s="84">
        <v>1</v>
      </c>
      <c r="F7" s="85">
        <v>1</v>
      </c>
      <c r="G7" s="86">
        <v>1</v>
      </c>
      <c r="H7" s="84">
        <v>0.3</v>
      </c>
      <c r="I7" s="85">
        <v>0.3</v>
      </c>
      <c r="J7" s="86">
        <v>0.3</v>
      </c>
      <c r="K7" s="82" t="s">
        <v>23</v>
      </c>
    </row>
    <row r="8" spans="1:11" s="82" customFormat="1" x14ac:dyDescent="0.25">
      <c r="B8" s="83" t="s">
        <v>30</v>
      </c>
      <c r="C8" s="83" t="s">
        <v>31</v>
      </c>
      <c r="D8" s="87"/>
      <c r="E8" s="84">
        <v>1</v>
      </c>
      <c r="F8" s="85">
        <v>1</v>
      </c>
      <c r="G8" s="86">
        <v>1</v>
      </c>
      <c r="H8" s="84">
        <v>1</v>
      </c>
      <c r="I8" s="85">
        <v>1</v>
      </c>
      <c r="J8" s="86">
        <v>1</v>
      </c>
      <c r="K8" s="82" t="s">
        <v>57</v>
      </c>
    </row>
    <row r="9" spans="1:11" s="82" customFormat="1" x14ac:dyDescent="0.25">
      <c r="B9" s="83" t="s">
        <v>32</v>
      </c>
      <c r="C9" s="83" t="s">
        <v>33</v>
      </c>
      <c r="D9" s="87"/>
      <c r="E9" s="84">
        <v>1</v>
      </c>
      <c r="F9" s="85">
        <v>1</v>
      </c>
      <c r="G9" s="86">
        <v>1</v>
      </c>
      <c r="H9" s="84">
        <v>0.3</v>
      </c>
      <c r="I9" s="85">
        <v>0.3</v>
      </c>
      <c r="J9" s="86">
        <v>0.3</v>
      </c>
      <c r="K9" s="82" t="s">
        <v>23</v>
      </c>
    </row>
    <row r="10" spans="1:11" s="82" customFormat="1" x14ac:dyDescent="0.25">
      <c r="B10" s="83" t="s">
        <v>34</v>
      </c>
      <c r="C10" s="83" t="s">
        <v>35</v>
      </c>
      <c r="D10" s="87"/>
      <c r="E10" s="84">
        <v>1</v>
      </c>
      <c r="F10" s="85">
        <v>1</v>
      </c>
      <c r="G10" s="86">
        <v>1</v>
      </c>
      <c r="H10" s="84">
        <v>0.3</v>
      </c>
      <c r="I10" s="85">
        <v>0.3</v>
      </c>
      <c r="J10" s="86">
        <v>0.3</v>
      </c>
      <c r="K10" s="82" t="s">
        <v>23</v>
      </c>
    </row>
    <row r="11" spans="1:11" s="82" customFormat="1" x14ac:dyDescent="0.25">
      <c r="B11" s="83" t="s">
        <v>36</v>
      </c>
      <c r="C11" s="83" t="s">
        <v>37</v>
      </c>
      <c r="D11" s="87"/>
      <c r="E11" s="84">
        <v>1</v>
      </c>
      <c r="F11" s="85">
        <v>1</v>
      </c>
      <c r="G11" s="86">
        <v>1</v>
      </c>
      <c r="H11" s="84">
        <v>0.3</v>
      </c>
      <c r="I11" s="85">
        <v>0.3</v>
      </c>
      <c r="J11" s="86">
        <v>0.3</v>
      </c>
      <c r="K11" s="82" t="s">
        <v>23</v>
      </c>
    </row>
    <row r="12" spans="1:11" s="82" customFormat="1" x14ac:dyDescent="0.25">
      <c r="B12" s="83" t="s">
        <v>38</v>
      </c>
      <c r="C12" s="83" t="s">
        <v>39</v>
      </c>
      <c r="D12" s="87"/>
      <c r="E12" s="84">
        <v>1</v>
      </c>
      <c r="F12" s="85">
        <v>1</v>
      </c>
      <c r="G12" s="86">
        <v>1</v>
      </c>
      <c r="H12" s="84">
        <v>0.3</v>
      </c>
      <c r="I12" s="85">
        <v>0.3</v>
      </c>
      <c r="J12" s="86">
        <v>0.3</v>
      </c>
      <c r="K12" s="82" t="s">
        <v>23</v>
      </c>
    </row>
    <row r="13" spans="1:11" ht="60" x14ac:dyDescent="0.25">
      <c r="B13" s="2" t="s">
        <v>317</v>
      </c>
      <c r="C13" s="2" t="s">
        <v>40</v>
      </c>
      <c r="D13" s="68" t="s">
        <v>41</v>
      </c>
      <c r="E13" s="19">
        <v>1</v>
      </c>
      <c r="F13" s="20">
        <v>1</v>
      </c>
      <c r="G13" s="21">
        <v>1</v>
      </c>
      <c r="H13" s="19">
        <v>0.3</v>
      </c>
      <c r="I13" s="20">
        <v>0.3</v>
      </c>
      <c r="J13" s="21">
        <v>0.3</v>
      </c>
      <c r="K13" s="1" t="s">
        <v>23</v>
      </c>
    </row>
    <row r="14" spans="1:11" s="49" customFormat="1" ht="90" x14ac:dyDescent="0.25">
      <c r="A14" s="43"/>
      <c r="B14" s="44" t="s">
        <v>42</v>
      </c>
      <c r="C14" s="44" t="s">
        <v>43</v>
      </c>
      <c r="D14" s="45" t="s">
        <v>319</v>
      </c>
      <c r="E14" s="46">
        <v>1</v>
      </c>
      <c r="F14" s="47">
        <v>1</v>
      </c>
      <c r="G14" s="48">
        <v>1</v>
      </c>
      <c r="H14" s="38">
        <v>0</v>
      </c>
      <c r="I14" s="39">
        <v>0</v>
      </c>
      <c r="J14" s="40">
        <v>0</v>
      </c>
      <c r="K14" s="43"/>
    </row>
    <row r="15" spans="1:11" s="82" customFormat="1" ht="90" x14ac:dyDescent="0.25">
      <c r="B15" s="83" t="s">
        <v>44</v>
      </c>
      <c r="C15" s="83" t="s">
        <v>45</v>
      </c>
      <c r="D15" s="88" t="s">
        <v>46</v>
      </c>
      <c r="E15" s="84">
        <v>1</v>
      </c>
      <c r="F15" s="85">
        <v>1</v>
      </c>
      <c r="G15" s="86">
        <v>1</v>
      </c>
      <c r="H15" s="84">
        <v>0.3</v>
      </c>
      <c r="I15" s="85">
        <v>0.3</v>
      </c>
      <c r="J15" s="86">
        <v>0.3</v>
      </c>
      <c r="K15" s="82" t="s">
        <v>23</v>
      </c>
    </row>
    <row r="16" spans="1:11" s="49" customFormat="1" ht="30" x14ac:dyDescent="0.25">
      <c r="A16" s="43"/>
      <c r="B16" s="44" t="s">
        <v>47</v>
      </c>
      <c r="C16" s="44"/>
      <c r="D16" s="45" t="s">
        <v>48</v>
      </c>
      <c r="E16" s="46">
        <v>2</v>
      </c>
      <c r="F16" s="47">
        <v>3</v>
      </c>
      <c r="G16" s="48">
        <v>3</v>
      </c>
      <c r="H16" s="38">
        <v>0</v>
      </c>
      <c r="I16" s="39">
        <v>0</v>
      </c>
      <c r="J16" s="40">
        <v>0</v>
      </c>
      <c r="K16" s="43"/>
    </row>
    <row r="17" spans="1:11" ht="105" x14ac:dyDescent="0.25">
      <c r="B17" s="2" t="s">
        <v>49</v>
      </c>
      <c r="C17" s="2" t="s">
        <v>318</v>
      </c>
      <c r="D17" s="42" t="s">
        <v>50</v>
      </c>
      <c r="E17" s="19">
        <v>3</v>
      </c>
      <c r="F17" s="20">
        <v>3</v>
      </c>
      <c r="G17" s="21">
        <v>3</v>
      </c>
      <c r="H17" s="19">
        <v>0.5</v>
      </c>
      <c r="I17" s="20">
        <v>0.5</v>
      </c>
      <c r="J17" s="21">
        <v>0.5</v>
      </c>
      <c r="K17" s="1" t="s">
        <v>23</v>
      </c>
    </row>
    <row r="18" spans="1:11" ht="60" x14ac:dyDescent="0.25">
      <c r="A18" s="72"/>
      <c r="B18" s="73" t="s">
        <v>51</v>
      </c>
      <c r="C18" s="73" t="s">
        <v>52</v>
      </c>
      <c r="D18" s="74" t="s">
        <v>53</v>
      </c>
      <c r="E18" s="75">
        <v>1</v>
      </c>
      <c r="F18" s="76">
        <v>1</v>
      </c>
      <c r="G18" s="77">
        <v>1</v>
      </c>
      <c r="H18" s="75">
        <v>0.3</v>
      </c>
      <c r="I18" s="76">
        <v>0.3</v>
      </c>
      <c r="J18" s="77">
        <v>0.3</v>
      </c>
      <c r="K18" s="72" t="s">
        <v>23</v>
      </c>
    </row>
    <row r="19" spans="1:11" ht="195" x14ac:dyDescent="0.25">
      <c r="A19" s="72"/>
      <c r="B19" s="73" t="s">
        <v>54</v>
      </c>
      <c r="C19" s="73" t="s">
        <v>55</v>
      </c>
      <c r="D19" s="74" t="s">
        <v>56</v>
      </c>
      <c r="E19" s="75">
        <v>2</v>
      </c>
      <c r="F19" s="76">
        <v>5</v>
      </c>
      <c r="G19" s="77">
        <v>4</v>
      </c>
      <c r="H19" s="75">
        <v>4</v>
      </c>
      <c r="I19" s="76">
        <v>4</v>
      </c>
      <c r="J19" s="77">
        <v>4</v>
      </c>
      <c r="K19" s="72" t="s">
        <v>57</v>
      </c>
    </row>
    <row r="20" spans="1:11" ht="60" x14ac:dyDescent="0.25">
      <c r="A20" s="72"/>
      <c r="B20" s="73" t="s">
        <v>58</v>
      </c>
      <c r="C20" s="73" t="s">
        <v>59</v>
      </c>
      <c r="D20" s="74" t="s">
        <v>60</v>
      </c>
      <c r="E20" s="75">
        <v>1</v>
      </c>
      <c r="F20" s="76">
        <v>1</v>
      </c>
      <c r="G20" s="77">
        <v>1</v>
      </c>
      <c r="H20" s="75">
        <v>1</v>
      </c>
      <c r="I20" s="76">
        <v>1</v>
      </c>
      <c r="J20" s="77">
        <v>1</v>
      </c>
      <c r="K20" s="72" t="s">
        <v>57</v>
      </c>
    </row>
    <row r="21" spans="1:11" s="82" customFormat="1" ht="34.5" customHeight="1" x14ac:dyDescent="0.25">
      <c r="B21" s="83" t="s">
        <v>61</v>
      </c>
      <c r="C21" s="83" t="s">
        <v>62</v>
      </c>
      <c r="D21" s="87"/>
      <c r="E21" s="84">
        <v>1</v>
      </c>
      <c r="F21" s="85">
        <v>1</v>
      </c>
      <c r="G21" s="86">
        <v>1</v>
      </c>
      <c r="H21" s="84">
        <v>0.3</v>
      </c>
      <c r="I21" s="85">
        <v>0.3</v>
      </c>
      <c r="J21" s="86">
        <v>0.3</v>
      </c>
      <c r="K21" s="82" t="s">
        <v>23</v>
      </c>
    </row>
    <row r="22" spans="1:11" s="62" customFormat="1" x14ac:dyDescent="0.25">
      <c r="A22" s="62" t="s">
        <v>63</v>
      </c>
      <c r="B22" s="63"/>
      <c r="C22" s="63"/>
      <c r="D22" s="64"/>
      <c r="E22" s="65"/>
      <c r="F22" s="66"/>
      <c r="G22" s="67"/>
      <c r="H22" s="65"/>
      <c r="I22" s="66"/>
      <c r="J22" s="67"/>
    </row>
    <row r="23" spans="1:11" s="82" customFormat="1" ht="88.5" customHeight="1" x14ac:dyDescent="0.25">
      <c r="B23" s="83" t="s">
        <v>64</v>
      </c>
      <c r="C23" s="83" t="s">
        <v>65</v>
      </c>
      <c r="D23" s="89" t="s">
        <v>66</v>
      </c>
      <c r="E23" s="84">
        <v>1</v>
      </c>
      <c r="F23" s="85">
        <v>1</v>
      </c>
      <c r="G23" s="86">
        <v>1</v>
      </c>
      <c r="H23" s="84">
        <v>0.3</v>
      </c>
      <c r="I23" s="85">
        <v>0.3</v>
      </c>
      <c r="J23" s="86">
        <v>0.3</v>
      </c>
      <c r="K23" s="82" t="s">
        <v>23</v>
      </c>
    </row>
    <row r="24" spans="1:11" s="82" customFormat="1" ht="111.75" customHeight="1" x14ac:dyDescent="0.25">
      <c r="B24" s="83" t="s">
        <v>67</v>
      </c>
      <c r="C24" s="83" t="s">
        <v>68</v>
      </c>
      <c r="D24" s="89" t="s">
        <v>69</v>
      </c>
      <c r="E24" s="84">
        <v>1</v>
      </c>
      <c r="F24" s="85">
        <v>1</v>
      </c>
      <c r="G24" s="86">
        <v>1</v>
      </c>
      <c r="H24" s="84">
        <v>1</v>
      </c>
      <c r="I24" s="85">
        <v>1</v>
      </c>
      <c r="J24" s="86">
        <v>1</v>
      </c>
      <c r="K24" s="82" t="s">
        <v>57</v>
      </c>
    </row>
    <row r="25" spans="1:11" s="82" customFormat="1" ht="105" customHeight="1" x14ac:dyDescent="0.25">
      <c r="B25" s="83" t="s">
        <v>70</v>
      </c>
      <c r="C25" s="83" t="s">
        <v>71</v>
      </c>
      <c r="D25" s="89" t="s">
        <v>72</v>
      </c>
      <c r="E25" s="84"/>
      <c r="F25" s="85"/>
      <c r="G25" s="86"/>
      <c r="H25" s="84">
        <v>1</v>
      </c>
      <c r="I25" s="85">
        <v>1</v>
      </c>
      <c r="J25" s="86">
        <v>1</v>
      </c>
      <c r="K25" s="82" t="s">
        <v>57</v>
      </c>
    </row>
    <row r="26" spans="1:11" x14ac:dyDescent="0.25">
      <c r="A26" s="43"/>
      <c r="B26" s="44" t="s">
        <v>73</v>
      </c>
      <c r="C26" s="44" t="s">
        <v>74</v>
      </c>
      <c r="D26" s="50" t="s">
        <v>75</v>
      </c>
      <c r="E26" s="46">
        <v>3</v>
      </c>
      <c r="F26" s="47">
        <v>3</v>
      </c>
      <c r="G26" s="48">
        <v>3</v>
      </c>
      <c r="H26" s="19">
        <v>0</v>
      </c>
      <c r="I26" s="20">
        <v>0</v>
      </c>
      <c r="J26" s="21">
        <v>0</v>
      </c>
      <c r="K26" s="37"/>
    </row>
    <row r="27" spans="1:11" ht="120" x14ac:dyDescent="0.25">
      <c r="A27" s="43"/>
      <c r="B27" s="44" t="s">
        <v>67</v>
      </c>
      <c r="C27" s="44" t="s">
        <v>76</v>
      </c>
      <c r="D27" s="45" t="s">
        <v>77</v>
      </c>
      <c r="E27" s="100">
        <v>4</v>
      </c>
      <c r="F27" s="100">
        <v>3</v>
      </c>
      <c r="G27" s="100">
        <v>3</v>
      </c>
      <c r="H27" s="19">
        <v>0</v>
      </c>
      <c r="I27" s="20">
        <v>0</v>
      </c>
      <c r="J27" s="21">
        <v>0</v>
      </c>
      <c r="K27" s="37"/>
    </row>
    <row r="28" spans="1:11" ht="105" customHeight="1" x14ac:dyDescent="0.25">
      <c r="A28" s="43"/>
      <c r="B28" s="44" t="s">
        <v>78</v>
      </c>
      <c r="C28" s="44" t="s">
        <v>79</v>
      </c>
      <c r="D28" s="45" t="s">
        <v>80</v>
      </c>
      <c r="E28" s="100"/>
      <c r="F28" s="100"/>
      <c r="G28" s="100"/>
      <c r="H28" s="19">
        <v>0</v>
      </c>
      <c r="I28" s="20">
        <v>0</v>
      </c>
      <c r="J28" s="21">
        <v>0</v>
      </c>
      <c r="K28" s="37"/>
    </row>
    <row r="29" spans="1:11" ht="30" x14ac:dyDescent="0.25">
      <c r="A29" s="43"/>
      <c r="B29" s="44" t="s">
        <v>81</v>
      </c>
      <c r="C29" s="44" t="s">
        <v>82</v>
      </c>
      <c r="D29" s="45" t="s">
        <v>83</v>
      </c>
      <c r="E29" s="46">
        <v>1</v>
      </c>
      <c r="F29" s="47">
        <v>2</v>
      </c>
      <c r="G29" s="48">
        <v>2</v>
      </c>
      <c r="H29" s="19">
        <v>0</v>
      </c>
      <c r="I29" s="20">
        <v>0</v>
      </c>
      <c r="J29" s="21">
        <v>0</v>
      </c>
      <c r="K29" s="37"/>
    </row>
    <row r="30" spans="1:11" ht="30" x14ac:dyDescent="0.25">
      <c r="A30" s="43"/>
      <c r="B30" s="44" t="s">
        <v>84</v>
      </c>
      <c r="C30" s="44" t="s">
        <v>85</v>
      </c>
      <c r="D30" s="45" t="s">
        <v>86</v>
      </c>
      <c r="E30" s="46">
        <v>2</v>
      </c>
      <c r="F30" s="47">
        <v>3</v>
      </c>
      <c r="G30" s="48">
        <v>3</v>
      </c>
      <c r="H30" s="19">
        <v>0</v>
      </c>
      <c r="I30" s="20">
        <v>0</v>
      </c>
      <c r="J30" s="21">
        <v>0</v>
      </c>
      <c r="K30" s="37"/>
    </row>
    <row r="31" spans="1:11" ht="30" x14ac:dyDescent="0.25">
      <c r="A31" s="43"/>
      <c r="B31" s="44" t="s">
        <v>87</v>
      </c>
      <c r="C31" s="44"/>
      <c r="D31" s="45" t="s">
        <v>88</v>
      </c>
      <c r="E31" s="46"/>
      <c r="F31" s="47"/>
      <c r="G31" s="48"/>
      <c r="H31" s="19">
        <v>0</v>
      </c>
      <c r="I31" s="20">
        <v>0</v>
      </c>
      <c r="J31" s="21">
        <v>0</v>
      </c>
      <c r="K31" s="37"/>
    </row>
    <row r="32" spans="1:11" s="62" customFormat="1" x14ac:dyDescent="0.25">
      <c r="A32" s="62" t="s">
        <v>89</v>
      </c>
      <c r="D32" s="69"/>
      <c r="E32" s="65"/>
      <c r="F32" s="66"/>
      <c r="G32" s="67"/>
      <c r="H32" s="65"/>
      <c r="I32" s="66"/>
      <c r="J32" s="67"/>
    </row>
    <row r="33" spans="1:11" s="82" customFormat="1" ht="30" x14ac:dyDescent="0.25">
      <c r="B33" s="83" t="s">
        <v>90</v>
      </c>
      <c r="C33" s="83" t="s">
        <v>91</v>
      </c>
      <c r="D33" s="87"/>
      <c r="E33" s="84">
        <v>1</v>
      </c>
      <c r="F33" s="85">
        <v>1</v>
      </c>
      <c r="G33" s="86">
        <v>1</v>
      </c>
      <c r="H33" s="84">
        <v>0.3</v>
      </c>
      <c r="I33" s="85">
        <v>0.3</v>
      </c>
      <c r="J33" s="86">
        <v>0.3</v>
      </c>
      <c r="K33" s="82" t="s">
        <v>23</v>
      </c>
    </row>
    <row r="34" spans="1:11" s="82" customFormat="1" ht="30" x14ac:dyDescent="0.25">
      <c r="B34" s="83" t="s">
        <v>92</v>
      </c>
      <c r="C34" s="83" t="s">
        <v>93</v>
      </c>
      <c r="D34" s="87"/>
      <c r="E34" s="84">
        <v>1</v>
      </c>
      <c r="F34" s="85">
        <v>1</v>
      </c>
      <c r="G34" s="86">
        <v>1</v>
      </c>
      <c r="H34" s="84">
        <v>0.3</v>
      </c>
      <c r="I34" s="85">
        <v>0.3</v>
      </c>
      <c r="J34" s="86">
        <v>0.3</v>
      </c>
      <c r="K34" s="82" t="s">
        <v>23</v>
      </c>
    </row>
    <row r="35" spans="1:11" s="62" customFormat="1" x14ac:dyDescent="0.25">
      <c r="A35" s="62" t="s">
        <v>94</v>
      </c>
      <c r="D35" s="69"/>
      <c r="E35" s="65"/>
      <c r="F35" s="66"/>
      <c r="G35" s="67"/>
      <c r="H35" s="65"/>
      <c r="I35" s="66"/>
      <c r="J35" s="67"/>
    </row>
    <row r="36" spans="1:11" s="82" customFormat="1" x14ac:dyDescent="0.25">
      <c r="B36" s="83" t="s">
        <v>95</v>
      </c>
      <c r="C36" s="83" t="s">
        <v>96</v>
      </c>
      <c r="D36" s="87"/>
      <c r="E36" s="84">
        <v>2</v>
      </c>
      <c r="F36" s="85">
        <v>2</v>
      </c>
      <c r="G36" s="86">
        <v>2</v>
      </c>
      <c r="H36" s="84">
        <v>2</v>
      </c>
      <c r="I36" s="85">
        <v>2</v>
      </c>
      <c r="J36" s="86">
        <v>2</v>
      </c>
      <c r="K36" s="82" t="s">
        <v>57</v>
      </c>
    </row>
    <row r="37" spans="1:11" s="82" customFormat="1" ht="33.75" customHeight="1" x14ac:dyDescent="0.25">
      <c r="B37" s="83" t="s">
        <v>97</v>
      </c>
      <c r="C37" s="83" t="s">
        <v>98</v>
      </c>
      <c r="D37" s="87"/>
      <c r="E37" s="84">
        <v>1</v>
      </c>
      <c r="F37" s="85">
        <v>1</v>
      </c>
      <c r="G37" s="86">
        <v>1</v>
      </c>
      <c r="H37" s="84">
        <v>1</v>
      </c>
      <c r="I37" s="85">
        <v>1</v>
      </c>
      <c r="J37" s="86">
        <v>1</v>
      </c>
      <c r="K37" s="82" t="s">
        <v>57</v>
      </c>
    </row>
    <row r="38" spans="1:11" s="82" customFormat="1" x14ac:dyDescent="0.25">
      <c r="B38" s="83" t="s">
        <v>99</v>
      </c>
      <c r="C38" s="83" t="s">
        <v>100</v>
      </c>
      <c r="D38" s="87"/>
      <c r="E38" s="84">
        <v>1</v>
      </c>
      <c r="F38" s="85">
        <v>1</v>
      </c>
      <c r="G38" s="86">
        <v>1</v>
      </c>
      <c r="H38" s="84">
        <v>1</v>
      </c>
      <c r="I38" s="85">
        <v>1</v>
      </c>
      <c r="J38" s="86">
        <v>1</v>
      </c>
      <c r="K38" s="82" t="s">
        <v>57</v>
      </c>
    </row>
    <row r="39" spans="1:11" ht="30" x14ac:dyDescent="0.25">
      <c r="A39" s="51"/>
      <c r="B39" s="52" t="s">
        <v>101</v>
      </c>
      <c r="C39" s="52"/>
      <c r="D39" s="53" t="s">
        <v>88</v>
      </c>
      <c r="E39" s="46"/>
      <c r="F39" s="47"/>
      <c r="G39" s="48"/>
      <c r="H39" s="19">
        <v>0</v>
      </c>
      <c r="I39" s="20">
        <v>0</v>
      </c>
      <c r="J39" s="21">
        <v>0</v>
      </c>
      <c r="K39" s="37"/>
    </row>
    <row r="40" spans="1:11" s="62" customFormat="1" x14ac:dyDescent="0.25">
      <c r="A40" s="62" t="s">
        <v>102</v>
      </c>
      <c r="B40" s="63"/>
      <c r="C40" s="63"/>
      <c r="D40" s="64"/>
      <c r="E40" s="65"/>
      <c r="F40" s="66"/>
      <c r="G40" s="67"/>
      <c r="H40" s="65"/>
      <c r="I40" s="66"/>
      <c r="J40" s="67"/>
    </row>
    <row r="41" spans="1:11" s="82" customFormat="1" ht="30" x14ac:dyDescent="0.25">
      <c r="B41" s="83" t="s">
        <v>103</v>
      </c>
      <c r="C41" s="83" t="s">
        <v>104</v>
      </c>
      <c r="D41" s="98" t="s">
        <v>105</v>
      </c>
      <c r="E41" s="84">
        <v>1</v>
      </c>
      <c r="F41" s="85">
        <v>1</v>
      </c>
      <c r="G41" s="86">
        <v>1</v>
      </c>
      <c r="H41" s="84">
        <v>0.3</v>
      </c>
      <c r="I41" s="85">
        <v>0.3</v>
      </c>
      <c r="J41" s="86">
        <v>0.3</v>
      </c>
      <c r="K41" s="82" t="s">
        <v>23</v>
      </c>
    </row>
    <row r="42" spans="1:11" s="82" customFormat="1" x14ac:dyDescent="0.25">
      <c r="B42" s="83" t="s">
        <v>102</v>
      </c>
      <c r="C42" s="83" t="s">
        <v>106</v>
      </c>
      <c r="D42" s="98"/>
      <c r="E42" s="84">
        <v>1</v>
      </c>
      <c r="F42" s="85">
        <v>1</v>
      </c>
      <c r="G42" s="86">
        <v>1</v>
      </c>
      <c r="H42" s="84">
        <v>0.3</v>
      </c>
      <c r="I42" s="85">
        <v>0.3</v>
      </c>
      <c r="J42" s="86">
        <v>0.3</v>
      </c>
      <c r="K42" s="82" t="s">
        <v>23</v>
      </c>
    </row>
    <row r="43" spans="1:11" s="82" customFormat="1" ht="30" x14ac:dyDescent="0.25">
      <c r="B43" s="83" t="s">
        <v>107</v>
      </c>
      <c r="C43" s="83" t="s">
        <v>108</v>
      </c>
      <c r="D43" s="98"/>
      <c r="E43" s="84">
        <v>1</v>
      </c>
      <c r="F43" s="85">
        <v>1</v>
      </c>
      <c r="G43" s="86">
        <v>1</v>
      </c>
      <c r="H43" s="84">
        <v>0.3</v>
      </c>
      <c r="I43" s="85">
        <v>0.3</v>
      </c>
      <c r="J43" s="86">
        <v>0.3</v>
      </c>
      <c r="K43" s="82" t="s">
        <v>23</v>
      </c>
    </row>
    <row r="44" spans="1:11" x14ac:dyDescent="0.25">
      <c r="A44" s="43" t="s">
        <v>109</v>
      </c>
      <c r="B44" s="44"/>
      <c r="C44" s="44"/>
      <c r="D44" s="45"/>
      <c r="E44" s="46"/>
      <c r="F44" s="47"/>
      <c r="G44" s="48"/>
      <c r="H44" s="19">
        <v>0</v>
      </c>
      <c r="I44" s="20">
        <v>0</v>
      </c>
      <c r="J44" s="21">
        <v>0</v>
      </c>
      <c r="K44" s="43"/>
    </row>
    <row r="45" spans="1:11" ht="30" x14ac:dyDescent="0.25">
      <c r="A45" s="43"/>
      <c r="B45" s="44" t="s">
        <v>110</v>
      </c>
      <c r="C45" s="44"/>
      <c r="D45" s="45" t="s">
        <v>111</v>
      </c>
      <c r="E45" s="46"/>
      <c r="F45" s="47"/>
      <c r="G45" s="48"/>
      <c r="H45" s="19">
        <v>0</v>
      </c>
      <c r="I45" s="20">
        <v>0</v>
      </c>
      <c r="J45" s="21">
        <v>0</v>
      </c>
      <c r="K45" s="43"/>
    </row>
    <row r="46" spans="1:11" s="62" customFormat="1" x14ac:dyDescent="0.25">
      <c r="A46" s="62" t="s">
        <v>112</v>
      </c>
      <c r="B46" s="63"/>
      <c r="C46" s="63"/>
      <c r="D46" s="64"/>
      <c r="E46" s="65"/>
      <c r="F46" s="66"/>
      <c r="G46" s="67"/>
      <c r="H46" s="65"/>
      <c r="I46" s="66"/>
      <c r="J46" s="67"/>
    </row>
    <row r="47" spans="1:11" x14ac:dyDescent="0.25">
      <c r="A47" s="43"/>
      <c r="B47" s="44" t="s">
        <v>113</v>
      </c>
      <c r="C47" s="44" t="s">
        <v>114</v>
      </c>
      <c r="D47" s="45" t="s">
        <v>115</v>
      </c>
      <c r="E47" s="46">
        <v>1</v>
      </c>
      <c r="F47" s="47">
        <v>1</v>
      </c>
      <c r="G47" s="48">
        <v>1</v>
      </c>
      <c r="H47" s="19">
        <v>0</v>
      </c>
      <c r="I47" s="20">
        <v>0</v>
      </c>
      <c r="J47" s="21">
        <v>0</v>
      </c>
      <c r="K47" s="43"/>
    </row>
    <row r="48" spans="1:11" s="82" customFormat="1" x14ac:dyDescent="0.25">
      <c r="B48" s="83" t="s">
        <v>116</v>
      </c>
      <c r="C48" s="83" t="s">
        <v>117</v>
      </c>
      <c r="D48" s="87"/>
      <c r="E48" s="84">
        <v>1</v>
      </c>
      <c r="F48" s="85">
        <v>1</v>
      </c>
      <c r="G48" s="86">
        <v>1</v>
      </c>
      <c r="H48" s="84">
        <v>1</v>
      </c>
      <c r="I48" s="85">
        <v>1</v>
      </c>
      <c r="J48" s="86">
        <v>1</v>
      </c>
      <c r="K48" s="82" t="s">
        <v>57</v>
      </c>
    </row>
    <row r="49" spans="2:11" s="82" customFormat="1" x14ac:dyDescent="0.25">
      <c r="B49" s="83" t="s">
        <v>118</v>
      </c>
      <c r="C49" s="83" t="s">
        <v>119</v>
      </c>
      <c r="D49" s="87"/>
      <c r="E49" s="84">
        <v>1</v>
      </c>
      <c r="F49" s="85">
        <v>1</v>
      </c>
      <c r="G49" s="86">
        <v>1</v>
      </c>
      <c r="H49" s="84">
        <v>1</v>
      </c>
      <c r="I49" s="85">
        <v>1</v>
      </c>
      <c r="J49" s="86">
        <v>1</v>
      </c>
      <c r="K49" s="82" t="s">
        <v>57</v>
      </c>
    </row>
    <row r="50" spans="2:11" s="82" customFormat="1" ht="30" x14ac:dyDescent="0.25">
      <c r="B50" s="83" t="s">
        <v>120</v>
      </c>
      <c r="C50" s="83" t="s">
        <v>121</v>
      </c>
      <c r="D50" s="87"/>
      <c r="E50" s="84">
        <v>1</v>
      </c>
      <c r="F50" s="85">
        <v>1</v>
      </c>
      <c r="G50" s="86">
        <v>1</v>
      </c>
      <c r="H50" s="84">
        <v>1</v>
      </c>
      <c r="I50" s="85">
        <v>1</v>
      </c>
      <c r="J50" s="86">
        <v>1</v>
      </c>
      <c r="K50" s="82" t="s">
        <v>57</v>
      </c>
    </row>
    <row r="51" spans="2:11" s="82" customFormat="1" ht="30" x14ac:dyDescent="0.25">
      <c r="B51" s="83" t="s">
        <v>122</v>
      </c>
      <c r="C51" s="83" t="s">
        <v>123</v>
      </c>
      <c r="D51" s="87"/>
      <c r="E51" s="84">
        <v>1</v>
      </c>
      <c r="F51" s="85">
        <v>1</v>
      </c>
      <c r="G51" s="86">
        <v>1</v>
      </c>
      <c r="H51" s="84">
        <v>1</v>
      </c>
      <c r="I51" s="85">
        <v>1</v>
      </c>
      <c r="J51" s="86">
        <v>1</v>
      </c>
      <c r="K51" s="82" t="s">
        <v>57</v>
      </c>
    </row>
    <row r="52" spans="2:11" s="82" customFormat="1" ht="30" x14ac:dyDescent="0.25">
      <c r="B52" s="83" t="s">
        <v>124</v>
      </c>
      <c r="C52" s="83" t="s">
        <v>125</v>
      </c>
      <c r="D52" s="87"/>
      <c r="E52" s="84">
        <v>1</v>
      </c>
      <c r="F52" s="85">
        <v>1</v>
      </c>
      <c r="G52" s="86">
        <v>1</v>
      </c>
      <c r="H52" s="84">
        <v>1</v>
      </c>
      <c r="I52" s="85">
        <v>1</v>
      </c>
      <c r="J52" s="86">
        <v>1</v>
      </c>
      <c r="K52" s="82" t="s">
        <v>57</v>
      </c>
    </row>
    <row r="53" spans="2:11" x14ac:dyDescent="0.25">
      <c r="H53" s="19"/>
      <c r="I53" s="20"/>
      <c r="J53" s="21"/>
    </row>
    <row r="54" spans="2:11" x14ac:dyDescent="0.25">
      <c r="H54" s="19"/>
      <c r="I54" s="20"/>
      <c r="J54" s="21"/>
    </row>
    <row r="55" spans="2:11" x14ac:dyDescent="0.25">
      <c r="H55" s="19"/>
      <c r="I55" s="20"/>
      <c r="J55" s="21"/>
    </row>
    <row r="56" spans="2:11" x14ac:dyDescent="0.25">
      <c r="H56" s="19"/>
      <c r="I56" s="20"/>
      <c r="J56" s="21"/>
    </row>
    <row r="57" spans="2:11" x14ac:dyDescent="0.25">
      <c r="H57" s="19"/>
      <c r="I57" s="20"/>
      <c r="J57" s="21"/>
    </row>
    <row r="58" spans="2:11" x14ac:dyDescent="0.25">
      <c r="H58" s="19"/>
      <c r="I58" s="20"/>
      <c r="J58" s="21"/>
    </row>
    <row r="59" spans="2:11" x14ac:dyDescent="0.25">
      <c r="H59" s="19"/>
      <c r="I59" s="20"/>
      <c r="J59" s="21"/>
    </row>
    <row r="60" spans="2:11" x14ac:dyDescent="0.25">
      <c r="H60" s="19"/>
      <c r="I60" s="20"/>
      <c r="J60" s="21"/>
    </row>
    <row r="61" spans="2:11" x14ac:dyDescent="0.25">
      <c r="H61" s="19"/>
      <c r="I61" s="20"/>
      <c r="J61" s="21"/>
    </row>
    <row r="62" spans="2:11" x14ac:dyDescent="0.25">
      <c r="H62" s="19"/>
      <c r="I62" s="20"/>
      <c r="J62" s="21"/>
    </row>
    <row r="63" spans="2:11" x14ac:dyDescent="0.25">
      <c r="H63" s="19"/>
      <c r="I63" s="20"/>
      <c r="J63" s="21"/>
    </row>
    <row r="64" spans="2:11" x14ac:dyDescent="0.25">
      <c r="H64" s="19"/>
      <c r="I64" s="20"/>
      <c r="J64" s="21"/>
    </row>
    <row r="65" spans="8:10" x14ac:dyDescent="0.25">
      <c r="H65" s="19"/>
      <c r="I65" s="20"/>
      <c r="J65" s="21"/>
    </row>
    <row r="66" spans="8:10" x14ac:dyDescent="0.25">
      <c r="H66" s="19"/>
      <c r="I66" s="20"/>
      <c r="J66" s="21"/>
    </row>
    <row r="67" spans="8:10" x14ac:dyDescent="0.25">
      <c r="H67" s="19"/>
      <c r="I67" s="20"/>
      <c r="J67" s="21"/>
    </row>
    <row r="68" spans="8:10" x14ac:dyDescent="0.25">
      <c r="H68" s="19"/>
      <c r="I68" s="20"/>
      <c r="J68" s="21"/>
    </row>
    <row r="69" spans="8:10" x14ac:dyDescent="0.25">
      <c r="H69" s="19"/>
      <c r="I69" s="20"/>
      <c r="J69" s="21"/>
    </row>
    <row r="70" spans="8:10" x14ac:dyDescent="0.25">
      <c r="H70" s="19"/>
      <c r="I70" s="20"/>
      <c r="J70" s="21"/>
    </row>
    <row r="71" spans="8:10" x14ac:dyDescent="0.25">
      <c r="H71" s="19"/>
      <c r="I71" s="20"/>
      <c r="J71" s="21"/>
    </row>
    <row r="72" spans="8:10" x14ac:dyDescent="0.25">
      <c r="H72" s="19"/>
      <c r="I72" s="20"/>
      <c r="J72" s="21"/>
    </row>
    <row r="73" spans="8:10" x14ac:dyDescent="0.25">
      <c r="H73" s="19"/>
      <c r="I73" s="20"/>
      <c r="J73" s="21"/>
    </row>
    <row r="74" spans="8:10" x14ac:dyDescent="0.25">
      <c r="H74" s="19"/>
      <c r="I74" s="20"/>
      <c r="J74" s="21"/>
    </row>
    <row r="75" spans="8:10" x14ac:dyDescent="0.25">
      <c r="H75" s="19"/>
      <c r="I75" s="20"/>
      <c r="J75" s="21"/>
    </row>
    <row r="76" spans="8:10" x14ac:dyDescent="0.25">
      <c r="H76" s="19"/>
      <c r="I76" s="20"/>
      <c r="J76" s="21"/>
    </row>
    <row r="77" spans="8:10" x14ac:dyDescent="0.25">
      <c r="H77" s="19"/>
      <c r="I77" s="20"/>
      <c r="J77" s="21"/>
    </row>
    <row r="78" spans="8:10" x14ac:dyDescent="0.25">
      <c r="H78" s="19"/>
      <c r="I78" s="20"/>
      <c r="J78" s="21"/>
    </row>
    <row r="79" spans="8:10" x14ac:dyDescent="0.25">
      <c r="H79" s="19"/>
      <c r="I79" s="20"/>
      <c r="J79" s="21"/>
    </row>
    <row r="80" spans="8:10" x14ac:dyDescent="0.25">
      <c r="H80" s="19"/>
      <c r="I80" s="20"/>
      <c r="J80" s="21"/>
    </row>
    <row r="81" spans="8:10" x14ac:dyDescent="0.25">
      <c r="H81" s="19"/>
      <c r="I81" s="20"/>
      <c r="J81" s="21"/>
    </row>
    <row r="82" spans="8:10" x14ac:dyDescent="0.25">
      <c r="H82" s="19"/>
      <c r="I82" s="20"/>
      <c r="J82" s="21"/>
    </row>
    <row r="83" spans="8:10" x14ac:dyDescent="0.25">
      <c r="H83" s="19"/>
      <c r="I83" s="20"/>
      <c r="J83" s="21"/>
    </row>
    <row r="84" spans="8:10" x14ac:dyDescent="0.25">
      <c r="H84" s="19"/>
      <c r="I84" s="20"/>
      <c r="J84" s="21"/>
    </row>
    <row r="85" spans="8:10" x14ac:dyDescent="0.25">
      <c r="H85" s="19"/>
      <c r="I85" s="20"/>
      <c r="J85" s="21"/>
    </row>
    <row r="86" spans="8:10" x14ac:dyDescent="0.25">
      <c r="H86" s="19"/>
      <c r="I86" s="20"/>
      <c r="J86" s="21"/>
    </row>
    <row r="87" spans="8:10" x14ac:dyDescent="0.25">
      <c r="H87" s="19"/>
      <c r="I87" s="20"/>
      <c r="J87" s="21"/>
    </row>
    <row r="88" spans="8:10" x14ac:dyDescent="0.25">
      <c r="H88" s="19"/>
      <c r="I88" s="20"/>
      <c r="J88" s="21"/>
    </row>
    <row r="89" spans="8:10" x14ac:dyDescent="0.25">
      <c r="H89" s="19"/>
      <c r="I89" s="20"/>
      <c r="J89" s="21"/>
    </row>
    <row r="90" spans="8:10" x14ac:dyDescent="0.25">
      <c r="H90" s="19"/>
      <c r="I90" s="20"/>
      <c r="J90" s="21"/>
    </row>
    <row r="91" spans="8:10" x14ac:dyDescent="0.25">
      <c r="H91" s="19"/>
      <c r="I91" s="20"/>
      <c r="J91" s="21"/>
    </row>
    <row r="92" spans="8:10" x14ac:dyDescent="0.25">
      <c r="H92" s="19"/>
      <c r="I92" s="20"/>
      <c r="J92" s="21"/>
    </row>
    <row r="93" spans="8:10" x14ac:dyDescent="0.25">
      <c r="H93" s="19"/>
      <c r="I93" s="20"/>
      <c r="J93" s="21"/>
    </row>
    <row r="94" spans="8:10" x14ac:dyDescent="0.25">
      <c r="H94" s="19"/>
      <c r="I94" s="20"/>
      <c r="J94" s="21"/>
    </row>
    <row r="95" spans="8:10" x14ac:dyDescent="0.25">
      <c r="H95" s="19"/>
      <c r="I95" s="20"/>
      <c r="J95" s="21"/>
    </row>
    <row r="96" spans="8:10" x14ac:dyDescent="0.25">
      <c r="H96" s="19"/>
      <c r="I96" s="20"/>
      <c r="J96" s="21"/>
    </row>
    <row r="97" spans="8:10" x14ac:dyDescent="0.25">
      <c r="H97" s="19"/>
      <c r="I97" s="20"/>
      <c r="J97" s="21"/>
    </row>
    <row r="98" spans="8:10" x14ac:dyDescent="0.25">
      <c r="H98" s="19"/>
      <c r="I98" s="20"/>
      <c r="J98" s="21"/>
    </row>
    <row r="99" spans="8:10" x14ac:dyDescent="0.25">
      <c r="H99" s="19"/>
      <c r="I99" s="20"/>
      <c r="J99" s="21"/>
    </row>
    <row r="100" spans="8:10" x14ac:dyDescent="0.25">
      <c r="H100" s="19"/>
      <c r="I100" s="20"/>
      <c r="J100" s="21"/>
    </row>
    <row r="101" spans="8:10" x14ac:dyDescent="0.25">
      <c r="H101" s="19"/>
      <c r="I101" s="20"/>
      <c r="J101" s="21"/>
    </row>
    <row r="102" spans="8:10" x14ac:dyDescent="0.25">
      <c r="H102" s="19"/>
      <c r="I102" s="20"/>
      <c r="J102" s="21"/>
    </row>
    <row r="103" spans="8:10" x14ac:dyDescent="0.25">
      <c r="H103" s="19"/>
      <c r="I103" s="20"/>
      <c r="J103" s="21"/>
    </row>
    <row r="104" spans="8:10" x14ac:dyDescent="0.25">
      <c r="H104" s="19"/>
      <c r="I104" s="20"/>
      <c r="J104" s="21"/>
    </row>
    <row r="105" spans="8:10" x14ac:dyDescent="0.25">
      <c r="H105" s="19"/>
      <c r="I105" s="20"/>
      <c r="J105" s="21"/>
    </row>
    <row r="106" spans="8:10" x14ac:dyDescent="0.25">
      <c r="H106" s="19"/>
      <c r="I106" s="20"/>
      <c r="J106" s="21"/>
    </row>
    <row r="107" spans="8:10" x14ac:dyDescent="0.25">
      <c r="H107" s="19"/>
      <c r="I107" s="20"/>
      <c r="J107" s="21"/>
    </row>
    <row r="108" spans="8:10" x14ac:dyDescent="0.25">
      <c r="H108" s="19"/>
      <c r="I108" s="20"/>
      <c r="J108" s="21"/>
    </row>
    <row r="109" spans="8:10" x14ac:dyDescent="0.25">
      <c r="H109" s="19"/>
      <c r="I109" s="20"/>
      <c r="J109" s="21"/>
    </row>
    <row r="110" spans="8:10" x14ac:dyDescent="0.25">
      <c r="H110" s="19"/>
      <c r="I110" s="20"/>
      <c r="J110" s="21"/>
    </row>
    <row r="111" spans="8:10" x14ac:dyDescent="0.25">
      <c r="H111" s="19"/>
      <c r="I111" s="20"/>
      <c r="J111" s="21"/>
    </row>
    <row r="112" spans="8:10" x14ac:dyDescent="0.25">
      <c r="H112" s="19"/>
      <c r="I112" s="20"/>
      <c r="J112" s="21"/>
    </row>
    <row r="113" spans="8:10" x14ac:dyDescent="0.25">
      <c r="H113" s="19"/>
      <c r="I113" s="20"/>
      <c r="J113" s="21"/>
    </row>
    <row r="114" spans="8:10" x14ac:dyDescent="0.25">
      <c r="H114" s="19"/>
      <c r="I114" s="20"/>
      <c r="J114" s="21"/>
    </row>
    <row r="115" spans="8:10" x14ac:dyDescent="0.25">
      <c r="H115" s="19"/>
      <c r="I115" s="20"/>
      <c r="J115" s="21"/>
    </row>
    <row r="116" spans="8:10" x14ac:dyDescent="0.25">
      <c r="H116" s="19"/>
      <c r="I116" s="20"/>
      <c r="J116" s="21"/>
    </row>
    <row r="117" spans="8:10" x14ac:dyDescent="0.25">
      <c r="H117" s="19"/>
      <c r="I117" s="20"/>
      <c r="J117" s="21"/>
    </row>
    <row r="118" spans="8:10" x14ac:dyDescent="0.25">
      <c r="H118" s="19"/>
      <c r="I118" s="20"/>
      <c r="J118" s="21"/>
    </row>
    <row r="119" spans="8:10" x14ac:dyDescent="0.25">
      <c r="H119" s="19"/>
      <c r="I119" s="20"/>
      <c r="J119" s="21"/>
    </row>
    <row r="120" spans="8:10" x14ac:dyDescent="0.25">
      <c r="H120" s="19"/>
      <c r="I120" s="20"/>
      <c r="J120" s="21"/>
    </row>
    <row r="121" spans="8:10" x14ac:dyDescent="0.25">
      <c r="H121" s="19"/>
      <c r="I121" s="20"/>
      <c r="J121" s="21"/>
    </row>
    <row r="122" spans="8:10" x14ac:dyDescent="0.25">
      <c r="H122" s="19"/>
      <c r="I122" s="20"/>
      <c r="J122" s="21"/>
    </row>
    <row r="123" spans="8:10" x14ac:dyDescent="0.25">
      <c r="H123" s="19"/>
      <c r="I123" s="20"/>
      <c r="J123" s="21"/>
    </row>
    <row r="124" spans="8:10" x14ac:dyDescent="0.25">
      <c r="H124" s="19"/>
      <c r="I124" s="20"/>
      <c r="J124" s="21"/>
    </row>
    <row r="125" spans="8:10" x14ac:dyDescent="0.25">
      <c r="H125" s="19"/>
      <c r="I125" s="20"/>
      <c r="J125" s="21"/>
    </row>
    <row r="126" spans="8:10" x14ac:dyDescent="0.25">
      <c r="H126" s="19"/>
      <c r="I126" s="20"/>
      <c r="J126" s="21"/>
    </row>
    <row r="127" spans="8:10" x14ac:dyDescent="0.25">
      <c r="H127" s="19"/>
      <c r="I127" s="20"/>
      <c r="J127" s="21"/>
    </row>
    <row r="128" spans="8:10" x14ac:dyDescent="0.25">
      <c r="H128" s="19"/>
      <c r="I128" s="20"/>
      <c r="J128" s="21"/>
    </row>
    <row r="129" spans="8:10" x14ac:dyDescent="0.25">
      <c r="H129" s="19"/>
      <c r="I129" s="20"/>
      <c r="J129" s="21"/>
    </row>
    <row r="130" spans="8:10" x14ac:dyDescent="0.25">
      <c r="H130" s="19"/>
      <c r="I130" s="20"/>
      <c r="J130" s="21"/>
    </row>
    <row r="131" spans="8:10" x14ac:dyDescent="0.25">
      <c r="H131" s="19"/>
      <c r="I131" s="20"/>
      <c r="J131" s="21"/>
    </row>
    <row r="132" spans="8:10" x14ac:dyDescent="0.25">
      <c r="H132" s="19"/>
      <c r="I132" s="20"/>
      <c r="J132" s="21"/>
    </row>
    <row r="133" spans="8:10" x14ac:dyDescent="0.25">
      <c r="H133" s="19"/>
      <c r="I133" s="20"/>
      <c r="J133" s="21"/>
    </row>
  </sheetData>
  <mergeCells count="8">
    <mergeCell ref="E1:F1"/>
    <mergeCell ref="H1:I1"/>
    <mergeCell ref="D41:D43"/>
    <mergeCell ref="D4:D6"/>
    <mergeCell ref="A1:D1"/>
    <mergeCell ref="E27:E28"/>
    <mergeCell ref="F27:F28"/>
    <mergeCell ref="G27:G28"/>
  </mergeCells>
  <dataValidations count="1">
    <dataValidation type="list" showInputMessage="1" showErrorMessage="1" sqref="K3:K52">
      <formula1>"Si,No"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6" sqref="H16"/>
    </sheetView>
  </sheetViews>
  <sheetFormatPr baseColWidth="10" defaultColWidth="8.85546875" defaultRowHeight="15" x14ac:dyDescent="0.2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row r="1" spans="1:1" x14ac:dyDescent="0.25">
      <c r="A1" t="s">
        <v>316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baseColWidth="10" defaultColWidth="8.85546875" defaultRowHeight="15" x14ac:dyDescent="0.25"/>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4" sqref="F14"/>
    </sheetView>
  </sheetViews>
  <sheetFormatPr baseColWidth="10" defaultColWidth="8.85546875" defaultRowHeight="15" x14ac:dyDescent="0.25"/>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3" sqref="J13"/>
    </sheetView>
  </sheetViews>
  <sheetFormatPr baseColWidth="10" defaultColWidth="8.85546875" defaultRowHeight="15" x14ac:dyDescent="0.25"/>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baseColWidth="10"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3"/>
  <sheetViews>
    <sheetView tabSelected="1" zoomScaleNormal="100" workbookViewId="0">
      <pane ySplit="2" topLeftCell="A38" activePane="bottomLeft" state="frozen"/>
      <selection pane="bottomLeft" activeCell="B39" sqref="B39"/>
    </sheetView>
  </sheetViews>
  <sheetFormatPr baseColWidth="10" defaultColWidth="9.140625" defaultRowHeight="15" x14ac:dyDescent="0.25"/>
  <cols>
    <col min="1" max="1" width="12.7109375" style="2" customWidth="1"/>
    <col min="2" max="2" width="21.28515625" style="2" customWidth="1"/>
    <col min="3" max="3" width="53.42578125" style="2" customWidth="1"/>
    <col min="4" max="4" width="73.28515625" style="2" customWidth="1"/>
    <col min="5" max="5" width="7.85546875" style="2" customWidth="1"/>
    <col min="6" max="6" width="11" style="2" customWidth="1"/>
    <col min="7" max="7" width="10.7109375" style="2" customWidth="1"/>
    <col min="8" max="8" width="14.42578125" style="2" customWidth="1"/>
    <col min="9" max="9" width="13.85546875" style="2" customWidth="1"/>
    <col min="10" max="10" width="10" style="2" customWidth="1"/>
    <col min="11" max="11" width="17.5703125" style="1" bestFit="1" customWidth="1"/>
    <col min="12" max="12" width="11.42578125" style="1" customWidth="1"/>
    <col min="13" max="13" width="10" style="1" customWidth="1"/>
    <col min="14" max="16384" width="9.140625" style="2"/>
  </cols>
  <sheetData>
    <row r="1" spans="1:13" ht="15.75" customHeight="1" thickBot="1" x14ac:dyDescent="0.3">
      <c r="A1" s="105"/>
      <c r="B1" s="105"/>
      <c r="C1" s="105"/>
      <c r="D1" s="106"/>
      <c r="E1" s="109" t="s">
        <v>320</v>
      </c>
      <c r="F1" s="110"/>
      <c r="G1" s="71">
        <f>SUM(G2:G1000)</f>
        <v>207</v>
      </c>
      <c r="H1" s="109" t="s">
        <v>323</v>
      </c>
      <c r="I1" s="110"/>
      <c r="J1" s="71">
        <f>SUM(J2:J1000)</f>
        <v>131</v>
      </c>
    </row>
    <row r="2" spans="1:13" ht="15.75" thickBot="1" x14ac:dyDescent="0.3">
      <c r="A2" s="5" t="s">
        <v>17</v>
      </c>
      <c r="B2" s="5" t="s">
        <v>18</v>
      </c>
      <c r="C2" s="6" t="s">
        <v>0</v>
      </c>
      <c r="D2" s="7" t="s">
        <v>1</v>
      </c>
      <c r="E2" s="12" t="s">
        <v>2</v>
      </c>
      <c r="F2" s="13" t="s">
        <v>3</v>
      </c>
      <c r="G2" s="14" t="s">
        <v>4</v>
      </c>
      <c r="H2" s="12" t="s">
        <v>2</v>
      </c>
      <c r="I2" s="13" t="s">
        <v>3</v>
      </c>
      <c r="J2" s="14" t="s">
        <v>4</v>
      </c>
    </row>
    <row r="3" spans="1:13" s="63" customFormat="1" x14ac:dyDescent="0.25">
      <c r="A3" s="63" t="s">
        <v>126</v>
      </c>
      <c r="K3" s="62"/>
      <c r="L3" s="62"/>
      <c r="M3" s="62"/>
    </row>
    <row r="4" spans="1:13" s="83" customFormat="1" ht="409.6" customHeight="1" x14ac:dyDescent="0.25">
      <c r="B4" s="104" t="s">
        <v>127</v>
      </c>
      <c r="C4" s="104" t="s">
        <v>128</v>
      </c>
      <c r="D4" s="102" t="s">
        <v>129</v>
      </c>
      <c r="E4" s="103">
        <v>10</v>
      </c>
      <c r="F4" s="103">
        <v>15</v>
      </c>
      <c r="G4" s="103">
        <v>15</v>
      </c>
      <c r="H4" s="103">
        <v>10</v>
      </c>
      <c r="I4" s="103">
        <v>10</v>
      </c>
      <c r="J4" s="103">
        <v>10</v>
      </c>
      <c r="K4" s="103" t="s">
        <v>57</v>
      </c>
      <c r="L4" s="103"/>
      <c r="M4" s="103"/>
    </row>
    <row r="5" spans="1:13" s="83" customFormat="1" ht="272.25" customHeight="1" x14ac:dyDescent="0.25">
      <c r="B5" s="104"/>
      <c r="C5" s="104"/>
      <c r="D5" s="108"/>
      <c r="E5" s="103"/>
      <c r="F5" s="103"/>
      <c r="G5" s="103"/>
      <c r="H5" s="103"/>
      <c r="I5" s="103"/>
      <c r="J5" s="103"/>
      <c r="K5" s="103"/>
      <c r="L5" s="103"/>
      <c r="M5" s="103"/>
    </row>
    <row r="6" spans="1:13" s="83" customFormat="1" ht="300" x14ac:dyDescent="0.25">
      <c r="B6" s="83" t="s">
        <v>130</v>
      </c>
      <c r="C6" s="83" t="s">
        <v>131</v>
      </c>
      <c r="D6" s="92" t="s">
        <v>132</v>
      </c>
      <c r="E6" s="83">
        <v>7</v>
      </c>
      <c r="F6" s="83">
        <v>7</v>
      </c>
      <c r="G6" s="83">
        <v>7</v>
      </c>
      <c r="H6" s="83">
        <v>4</v>
      </c>
      <c r="I6" s="83">
        <v>4</v>
      </c>
      <c r="J6" s="83">
        <v>4</v>
      </c>
      <c r="K6" s="82" t="s">
        <v>57</v>
      </c>
      <c r="L6" s="82"/>
      <c r="M6" s="82"/>
    </row>
    <row r="7" spans="1:13" s="83" customFormat="1" ht="390" x14ac:dyDescent="0.25">
      <c r="B7" s="83" t="s">
        <v>133</v>
      </c>
      <c r="C7" s="83" t="s">
        <v>134</v>
      </c>
      <c r="D7" s="92" t="s">
        <v>135</v>
      </c>
      <c r="E7" s="83">
        <v>7</v>
      </c>
      <c r="F7" s="83">
        <v>7</v>
      </c>
      <c r="G7" s="83">
        <v>7</v>
      </c>
      <c r="H7" s="83">
        <v>4</v>
      </c>
      <c r="I7" s="83">
        <v>4</v>
      </c>
      <c r="J7" s="83">
        <v>4</v>
      </c>
      <c r="K7" s="82" t="s">
        <v>57</v>
      </c>
      <c r="L7" s="82"/>
      <c r="M7" s="82"/>
    </row>
    <row r="8" spans="1:13" s="83" customFormat="1" ht="199.5" customHeight="1" x14ac:dyDescent="0.25">
      <c r="B8" s="83" t="s">
        <v>136</v>
      </c>
      <c r="C8" s="83" t="s">
        <v>137</v>
      </c>
      <c r="D8" s="92" t="s">
        <v>138</v>
      </c>
      <c r="E8" s="83">
        <v>5</v>
      </c>
      <c r="F8" s="83">
        <v>5</v>
      </c>
      <c r="G8" s="83">
        <v>5</v>
      </c>
      <c r="H8" s="83">
        <v>4</v>
      </c>
      <c r="I8" s="83">
        <v>4</v>
      </c>
      <c r="J8" s="83">
        <v>4</v>
      </c>
      <c r="K8" s="82" t="s">
        <v>23</v>
      </c>
      <c r="L8" s="82"/>
      <c r="M8" s="82"/>
    </row>
    <row r="9" spans="1:13" s="83" customFormat="1" ht="165" customHeight="1" x14ac:dyDescent="0.25">
      <c r="B9" s="83" t="s">
        <v>139</v>
      </c>
      <c r="C9" s="83" t="s">
        <v>140</v>
      </c>
      <c r="D9" s="93" t="s">
        <v>141</v>
      </c>
      <c r="E9" s="83">
        <v>2</v>
      </c>
      <c r="F9" s="83">
        <v>2</v>
      </c>
      <c r="G9" s="83">
        <v>2</v>
      </c>
      <c r="H9" s="83">
        <v>2</v>
      </c>
      <c r="I9" s="83">
        <v>2</v>
      </c>
      <c r="J9" s="83">
        <v>2</v>
      </c>
      <c r="K9" s="82" t="s">
        <v>57</v>
      </c>
      <c r="L9" s="82"/>
      <c r="M9" s="82"/>
    </row>
    <row r="10" spans="1:13" s="83" customFormat="1" ht="225" x14ac:dyDescent="0.25">
      <c r="B10" s="83" t="s">
        <v>142</v>
      </c>
      <c r="C10" s="83" t="s">
        <v>143</v>
      </c>
      <c r="D10" s="92" t="s">
        <v>144</v>
      </c>
      <c r="E10" s="83">
        <v>3</v>
      </c>
      <c r="F10" s="83">
        <v>3</v>
      </c>
      <c r="G10" s="83">
        <v>3</v>
      </c>
      <c r="H10" s="83">
        <v>3</v>
      </c>
      <c r="I10" s="83">
        <v>3</v>
      </c>
      <c r="J10" s="83">
        <v>3</v>
      </c>
      <c r="K10" s="82" t="s">
        <v>57</v>
      </c>
      <c r="L10" s="82"/>
      <c r="M10" s="82"/>
    </row>
    <row r="11" spans="1:13" s="63" customFormat="1" x14ac:dyDescent="0.25">
      <c r="A11" s="63" t="s">
        <v>145</v>
      </c>
      <c r="K11" s="62"/>
      <c r="L11" s="62"/>
      <c r="M11" s="62"/>
    </row>
    <row r="12" spans="1:13" s="83" customFormat="1" ht="345" customHeight="1" x14ac:dyDescent="0.25">
      <c r="B12" s="104" t="s">
        <v>146</v>
      </c>
      <c r="C12" s="107" t="s">
        <v>147</v>
      </c>
      <c r="D12" s="108" t="s">
        <v>148</v>
      </c>
      <c r="E12" s="103">
        <v>15</v>
      </c>
      <c r="F12" s="103">
        <v>15</v>
      </c>
      <c r="G12" s="103">
        <v>15</v>
      </c>
      <c r="H12" s="103">
        <v>10</v>
      </c>
      <c r="I12" s="103">
        <v>10</v>
      </c>
      <c r="J12" s="103">
        <v>10</v>
      </c>
      <c r="K12" s="82" t="s">
        <v>57</v>
      </c>
      <c r="L12" s="82"/>
      <c r="M12" s="82"/>
    </row>
    <row r="13" spans="1:13" s="83" customFormat="1" ht="32.25" customHeight="1" x14ac:dyDescent="0.25">
      <c r="B13" s="104"/>
      <c r="C13" s="107"/>
      <c r="D13" s="108"/>
      <c r="E13" s="103"/>
      <c r="F13" s="103"/>
      <c r="G13" s="103"/>
      <c r="H13" s="103"/>
      <c r="I13" s="103"/>
      <c r="J13" s="103"/>
      <c r="K13" s="82"/>
      <c r="L13" s="82"/>
      <c r="M13" s="82"/>
    </row>
    <row r="14" spans="1:13" s="83" customFormat="1" ht="255" x14ac:dyDescent="0.25">
      <c r="B14" s="83" t="s">
        <v>149</v>
      </c>
      <c r="C14" s="83" t="s">
        <v>150</v>
      </c>
      <c r="D14" s="92" t="s">
        <v>151</v>
      </c>
      <c r="E14" s="83">
        <v>7</v>
      </c>
      <c r="F14" s="83">
        <v>7</v>
      </c>
      <c r="G14" s="83">
        <v>7</v>
      </c>
      <c r="H14" s="83">
        <v>4</v>
      </c>
      <c r="I14" s="83">
        <v>4</v>
      </c>
      <c r="J14" s="83">
        <v>4</v>
      </c>
      <c r="K14" s="82" t="s">
        <v>23</v>
      </c>
      <c r="L14" s="82"/>
      <c r="M14" s="82"/>
    </row>
    <row r="15" spans="1:13" s="83" customFormat="1" ht="75" x14ac:dyDescent="0.25">
      <c r="B15" s="83" t="s">
        <v>152</v>
      </c>
      <c r="C15" s="83" t="s">
        <v>153</v>
      </c>
      <c r="D15" s="93" t="s">
        <v>154</v>
      </c>
      <c r="E15" s="83">
        <v>3</v>
      </c>
      <c r="F15" s="83">
        <v>3</v>
      </c>
      <c r="G15" s="83">
        <v>3</v>
      </c>
      <c r="H15" s="83">
        <v>3</v>
      </c>
      <c r="I15" s="83">
        <v>3</v>
      </c>
      <c r="J15" s="83">
        <v>3</v>
      </c>
      <c r="K15" s="82" t="s">
        <v>57</v>
      </c>
      <c r="L15" s="82"/>
      <c r="M15" s="82"/>
    </row>
    <row r="16" spans="1:13" s="83" customFormat="1" ht="405" x14ac:dyDescent="0.25">
      <c r="B16" s="83" t="s">
        <v>155</v>
      </c>
      <c r="C16" s="83" t="s">
        <v>156</v>
      </c>
      <c r="D16" s="92" t="s">
        <v>157</v>
      </c>
      <c r="E16" s="83">
        <v>7</v>
      </c>
      <c r="F16" s="83">
        <v>7</v>
      </c>
      <c r="G16" s="83">
        <v>7</v>
      </c>
      <c r="H16" s="83">
        <v>4</v>
      </c>
      <c r="I16" s="83">
        <v>4</v>
      </c>
      <c r="J16" s="83">
        <v>4</v>
      </c>
      <c r="K16" s="82" t="s">
        <v>57</v>
      </c>
      <c r="L16" s="82"/>
      <c r="M16" s="82"/>
    </row>
    <row r="17" spans="1:13" s="83" customFormat="1" ht="270" x14ac:dyDescent="0.25">
      <c r="B17" s="83" t="s">
        <v>158</v>
      </c>
      <c r="C17" s="83" t="s">
        <v>159</v>
      </c>
      <c r="D17" s="92" t="s">
        <v>160</v>
      </c>
      <c r="E17" s="83">
        <v>7</v>
      </c>
      <c r="F17" s="83">
        <v>7</v>
      </c>
      <c r="G17" s="83">
        <v>7</v>
      </c>
      <c r="H17" s="83">
        <v>4</v>
      </c>
      <c r="I17" s="83">
        <v>4</v>
      </c>
      <c r="J17" s="83">
        <v>4</v>
      </c>
      <c r="K17" s="82"/>
      <c r="L17" s="82"/>
      <c r="M17" s="82"/>
    </row>
    <row r="18" spans="1:13" s="83" customFormat="1" ht="409.6" customHeight="1" x14ac:dyDescent="0.25">
      <c r="A18" s="103"/>
      <c r="B18" s="104" t="s">
        <v>161</v>
      </c>
      <c r="C18" s="104" t="s">
        <v>162</v>
      </c>
      <c r="D18" s="101" t="s">
        <v>163</v>
      </c>
      <c r="E18" s="103">
        <v>7</v>
      </c>
      <c r="F18" s="103">
        <v>7</v>
      </c>
      <c r="G18" s="103">
        <v>7</v>
      </c>
      <c r="H18" s="103">
        <v>4</v>
      </c>
      <c r="I18" s="103">
        <v>4</v>
      </c>
      <c r="J18" s="103">
        <v>4</v>
      </c>
      <c r="K18" s="82"/>
      <c r="L18" s="82"/>
      <c r="M18" s="82"/>
    </row>
    <row r="19" spans="1:13" s="83" customFormat="1" ht="110.25" customHeight="1" x14ac:dyDescent="0.25">
      <c r="A19" s="103"/>
      <c r="B19" s="104"/>
      <c r="C19" s="104"/>
      <c r="D19" s="102"/>
      <c r="E19" s="103"/>
      <c r="F19" s="103"/>
      <c r="G19" s="103"/>
      <c r="H19" s="103"/>
      <c r="I19" s="103"/>
      <c r="J19" s="103"/>
      <c r="K19" s="82"/>
      <c r="L19" s="82"/>
      <c r="M19" s="82"/>
    </row>
    <row r="20" spans="1:13" s="83" customFormat="1" ht="165" x14ac:dyDescent="0.25">
      <c r="B20" s="83" t="s">
        <v>164</v>
      </c>
      <c r="C20" s="83" t="s">
        <v>165</v>
      </c>
      <c r="D20" s="92" t="s">
        <v>166</v>
      </c>
      <c r="E20" s="83">
        <v>3</v>
      </c>
      <c r="F20" s="83">
        <v>3</v>
      </c>
      <c r="G20" s="83">
        <v>3</v>
      </c>
      <c r="H20" s="83">
        <v>3</v>
      </c>
      <c r="I20" s="83">
        <v>3</v>
      </c>
      <c r="J20" s="83">
        <v>3</v>
      </c>
      <c r="K20" s="82"/>
      <c r="L20" s="82"/>
      <c r="M20" s="82"/>
    </row>
    <row r="21" spans="1:13" s="83" customFormat="1" ht="105" x14ac:dyDescent="0.25">
      <c r="B21" s="83" t="s">
        <v>167</v>
      </c>
      <c r="C21" s="83" t="s">
        <v>168</v>
      </c>
      <c r="D21" s="93" t="s">
        <v>169</v>
      </c>
      <c r="E21" s="83">
        <v>2</v>
      </c>
      <c r="F21" s="83">
        <v>2</v>
      </c>
      <c r="G21" s="83">
        <v>2</v>
      </c>
      <c r="H21" s="83">
        <v>2</v>
      </c>
      <c r="I21" s="83">
        <v>2</v>
      </c>
      <c r="J21" s="83">
        <v>2</v>
      </c>
      <c r="K21" s="82"/>
      <c r="L21" s="82"/>
      <c r="M21" s="82"/>
    </row>
    <row r="22" spans="1:13" s="11" customFormat="1" ht="105" x14ac:dyDescent="0.25">
      <c r="A22" s="44"/>
      <c r="B22" s="44" t="s">
        <v>170</v>
      </c>
      <c r="C22" s="44" t="s">
        <v>171</v>
      </c>
      <c r="D22" s="54" t="s">
        <v>172</v>
      </c>
      <c r="E22" s="11">
        <v>7</v>
      </c>
      <c r="F22" s="11">
        <v>7</v>
      </c>
      <c r="G22" s="11">
        <v>7</v>
      </c>
      <c r="H22" s="11">
        <v>0</v>
      </c>
      <c r="I22" s="11">
        <v>0</v>
      </c>
      <c r="J22" s="11">
        <v>0</v>
      </c>
      <c r="K22" s="37"/>
      <c r="L22" s="37"/>
      <c r="M22" s="37"/>
    </row>
    <row r="23" spans="1:13" s="63" customFormat="1" x14ac:dyDescent="0.25">
      <c r="A23" s="63" t="s">
        <v>173</v>
      </c>
      <c r="K23" s="62"/>
      <c r="L23" s="62"/>
      <c r="M23" s="62"/>
    </row>
    <row r="24" spans="1:13" s="83" customFormat="1" ht="409.5" x14ac:dyDescent="0.25">
      <c r="B24" s="83" t="s">
        <v>174</v>
      </c>
      <c r="C24" s="83" t="s">
        <v>175</v>
      </c>
      <c r="D24" s="93" t="s">
        <v>176</v>
      </c>
      <c r="E24" s="83">
        <v>15</v>
      </c>
      <c r="F24" s="83">
        <v>15</v>
      </c>
      <c r="G24" s="83">
        <v>15</v>
      </c>
      <c r="H24" s="83">
        <v>10</v>
      </c>
      <c r="I24" s="83">
        <v>10</v>
      </c>
      <c r="J24" s="83">
        <v>10</v>
      </c>
      <c r="K24" s="82"/>
      <c r="L24" s="82"/>
      <c r="M24" s="82"/>
    </row>
    <row r="25" spans="1:13" s="83" customFormat="1" ht="150" x14ac:dyDescent="0.25">
      <c r="B25" s="83" t="s">
        <v>177</v>
      </c>
      <c r="C25" s="83" t="s">
        <v>178</v>
      </c>
      <c r="D25" s="92" t="s">
        <v>179</v>
      </c>
      <c r="E25" s="83">
        <v>7</v>
      </c>
      <c r="F25" s="83">
        <v>7</v>
      </c>
      <c r="G25" s="83">
        <v>7</v>
      </c>
      <c r="H25" s="83">
        <v>4</v>
      </c>
      <c r="I25" s="83">
        <v>4</v>
      </c>
      <c r="J25" s="83">
        <v>4</v>
      </c>
      <c r="K25" s="82"/>
      <c r="L25" s="82"/>
      <c r="M25" s="82"/>
    </row>
    <row r="26" spans="1:13" s="83" customFormat="1" ht="388.5" customHeight="1" x14ac:dyDescent="0.25">
      <c r="B26" s="83" t="s">
        <v>180</v>
      </c>
      <c r="C26" s="83" t="s">
        <v>181</v>
      </c>
      <c r="D26" s="93" t="s">
        <v>321</v>
      </c>
      <c r="E26" s="83">
        <v>7</v>
      </c>
      <c r="F26" s="83">
        <v>7</v>
      </c>
      <c r="G26" s="83">
        <v>7</v>
      </c>
      <c r="H26" s="83">
        <v>4</v>
      </c>
      <c r="I26" s="83">
        <v>4</v>
      </c>
      <c r="J26" s="83">
        <v>4</v>
      </c>
      <c r="K26" s="82"/>
      <c r="L26" s="82"/>
      <c r="M26" s="82"/>
    </row>
    <row r="27" spans="1:13" s="83" customFormat="1" ht="75" x14ac:dyDescent="0.25">
      <c r="B27" s="83" t="s">
        <v>182</v>
      </c>
      <c r="C27" s="83" t="s">
        <v>183</v>
      </c>
      <c r="D27" s="93" t="s">
        <v>184</v>
      </c>
      <c r="E27" s="83">
        <v>3</v>
      </c>
      <c r="F27" s="83">
        <v>3</v>
      </c>
      <c r="G27" s="83">
        <v>3</v>
      </c>
      <c r="H27" s="83">
        <v>3</v>
      </c>
      <c r="I27" s="83">
        <v>3</v>
      </c>
      <c r="J27" s="83">
        <v>3</v>
      </c>
      <c r="K27" s="82"/>
      <c r="L27" s="82"/>
      <c r="M27" s="82"/>
    </row>
    <row r="28" spans="1:13" s="83" customFormat="1" ht="214.5" customHeight="1" x14ac:dyDescent="0.25">
      <c r="B28" s="83" t="s">
        <v>185</v>
      </c>
      <c r="C28" s="83" t="s">
        <v>186</v>
      </c>
      <c r="D28" s="93" t="s">
        <v>322</v>
      </c>
      <c r="E28" s="83">
        <v>7</v>
      </c>
      <c r="F28" s="83">
        <v>7</v>
      </c>
      <c r="G28" s="83">
        <v>7</v>
      </c>
      <c r="H28" s="83">
        <v>5</v>
      </c>
      <c r="I28" s="83">
        <v>5</v>
      </c>
      <c r="J28" s="83">
        <v>5</v>
      </c>
      <c r="K28" s="82"/>
      <c r="L28" s="82"/>
      <c r="M28" s="82"/>
    </row>
    <row r="29" spans="1:13" ht="60" x14ac:dyDescent="0.25">
      <c r="B29" s="2" t="s">
        <v>187</v>
      </c>
      <c r="C29" s="2" t="s">
        <v>188</v>
      </c>
      <c r="D29" s="15" t="s">
        <v>189</v>
      </c>
      <c r="E29" s="2">
        <v>3</v>
      </c>
      <c r="F29" s="2">
        <v>3</v>
      </c>
      <c r="G29" s="2">
        <v>3</v>
      </c>
      <c r="H29" s="2">
        <v>3</v>
      </c>
      <c r="I29" s="2">
        <v>3</v>
      </c>
      <c r="J29" s="2">
        <v>3</v>
      </c>
    </row>
    <row r="30" spans="1:13" s="63" customFormat="1" ht="34.5" customHeight="1" x14ac:dyDescent="0.25">
      <c r="A30" s="63" t="s">
        <v>190</v>
      </c>
      <c r="K30" s="62"/>
      <c r="L30" s="62"/>
      <c r="M30" s="62"/>
    </row>
    <row r="31" spans="1:13" s="83" customFormat="1" x14ac:dyDescent="0.25">
      <c r="B31" s="83" t="s">
        <v>191</v>
      </c>
      <c r="C31" s="83" t="s">
        <v>192</v>
      </c>
      <c r="E31" s="83">
        <v>2</v>
      </c>
      <c r="F31" s="83">
        <v>2</v>
      </c>
      <c r="G31" s="83">
        <v>2</v>
      </c>
      <c r="H31" s="83">
        <v>2</v>
      </c>
      <c r="I31" s="83">
        <v>2</v>
      </c>
      <c r="J31" s="83">
        <v>2</v>
      </c>
      <c r="K31" s="82"/>
      <c r="L31" s="82"/>
      <c r="M31" s="82"/>
    </row>
    <row r="32" spans="1:13" s="63" customFormat="1" x14ac:dyDescent="0.25">
      <c r="A32" s="63" t="s">
        <v>193</v>
      </c>
      <c r="K32" s="62"/>
      <c r="L32" s="62"/>
      <c r="M32" s="62"/>
    </row>
    <row r="33" spans="1:13" s="83" customFormat="1" ht="30" x14ac:dyDescent="0.25">
      <c r="B33" s="83" t="s">
        <v>194</v>
      </c>
      <c r="C33" s="83" t="s">
        <v>195</v>
      </c>
      <c r="E33" s="83">
        <v>4</v>
      </c>
      <c r="F33" s="83">
        <v>4</v>
      </c>
      <c r="G33" s="83">
        <v>4</v>
      </c>
      <c r="H33" s="83">
        <v>4</v>
      </c>
      <c r="I33" s="83">
        <v>4</v>
      </c>
      <c r="J33" s="83">
        <v>4</v>
      </c>
      <c r="K33" s="82"/>
      <c r="L33" s="82"/>
      <c r="M33" s="82"/>
    </row>
    <row r="34" spans="1:13" s="83" customFormat="1" ht="165" x14ac:dyDescent="0.25">
      <c r="B34" s="83" t="s">
        <v>196</v>
      </c>
      <c r="C34" s="83" t="s">
        <v>197</v>
      </c>
      <c r="D34" s="92" t="s">
        <v>198</v>
      </c>
      <c r="E34" s="83">
        <v>10</v>
      </c>
      <c r="F34" s="83">
        <v>10</v>
      </c>
      <c r="G34" s="83">
        <v>10</v>
      </c>
      <c r="H34" s="83">
        <v>7</v>
      </c>
      <c r="I34" s="83">
        <v>7</v>
      </c>
      <c r="J34" s="83">
        <v>7</v>
      </c>
      <c r="K34" s="82"/>
      <c r="L34" s="82"/>
      <c r="M34" s="82"/>
    </row>
    <row r="35" spans="1:13" s="83" customFormat="1" ht="90" x14ac:dyDescent="0.25">
      <c r="B35" s="83" t="s">
        <v>199</v>
      </c>
      <c r="C35" s="83" t="s">
        <v>200</v>
      </c>
      <c r="D35" s="92" t="s">
        <v>201</v>
      </c>
      <c r="E35" s="83">
        <v>5</v>
      </c>
      <c r="F35" s="83">
        <v>5</v>
      </c>
      <c r="G35" s="83">
        <v>5</v>
      </c>
      <c r="H35" s="83">
        <v>3</v>
      </c>
      <c r="I35" s="83">
        <v>3</v>
      </c>
      <c r="J35" s="83">
        <v>3</v>
      </c>
      <c r="K35" s="82"/>
      <c r="L35" s="82"/>
      <c r="M35" s="82"/>
    </row>
    <row r="36" spans="1:13" s="63" customFormat="1" x14ac:dyDescent="0.25">
      <c r="A36" s="63" t="s">
        <v>202</v>
      </c>
      <c r="K36" s="62"/>
      <c r="L36" s="62"/>
      <c r="M36" s="62"/>
    </row>
    <row r="37" spans="1:13" ht="120" x14ac:dyDescent="0.25">
      <c r="A37" s="2" t="s">
        <v>328</v>
      </c>
      <c r="B37" s="2" t="s">
        <v>203</v>
      </c>
      <c r="C37" s="2" t="s">
        <v>204</v>
      </c>
      <c r="D37" s="2" t="s">
        <v>205</v>
      </c>
      <c r="E37" s="2">
        <v>4</v>
      </c>
      <c r="F37" s="2">
        <v>4</v>
      </c>
      <c r="G37" s="2">
        <v>4</v>
      </c>
      <c r="H37" s="2">
        <v>2</v>
      </c>
      <c r="I37" s="2">
        <v>2</v>
      </c>
      <c r="J37" s="2">
        <v>2</v>
      </c>
    </row>
    <row r="38" spans="1:13" s="44" customFormat="1" ht="120" x14ac:dyDescent="0.25">
      <c r="B38" s="44" t="s">
        <v>206</v>
      </c>
      <c r="C38" s="44" t="s">
        <v>207</v>
      </c>
      <c r="D38" s="44" t="s">
        <v>208</v>
      </c>
      <c r="E38" s="44">
        <v>1</v>
      </c>
      <c r="F38" s="44">
        <v>1</v>
      </c>
      <c r="G38" s="44">
        <v>1</v>
      </c>
      <c r="H38" s="44">
        <v>0</v>
      </c>
      <c r="I38" s="44">
        <v>0</v>
      </c>
      <c r="J38" s="44">
        <v>0</v>
      </c>
      <c r="K38" s="43"/>
      <c r="L38" s="43"/>
      <c r="M38" s="43"/>
    </row>
    <row r="39" spans="1:13" ht="60" x14ac:dyDescent="0.25">
      <c r="A39" s="2" t="s">
        <v>329</v>
      </c>
      <c r="B39" s="2" t="s">
        <v>209</v>
      </c>
      <c r="C39" s="2" t="s">
        <v>210</v>
      </c>
      <c r="D39" s="3" t="s">
        <v>211</v>
      </c>
      <c r="E39" s="2">
        <v>3</v>
      </c>
      <c r="F39" s="2">
        <v>3</v>
      </c>
      <c r="G39" s="2">
        <v>3</v>
      </c>
      <c r="H39" s="2">
        <v>2</v>
      </c>
      <c r="I39" s="2">
        <v>2</v>
      </c>
      <c r="J39" s="2">
        <v>2</v>
      </c>
    </row>
    <row r="40" spans="1:13" ht="45" x14ac:dyDescent="0.25">
      <c r="B40" s="2" t="s">
        <v>212</v>
      </c>
      <c r="C40" s="2" t="s">
        <v>213</v>
      </c>
      <c r="D40" s="2" t="s">
        <v>214</v>
      </c>
      <c r="E40" s="2">
        <v>5</v>
      </c>
      <c r="F40" s="2">
        <v>5</v>
      </c>
      <c r="G40" s="2">
        <v>5</v>
      </c>
      <c r="H40" s="2">
        <v>3</v>
      </c>
      <c r="I40" s="2">
        <v>3</v>
      </c>
      <c r="J40" s="2">
        <v>3</v>
      </c>
    </row>
    <row r="41" spans="1:13" s="55" customFormat="1" ht="30" x14ac:dyDescent="0.25">
      <c r="B41" s="55" t="s">
        <v>215</v>
      </c>
      <c r="C41" s="55" t="s">
        <v>216</v>
      </c>
      <c r="D41" s="55" t="s">
        <v>217</v>
      </c>
      <c r="E41" s="55">
        <v>5</v>
      </c>
      <c r="F41" s="55">
        <v>5</v>
      </c>
      <c r="G41" s="55">
        <v>5</v>
      </c>
      <c r="H41" s="55">
        <v>3</v>
      </c>
      <c r="I41" s="55">
        <v>3</v>
      </c>
      <c r="J41" s="55">
        <v>3</v>
      </c>
      <c r="K41" s="56"/>
      <c r="L41" s="56"/>
      <c r="M41" s="56"/>
    </row>
    <row r="42" spans="1:13" s="44" customFormat="1" ht="30" x14ac:dyDescent="0.25">
      <c r="B42" s="44" t="s">
        <v>218</v>
      </c>
      <c r="C42" s="44" t="s">
        <v>219</v>
      </c>
      <c r="D42" s="44" t="s">
        <v>220</v>
      </c>
      <c r="E42" s="44">
        <v>2</v>
      </c>
      <c r="F42" s="44">
        <v>2</v>
      </c>
      <c r="G42" s="44">
        <v>2</v>
      </c>
      <c r="H42" s="44">
        <v>0</v>
      </c>
      <c r="I42" s="44">
        <v>0</v>
      </c>
      <c r="J42" s="44">
        <v>0</v>
      </c>
      <c r="K42" s="43"/>
      <c r="L42" s="43"/>
      <c r="M42" s="43"/>
    </row>
    <row r="43" spans="1:13" ht="30" x14ac:dyDescent="0.25">
      <c r="B43" s="2" t="s">
        <v>221</v>
      </c>
      <c r="C43" s="2" t="s">
        <v>222</v>
      </c>
      <c r="D43" s="2" t="s">
        <v>223</v>
      </c>
      <c r="E43" s="2">
        <v>3</v>
      </c>
      <c r="F43" s="2">
        <v>3</v>
      </c>
      <c r="G43" s="2">
        <v>3</v>
      </c>
      <c r="H43" s="2">
        <v>2</v>
      </c>
      <c r="I43" s="2">
        <v>2</v>
      </c>
      <c r="J43" s="2">
        <v>2</v>
      </c>
    </row>
    <row r="44" spans="1:13" x14ac:dyDescent="0.25">
      <c r="B44" s="2" t="s">
        <v>224</v>
      </c>
      <c r="C44" s="2" t="s">
        <v>225</v>
      </c>
      <c r="D44" s="3" t="s">
        <v>226</v>
      </c>
      <c r="E44" s="2">
        <v>1</v>
      </c>
      <c r="F44" s="2">
        <v>1</v>
      </c>
      <c r="G44" s="2">
        <v>1</v>
      </c>
      <c r="H44" s="2">
        <v>1</v>
      </c>
      <c r="I44" s="2">
        <v>1</v>
      </c>
      <c r="J44" s="2">
        <v>1</v>
      </c>
    </row>
    <row r="45" spans="1:13" s="11" customFormat="1" ht="30" x14ac:dyDescent="0.25">
      <c r="B45" s="11" t="s">
        <v>227</v>
      </c>
      <c r="C45" s="11" t="s">
        <v>228</v>
      </c>
      <c r="D45" s="11" t="s">
        <v>229</v>
      </c>
      <c r="E45" s="11">
        <v>1</v>
      </c>
      <c r="F45" s="11">
        <v>1</v>
      </c>
      <c r="G45" s="11">
        <v>1</v>
      </c>
      <c r="H45" s="11">
        <v>0</v>
      </c>
      <c r="I45" s="11">
        <v>0</v>
      </c>
      <c r="J45" s="11">
        <v>0</v>
      </c>
      <c r="K45" s="37"/>
      <c r="L45" s="37"/>
      <c r="M45" s="37"/>
    </row>
    <row r="46" spans="1:13" ht="34.5" customHeight="1" x14ac:dyDescent="0.25">
      <c r="B46" s="2" t="s">
        <v>190</v>
      </c>
      <c r="C46" s="2" t="s">
        <v>230</v>
      </c>
      <c r="D46" s="2" t="s">
        <v>231</v>
      </c>
      <c r="E46" s="2">
        <v>1</v>
      </c>
      <c r="F46" s="2">
        <v>1</v>
      </c>
      <c r="G46" s="2">
        <v>1</v>
      </c>
      <c r="H46" s="2">
        <v>1</v>
      </c>
      <c r="I46" s="2">
        <v>1</v>
      </c>
      <c r="J46" s="2">
        <v>1</v>
      </c>
    </row>
    <row r="47" spans="1:13" ht="47.25" customHeight="1" x14ac:dyDescent="0.25">
      <c r="B47" s="2" t="s">
        <v>232</v>
      </c>
      <c r="C47" s="2" t="s">
        <v>233</v>
      </c>
      <c r="D47" s="2" t="s">
        <v>234</v>
      </c>
      <c r="E47" s="2">
        <v>2</v>
      </c>
      <c r="F47" s="2">
        <v>2</v>
      </c>
      <c r="G47" s="2">
        <v>2</v>
      </c>
      <c r="H47" s="2">
        <v>1</v>
      </c>
      <c r="I47" s="2">
        <v>1</v>
      </c>
      <c r="J47" s="2">
        <v>1</v>
      </c>
    </row>
    <row r="48" spans="1:13" s="44" customFormat="1" ht="51" customHeight="1" x14ac:dyDescent="0.25">
      <c r="B48" s="44" t="s">
        <v>235</v>
      </c>
      <c r="C48" s="44" t="s">
        <v>236</v>
      </c>
      <c r="D48" s="44" t="s">
        <v>237</v>
      </c>
      <c r="E48" s="44">
        <v>1</v>
      </c>
      <c r="F48" s="44">
        <v>1</v>
      </c>
      <c r="G48" s="44">
        <v>1</v>
      </c>
      <c r="H48" s="44">
        <v>0</v>
      </c>
      <c r="I48" s="44">
        <v>0</v>
      </c>
      <c r="J48" s="44">
        <v>0</v>
      </c>
      <c r="K48" s="43"/>
      <c r="L48" s="43"/>
      <c r="M48" s="43"/>
    </row>
    <row r="49" spans="1:13" ht="30" x14ac:dyDescent="0.25">
      <c r="B49" s="2" t="s">
        <v>238</v>
      </c>
      <c r="C49" s="2" t="s">
        <v>239</v>
      </c>
      <c r="D49" s="2" t="s">
        <v>240</v>
      </c>
      <c r="E49" s="2">
        <v>2</v>
      </c>
      <c r="F49" s="2">
        <v>2</v>
      </c>
      <c r="G49" s="2">
        <v>2</v>
      </c>
      <c r="H49" s="2">
        <v>1</v>
      </c>
      <c r="I49" s="2">
        <v>1</v>
      </c>
      <c r="J49" s="2">
        <v>1</v>
      </c>
    </row>
    <row r="50" spans="1:13" x14ac:dyDescent="0.25">
      <c r="B50" s="2" t="s">
        <v>145</v>
      </c>
      <c r="C50" s="2" t="s">
        <v>241</v>
      </c>
      <c r="D50" s="2" t="s">
        <v>242</v>
      </c>
      <c r="E50" s="2">
        <v>2</v>
      </c>
      <c r="F50" s="2">
        <v>2</v>
      </c>
      <c r="G50" s="2">
        <v>2</v>
      </c>
      <c r="H50" s="2">
        <v>1</v>
      </c>
      <c r="I50" s="2">
        <v>1</v>
      </c>
      <c r="J50" s="2">
        <v>1</v>
      </c>
    </row>
    <row r="51" spans="1:13" x14ac:dyDescent="0.25">
      <c r="B51" s="2" t="s">
        <v>243</v>
      </c>
      <c r="C51" s="2" t="s">
        <v>244</v>
      </c>
      <c r="D51" s="2" t="s">
        <v>245</v>
      </c>
      <c r="E51" s="2">
        <v>2</v>
      </c>
      <c r="F51" s="2">
        <v>2</v>
      </c>
      <c r="G51" s="2">
        <v>2</v>
      </c>
      <c r="H51" s="2">
        <v>2</v>
      </c>
      <c r="I51" s="2">
        <v>2</v>
      </c>
      <c r="J51" s="2">
        <v>2</v>
      </c>
    </row>
    <row r="52" spans="1:13" s="44" customFormat="1" ht="30" x14ac:dyDescent="0.25">
      <c r="B52" s="44" t="s">
        <v>170</v>
      </c>
      <c r="C52" s="44" t="s">
        <v>246</v>
      </c>
      <c r="D52" s="44" t="s">
        <v>247</v>
      </c>
      <c r="E52" s="44">
        <v>1</v>
      </c>
      <c r="F52" s="44">
        <v>1</v>
      </c>
      <c r="G52" s="44">
        <v>1</v>
      </c>
      <c r="H52" s="44">
        <v>0</v>
      </c>
      <c r="I52" s="44">
        <v>0</v>
      </c>
      <c r="J52" s="44">
        <v>0</v>
      </c>
      <c r="K52" s="43"/>
      <c r="L52" s="43"/>
      <c r="M52" s="43"/>
    </row>
    <row r="53" spans="1:13" ht="30" x14ac:dyDescent="0.25">
      <c r="B53" s="2" t="s">
        <v>248</v>
      </c>
      <c r="C53" s="2" t="s">
        <v>249</v>
      </c>
      <c r="D53" s="2" t="s">
        <v>250</v>
      </c>
      <c r="E53" s="2">
        <v>1</v>
      </c>
      <c r="F53" s="2">
        <v>1</v>
      </c>
      <c r="G53" s="2">
        <v>1</v>
      </c>
      <c r="H53" s="2">
        <v>1</v>
      </c>
      <c r="I53" s="2">
        <v>1</v>
      </c>
      <c r="J53" s="2">
        <v>1</v>
      </c>
    </row>
    <row r="54" spans="1:13" x14ac:dyDescent="0.25">
      <c r="B54" s="2" t="s">
        <v>251</v>
      </c>
      <c r="C54" s="2" t="s">
        <v>252</v>
      </c>
      <c r="D54" s="2" t="s">
        <v>253</v>
      </c>
      <c r="E54" s="2">
        <v>1</v>
      </c>
      <c r="F54" s="2">
        <v>1</v>
      </c>
      <c r="G54" s="2">
        <v>1</v>
      </c>
      <c r="H54" s="2">
        <v>1</v>
      </c>
      <c r="I54" s="2">
        <v>1</v>
      </c>
      <c r="J54" s="2">
        <v>1</v>
      </c>
    </row>
    <row r="55" spans="1:13" ht="30" x14ac:dyDescent="0.25">
      <c r="B55" s="2" t="s">
        <v>254</v>
      </c>
      <c r="C55" s="2" t="s">
        <v>255</v>
      </c>
      <c r="D55" s="2" t="s">
        <v>256</v>
      </c>
      <c r="E55" s="2">
        <v>1</v>
      </c>
      <c r="F55" s="2">
        <v>1</v>
      </c>
      <c r="G55" s="2">
        <v>1</v>
      </c>
      <c r="H55" s="2">
        <v>1</v>
      </c>
      <c r="I55" s="2">
        <v>1</v>
      </c>
      <c r="J55" s="2">
        <v>1</v>
      </c>
    </row>
    <row r="56" spans="1:13" s="11" customFormat="1" x14ac:dyDescent="0.25">
      <c r="B56" s="11" t="s">
        <v>257</v>
      </c>
      <c r="C56" s="11" t="s">
        <v>258</v>
      </c>
      <c r="D56" s="78" t="s">
        <v>259</v>
      </c>
      <c r="E56" s="11">
        <v>1</v>
      </c>
      <c r="F56" s="11">
        <v>1</v>
      </c>
      <c r="G56" s="11">
        <v>1</v>
      </c>
      <c r="H56" s="11">
        <v>0</v>
      </c>
      <c r="I56" s="11">
        <v>0</v>
      </c>
      <c r="J56" s="11">
        <v>0</v>
      </c>
      <c r="K56" s="37"/>
      <c r="L56" s="37"/>
      <c r="M56" s="37"/>
    </row>
    <row r="57" spans="1:13" s="44" customFormat="1" ht="165" x14ac:dyDescent="0.25">
      <c r="B57" s="44" t="s">
        <v>260</v>
      </c>
      <c r="C57" s="44" t="s">
        <v>204</v>
      </c>
      <c r="D57" s="44" t="s">
        <v>324</v>
      </c>
      <c r="E57" s="44">
        <v>2</v>
      </c>
      <c r="F57" s="44">
        <v>2</v>
      </c>
      <c r="G57" s="44">
        <v>2</v>
      </c>
      <c r="H57" s="44">
        <v>0</v>
      </c>
      <c r="I57" s="44">
        <v>0</v>
      </c>
      <c r="J57" s="44">
        <v>0</v>
      </c>
      <c r="K57" s="43"/>
      <c r="L57" s="43"/>
      <c r="M57" s="43"/>
    </row>
    <row r="58" spans="1:13" s="44" customFormat="1" ht="45" x14ac:dyDescent="0.25">
      <c r="B58" s="44" t="s">
        <v>261</v>
      </c>
      <c r="C58" s="57" t="s">
        <v>262</v>
      </c>
      <c r="D58" s="44" t="s">
        <v>263</v>
      </c>
      <c r="E58" s="44">
        <v>1</v>
      </c>
      <c r="F58" s="44">
        <v>1</v>
      </c>
      <c r="G58" s="44">
        <v>1</v>
      </c>
      <c r="H58" s="44">
        <v>0</v>
      </c>
      <c r="I58" s="44">
        <v>0</v>
      </c>
      <c r="J58" s="44">
        <v>0</v>
      </c>
      <c r="K58" s="43"/>
      <c r="L58" s="43"/>
      <c r="M58" s="43"/>
    </row>
    <row r="59" spans="1:13" s="44" customFormat="1" ht="30" x14ac:dyDescent="0.25">
      <c r="B59" s="44" t="s">
        <v>264</v>
      </c>
      <c r="C59" s="44" t="s">
        <v>265</v>
      </c>
      <c r="D59" s="44" t="s">
        <v>266</v>
      </c>
      <c r="E59" s="44">
        <v>1</v>
      </c>
      <c r="F59" s="44">
        <v>1</v>
      </c>
      <c r="G59" s="44">
        <v>1</v>
      </c>
      <c r="H59" s="44">
        <v>0</v>
      </c>
      <c r="I59" s="44">
        <v>0</v>
      </c>
      <c r="J59" s="44">
        <v>0</v>
      </c>
      <c r="K59" s="43"/>
      <c r="L59" s="43"/>
      <c r="M59" s="43"/>
    </row>
    <row r="60" spans="1:13" ht="45" x14ac:dyDescent="0.25">
      <c r="B60" s="2" t="s">
        <v>267</v>
      </c>
      <c r="C60" s="2" t="s">
        <v>268</v>
      </c>
      <c r="D60" s="3" t="s">
        <v>259</v>
      </c>
      <c r="E60" s="2">
        <v>1</v>
      </c>
      <c r="F60" s="2">
        <v>1</v>
      </c>
      <c r="G60" s="2">
        <v>1</v>
      </c>
      <c r="H60" s="2">
        <v>1</v>
      </c>
      <c r="I60" s="2">
        <v>1</v>
      </c>
      <c r="J60" s="2">
        <v>1</v>
      </c>
    </row>
    <row r="61" spans="1:13" s="63" customFormat="1" ht="30" x14ac:dyDescent="0.25">
      <c r="A61" s="63" t="s">
        <v>269</v>
      </c>
      <c r="K61" s="62"/>
      <c r="L61" s="62"/>
      <c r="M61" s="62"/>
    </row>
    <row r="62" spans="1:13" ht="60" x14ac:dyDescent="0.25">
      <c r="B62" s="2" t="s">
        <v>270</v>
      </c>
      <c r="C62" s="2" t="s">
        <v>271</v>
      </c>
      <c r="D62" s="2" t="s">
        <v>272</v>
      </c>
      <c r="E62" s="2">
        <v>1</v>
      </c>
      <c r="F62" s="2">
        <v>1</v>
      </c>
      <c r="G62" s="2">
        <v>1</v>
      </c>
      <c r="H62" s="2">
        <v>1</v>
      </c>
      <c r="I62" s="2">
        <v>1</v>
      </c>
      <c r="J62" s="2">
        <v>1</v>
      </c>
    </row>
    <row r="63" spans="1:13" s="83" customFormat="1" ht="24" customHeight="1" x14ac:dyDescent="0.25">
      <c r="B63" s="83" t="s">
        <v>273</v>
      </c>
      <c r="C63" s="83" t="s">
        <v>274</v>
      </c>
      <c r="E63" s="83">
        <v>1</v>
      </c>
      <c r="F63" s="83">
        <v>1</v>
      </c>
      <c r="G63" s="83">
        <v>1</v>
      </c>
      <c r="H63" s="83">
        <v>1</v>
      </c>
      <c r="I63" s="83">
        <v>1</v>
      </c>
      <c r="J63" s="83">
        <v>1</v>
      </c>
      <c r="K63" s="82"/>
      <c r="L63" s="82"/>
      <c r="M63" s="82"/>
    </row>
  </sheetData>
  <mergeCells count="34">
    <mergeCell ref="H1:I1"/>
    <mergeCell ref="H4:H5"/>
    <mergeCell ref="I4:I5"/>
    <mergeCell ref="J4:J5"/>
    <mergeCell ref="E12:E13"/>
    <mergeCell ref="F12:F13"/>
    <mergeCell ref="G12:G13"/>
    <mergeCell ref="H12:H13"/>
    <mergeCell ref="I12:I13"/>
    <mergeCell ref="J12:J13"/>
    <mergeCell ref="E1:F1"/>
    <mergeCell ref="K4:K5"/>
    <mergeCell ref="L4:L5"/>
    <mergeCell ref="M4:M5"/>
    <mergeCell ref="E18:E19"/>
    <mergeCell ref="F18:F19"/>
    <mergeCell ref="G18:G19"/>
    <mergeCell ref="H18:H19"/>
    <mergeCell ref="I18:I19"/>
    <mergeCell ref="J18:J19"/>
    <mergeCell ref="E4:E5"/>
    <mergeCell ref="F4:F5"/>
    <mergeCell ref="G4:G5"/>
    <mergeCell ref="D18:D19"/>
    <mergeCell ref="A18:A19"/>
    <mergeCell ref="B18:B19"/>
    <mergeCell ref="C18:C19"/>
    <mergeCell ref="A1:D1"/>
    <mergeCell ref="C4:C5"/>
    <mergeCell ref="B4:B5"/>
    <mergeCell ref="C12:C13"/>
    <mergeCell ref="D12:D13"/>
    <mergeCell ref="B12:B13"/>
    <mergeCell ref="D4:D5"/>
  </mergeCells>
  <dataValidations count="4">
    <dataValidation type="list" allowBlank="1" showInputMessage="1" showErrorMessage="1" sqref="M3 M6:M51">
      <formula1>"Should, Wish, Required"</formula1>
    </dataValidation>
    <dataValidation type="list" showInputMessage="1" showErrorMessage="1" sqref="K3 K6:L51">
      <formula1>"Si,No"</formula1>
    </dataValidation>
    <dataValidation type="list" allowBlank="1" showInputMessage="1" showErrorMessage="1" sqref="K4:L5">
      <formula1>"Si,No"</formula1>
    </dataValidation>
    <dataValidation type="list" allowBlank="1" showInputMessage="1" showErrorMessage="1" sqref="M4:M5">
      <formula1>"Should,Wish,Required"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Normal="100" workbookViewId="0">
      <pane ySplit="2" topLeftCell="A10" activePane="bottomLeft" state="frozen"/>
      <selection pane="bottomLeft" activeCell="A10" sqref="A10:A11"/>
    </sheetView>
  </sheetViews>
  <sheetFormatPr baseColWidth="10" defaultColWidth="8.85546875" defaultRowHeight="15" x14ac:dyDescent="0.25"/>
  <cols>
    <col min="1" max="1" width="35.7109375" style="2" customWidth="1"/>
    <col min="2" max="2" width="55.5703125" style="2" customWidth="1"/>
    <col min="3" max="3" width="55" style="2" customWidth="1"/>
    <col min="4" max="4" width="10.140625" style="19" customWidth="1"/>
    <col min="5" max="5" width="7.5703125" style="20" customWidth="1"/>
    <col min="6" max="6" width="8" style="21" customWidth="1"/>
    <col min="7" max="7" width="13.140625" style="60" customWidth="1"/>
    <col min="8" max="8" width="13" style="60" customWidth="1"/>
    <col min="9" max="9" width="9.42578125" style="60" customWidth="1"/>
    <col min="10" max="10" width="15.85546875" style="1" customWidth="1"/>
    <col min="11" max="11" width="11.42578125" style="1" customWidth="1"/>
    <col min="12" max="12" width="10" style="1" customWidth="1"/>
  </cols>
  <sheetData>
    <row r="1" spans="1:12" ht="15.75" thickBot="1" x14ac:dyDescent="0.3">
      <c r="D1" s="96" t="s">
        <v>320</v>
      </c>
      <c r="E1" s="97"/>
      <c r="F1" s="70">
        <f>SUM(F2:F999)</f>
        <v>31</v>
      </c>
      <c r="G1" s="96" t="s">
        <v>323</v>
      </c>
      <c r="H1" s="97"/>
      <c r="I1" s="70">
        <f>SUM(I2:I999)</f>
        <v>19</v>
      </c>
    </row>
    <row r="2" spans="1:12" ht="15.75" thickBot="1" x14ac:dyDescent="0.3">
      <c r="A2" s="16" t="s">
        <v>275</v>
      </c>
      <c r="B2" s="16" t="s">
        <v>276</v>
      </c>
      <c r="C2" s="16" t="s">
        <v>277</v>
      </c>
      <c r="D2" s="22" t="s">
        <v>2</v>
      </c>
      <c r="E2" s="23" t="s">
        <v>3</v>
      </c>
      <c r="F2" s="24" t="s">
        <v>4</v>
      </c>
      <c r="G2" s="22" t="s">
        <v>2</v>
      </c>
      <c r="H2" s="23" t="s">
        <v>3</v>
      </c>
      <c r="I2" s="24" t="s">
        <v>4</v>
      </c>
    </row>
    <row r="3" spans="1:12" ht="105" x14ac:dyDescent="0.25">
      <c r="A3" s="91" t="s">
        <v>278</v>
      </c>
      <c r="B3" s="2" t="s">
        <v>279</v>
      </c>
      <c r="C3" s="2" t="s">
        <v>280</v>
      </c>
      <c r="D3" s="19">
        <v>1</v>
      </c>
      <c r="E3" s="20">
        <v>1</v>
      </c>
      <c r="F3" s="21">
        <v>1</v>
      </c>
      <c r="G3" s="60">
        <v>1</v>
      </c>
      <c r="H3" s="60">
        <v>1</v>
      </c>
      <c r="I3" s="60">
        <v>1</v>
      </c>
    </row>
    <row r="4" spans="1:12" ht="75" x14ac:dyDescent="0.25">
      <c r="A4" s="91" t="s">
        <v>281</v>
      </c>
      <c r="B4" s="2" t="s">
        <v>282</v>
      </c>
      <c r="C4" s="2" t="s">
        <v>283</v>
      </c>
      <c r="D4" s="19">
        <v>1</v>
      </c>
      <c r="E4" s="20">
        <v>1</v>
      </c>
      <c r="F4" s="21">
        <v>1</v>
      </c>
      <c r="G4" s="60">
        <v>1</v>
      </c>
      <c r="H4" s="60">
        <v>1</v>
      </c>
      <c r="I4" s="60">
        <v>1</v>
      </c>
    </row>
    <row r="5" spans="1:12" ht="75" x14ac:dyDescent="0.25">
      <c r="A5" s="91" t="s">
        <v>284</v>
      </c>
      <c r="B5" s="2" t="s">
        <v>285</v>
      </c>
      <c r="C5" s="2" t="s">
        <v>286</v>
      </c>
      <c r="D5" s="19">
        <v>1</v>
      </c>
      <c r="E5" s="20">
        <v>1</v>
      </c>
      <c r="F5" s="21">
        <v>1</v>
      </c>
      <c r="G5" s="60">
        <v>1</v>
      </c>
      <c r="H5" s="60">
        <v>1</v>
      </c>
      <c r="I5" s="60">
        <v>1</v>
      </c>
    </row>
    <row r="6" spans="1:12" ht="75" x14ac:dyDescent="0.25">
      <c r="A6" s="91" t="s">
        <v>287</v>
      </c>
      <c r="B6" s="2" t="s">
        <v>288</v>
      </c>
      <c r="C6" s="2" t="s">
        <v>289</v>
      </c>
      <c r="D6" s="19">
        <v>1</v>
      </c>
      <c r="E6" s="20">
        <v>1</v>
      </c>
      <c r="F6" s="21">
        <v>1</v>
      </c>
      <c r="G6" s="60">
        <v>1</v>
      </c>
      <c r="H6" s="60">
        <v>1</v>
      </c>
      <c r="I6" s="60">
        <v>1</v>
      </c>
    </row>
    <row r="7" spans="1:12" s="58" customFormat="1" ht="75" x14ac:dyDescent="0.25">
      <c r="A7" s="44" t="s">
        <v>290</v>
      </c>
      <c r="B7" s="44" t="s">
        <v>291</v>
      </c>
      <c r="C7" s="44" t="s">
        <v>292</v>
      </c>
      <c r="D7" s="46">
        <v>1</v>
      </c>
      <c r="E7" s="47">
        <v>1</v>
      </c>
      <c r="F7" s="48">
        <v>1</v>
      </c>
      <c r="G7" s="61">
        <v>0</v>
      </c>
      <c r="H7" s="61">
        <v>0</v>
      </c>
      <c r="I7" s="61">
        <v>0</v>
      </c>
      <c r="J7" s="43"/>
      <c r="K7" s="43"/>
      <c r="L7" s="43"/>
    </row>
    <row r="8" spans="1:12" ht="150" x14ac:dyDescent="0.25">
      <c r="A8" s="91" t="s">
        <v>293</v>
      </c>
      <c r="B8" s="2" t="s">
        <v>294</v>
      </c>
      <c r="C8" s="2" t="s">
        <v>295</v>
      </c>
      <c r="D8" s="19">
        <v>1</v>
      </c>
      <c r="E8" s="20">
        <v>1</v>
      </c>
      <c r="F8" s="21">
        <v>1</v>
      </c>
      <c r="G8" s="60">
        <v>1</v>
      </c>
      <c r="H8" s="60">
        <v>1</v>
      </c>
      <c r="I8" s="60">
        <v>1</v>
      </c>
    </row>
    <row r="9" spans="1:12" s="58" customFormat="1" ht="409.5" customHeight="1" x14ac:dyDescent="0.25">
      <c r="A9" s="44" t="s">
        <v>296</v>
      </c>
      <c r="B9" s="59" t="s">
        <v>297</v>
      </c>
      <c r="C9" s="44"/>
      <c r="D9" s="46">
        <v>0</v>
      </c>
      <c r="E9" s="47">
        <v>0</v>
      </c>
      <c r="F9" s="48">
        <v>0</v>
      </c>
      <c r="G9" s="61">
        <v>0</v>
      </c>
      <c r="H9" s="61">
        <v>0</v>
      </c>
      <c r="I9" s="61">
        <v>0</v>
      </c>
      <c r="J9" s="43"/>
      <c r="K9" s="43"/>
      <c r="L9" s="43"/>
    </row>
    <row r="10" spans="1:12" ht="128.25" customHeight="1" x14ac:dyDescent="0.25">
      <c r="A10" s="113" t="s">
        <v>298</v>
      </c>
      <c r="B10" s="112" t="s">
        <v>299</v>
      </c>
      <c r="C10" s="112" t="s">
        <v>300</v>
      </c>
      <c r="D10" s="111">
        <v>15</v>
      </c>
      <c r="E10" s="111">
        <v>15</v>
      </c>
      <c r="F10" s="111">
        <v>15</v>
      </c>
      <c r="G10" s="115">
        <v>10</v>
      </c>
      <c r="H10" s="114">
        <v>10</v>
      </c>
      <c r="I10" s="114">
        <v>10</v>
      </c>
    </row>
    <row r="11" spans="1:12" x14ac:dyDescent="0.25">
      <c r="A11" s="113"/>
      <c r="B11" s="112"/>
      <c r="C11" s="112"/>
      <c r="D11" s="111"/>
      <c r="E11" s="111"/>
      <c r="F11" s="111"/>
      <c r="G11" s="115"/>
      <c r="H11" s="114"/>
      <c r="I11" s="114"/>
    </row>
    <row r="12" spans="1:12" ht="30" x14ac:dyDescent="0.25">
      <c r="A12" s="91" t="s">
        <v>301</v>
      </c>
      <c r="B12" s="3" t="s">
        <v>302</v>
      </c>
      <c r="C12" s="3" t="s">
        <v>303</v>
      </c>
      <c r="D12" s="19">
        <v>4</v>
      </c>
      <c r="E12" s="20">
        <v>4</v>
      </c>
      <c r="F12" s="21">
        <v>4</v>
      </c>
      <c r="G12" s="60">
        <v>4</v>
      </c>
      <c r="H12" s="60">
        <v>4</v>
      </c>
      <c r="I12" s="60">
        <v>4</v>
      </c>
    </row>
    <row r="13" spans="1:12" s="81" customFormat="1" ht="30" x14ac:dyDescent="0.25">
      <c r="A13" s="79" t="s">
        <v>304</v>
      </c>
      <c r="B13" s="11" t="s">
        <v>305</v>
      </c>
      <c r="C13" s="11"/>
      <c r="D13" s="38">
        <v>3</v>
      </c>
      <c r="E13" s="39">
        <v>3</v>
      </c>
      <c r="F13" s="40">
        <v>3</v>
      </c>
      <c r="G13" s="80">
        <v>0</v>
      </c>
      <c r="H13" s="80">
        <v>0</v>
      </c>
      <c r="I13" s="80">
        <v>0</v>
      </c>
      <c r="J13" s="37"/>
      <c r="K13" s="37"/>
      <c r="L13" s="37"/>
    </row>
    <row r="14" spans="1:12" s="58" customFormat="1" ht="30" x14ac:dyDescent="0.25">
      <c r="A14" s="57" t="s">
        <v>306</v>
      </c>
      <c r="B14" s="44"/>
      <c r="C14" s="44"/>
      <c r="D14" s="46">
        <v>3</v>
      </c>
      <c r="E14" s="47">
        <v>3</v>
      </c>
      <c r="F14" s="48">
        <v>3</v>
      </c>
      <c r="G14" s="61">
        <v>0</v>
      </c>
      <c r="H14" s="61">
        <v>0</v>
      </c>
      <c r="I14" s="61">
        <v>0</v>
      </c>
      <c r="J14" s="43"/>
      <c r="K14" s="43"/>
      <c r="L14" s="43"/>
    </row>
    <row r="25" spans="4:6" x14ac:dyDescent="0.25">
      <c r="D25" s="111"/>
      <c r="E25" s="111"/>
      <c r="F25" s="111"/>
    </row>
    <row r="26" spans="4:6" x14ac:dyDescent="0.25">
      <c r="D26" s="111"/>
      <c r="E26" s="111"/>
      <c r="F26" s="111"/>
    </row>
    <row r="42" spans="4:4" x14ac:dyDescent="0.25">
      <c r="D42" s="25"/>
    </row>
    <row r="43" spans="4:4" x14ac:dyDescent="0.25">
      <c r="D43" s="25"/>
    </row>
  </sheetData>
  <mergeCells count="14">
    <mergeCell ref="I10:I11"/>
    <mergeCell ref="G1:H1"/>
    <mergeCell ref="D10:D11"/>
    <mergeCell ref="E10:E11"/>
    <mergeCell ref="F10:F11"/>
    <mergeCell ref="G10:G11"/>
    <mergeCell ref="H10:H11"/>
    <mergeCell ref="F25:F26"/>
    <mergeCell ref="D1:E1"/>
    <mergeCell ref="C10:C11"/>
    <mergeCell ref="B10:B11"/>
    <mergeCell ref="A10:A11"/>
    <mergeCell ref="D25:D26"/>
    <mergeCell ref="E25:E26"/>
  </mergeCells>
  <dataValidations count="2">
    <dataValidation type="list" showInputMessage="1" showErrorMessage="1" sqref="J2:K50">
      <formula1>"Si,No"</formula1>
    </dataValidation>
    <dataValidation type="list" allowBlank="1" showInputMessage="1" showErrorMessage="1" sqref="L3:L50">
      <formula1>"Should, Wish, Required"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I10" sqref="I10"/>
    </sheetView>
  </sheetViews>
  <sheetFormatPr baseColWidth="10" defaultColWidth="9.140625" defaultRowHeight="15" x14ac:dyDescent="0.25"/>
  <cols>
    <col min="1" max="1" width="76.7109375" style="26" customWidth="1"/>
  </cols>
  <sheetData>
    <row r="1" spans="1:6" x14ac:dyDescent="0.25">
      <c r="F1">
        <f>SUM(D:D)</f>
        <v>20</v>
      </c>
    </row>
    <row r="3" spans="1:6" ht="152.25" customHeight="1" x14ac:dyDescent="0.25">
      <c r="A3" s="17" t="s">
        <v>307</v>
      </c>
      <c r="B3">
        <v>7</v>
      </c>
      <c r="C3">
        <v>7</v>
      </c>
      <c r="D3">
        <v>7</v>
      </c>
    </row>
    <row r="4" spans="1:6" ht="30" x14ac:dyDescent="0.25">
      <c r="A4" s="27" t="s">
        <v>308</v>
      </c>
      <c r="B4">
        <v>1</v>
      </c>
      <c r="C4">
        <v>1</v>
      </c>
      <c r="D4">
        <v>1</v>
      </c>
    </row>
    <row r="5" spans="1:6" ht="30" x14ac:dyDescent="0.25">
      <c r="A5" s="27" t="s">
        <v>309</v>
      </c>
      <c r="B5">
        <v>1</v>
      </c>
      <c r="C5">
        <v>1</v>
      </c>
      <c r="D5">
        <v>1</v>
      </c>
    </row>
    <row r="6" spans="1:6" ht="30" x14ac:dyDescent="0.25">
      <c r="A6" s="27" t="s">
        <v>310</v>
      </c>
      <c r="B6">
        <v>1</v>
      </c>
      <c r="C6">
        <v>1</v>
      </c>
      <c r="D6">
        <v>1</v>
      </c>
    </row>
    <row r="7" spans="1:6" ht="45" x14ac:dyDescent="0.25">
      <c r="A7" s="28" t="s">
        <v>311</v>
      </c>
      <c r="B7">
        <v>10</v>
      </c>
      <c r="C7">
        <v>10</v>
      </c>
      <c r="D7">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A6" sqref="A6"/>
    </sheetView>
  </sheetViews>
  <sheetFormatPr baseColWidth="10" defaultColWidth="9.140625" defaultRowHeight="15" x14ac:dyDescent="0.25"/>
  <cols>
    <col min="1" max="1" width="106.42578125" style="26" customWidth="1"/>
  </cols>
  <sheetData>
    <row r="3" spans="1:1" x14ac:dyDescent="0.25">
      <c r="A3" s="26" t="s">
        <v>312</v>
      </c>
    </row>
    <row r="4" spans="1:1" ht="30" x14ac:dyDescent="0.25">
      <c r="A4" s="26" t="s">
        <v>313</v>
      </c>
    </row>
    <row r="5" spans="1:1" ht="30" x14ac:dyDescent="0.25">
      <c r="A5" s="26" t="s">
        <v>314</v>
      </c>
    </row>
    <row r="6" spans="1:1" ht="75" x14ac:dyDescent="0.25">
      <c r="A6" s="26"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1" sqref="N11"/>
    </sheetView>
  </sheetViews>
  <sheetFormatPr baseColWidth="10" defaultColWidth="8.85546875"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5546875"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5" sqref="E25"/>
    </sheetView>
  </sheetViews>
  <sheetFormatPr baseColWidth="10"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28</vt:i4>
      </vt:variant>
      <vt:variant>
        <vt:lpstr>Rangos con nombre</vt:lpstr>
      </vt:variant>
      <vt:variant>
        <vt:i4>10</vt:i4>
      </vt:variant>
    </vt:vector>
  </HeadingPairs>
  <TitlesOfParts>
    <vt:vector size="38" baseType="lpstr">
      <vt:lpstr>Tareas Generales</vt:lpstr>
      <vt:lpstr>Administración y Configuración</vt:lpstr>
      <vt:lpstr>Gestión e Inventario</vt:lpstr>
      <vt:lpstr>Procesos Automaticos</vt:lpstr>
      <vt:lpstr>Recomendaciones</vt:lpstr>
      <vt:lpstr>Preguntas</vt:lpstr>
      <vt:lpstr>Anexo Modificaciones Pedidos</vt:lpstr>
      <vt:lpstr>Anexo Modificacion de Ordenes</vt:lpstr>
      <vt:lpstr>Anexo inventario General</vt:lpstr>
      <vt:lpstr>Anexo Traslados entre Bodegas</vt:lpstr>
      <vt:lpstr>Anexo Ventas x Cliente</vt:lpstr>
      <vt:lpstr>Anexo Pedidos x Cliente</vt:lpstr>
      <vt:lpstr>Anexo Actividades de un Pedido</vt:lpstr>
      <vt:lpstr>Anexo Pedidos Con Items Agotado</vt:lpstr>
      <vt:lpstr>Anexo Pedidos Excel</vt:lpstr>
      <vt:lpstr>Anexo Ordenes Pendientes</vt:lpstr>
      <vt:lpstr>Anexo Reservas por Cliente</vt:lpstr>
      <vt:lpstr>Anexo Ordenes Ingles</vt:lpstr>
      <vt:lpstr>Anexo Items Agotados</vt:lpstr>
      <vt:lpstr>Anexo Inventario </vt:lpstr>
      <vt:lpstr>Anexo Inventario Alf.</vt:lpstr>
      <vt:lpstr>Anexo Inventario Procesos</vt:lpstr>
      <vt:lpstr>Anexo Ajustes de Inventario</vt:lpstr>
      <vt:lpstr>Anexo Movimientos</vt:lpstr>
      <vt:lpstr>Anexo Items Completos y Subpart</vt:lpstr>
      <vt:lpstr>Anexo Items Completos Y sub Alf</vt:lpstr>
      <vt:lpstr>Anexo Items x Bodega</vt:lpstr>
      <vt:lpstr>Anexo Items x Proveedor</vt:lpstr>
      <vt:lpstr>AC_Inicial</vt:lpstr>
      <vt:lpstr>AC_NuevoAlcance</vt:lpstr>
      <vt:lpstr>Estimacion_AC</vt:lpstr>
      <vt:lpstr>Estimacion_GI</vt:lpstr>
      <vt:lpstr>GI_Inicial</vt:lpstr>
      <vt:lpstr>GI_NuevoAlcance</vt:lpstr>
      <vt:lpstr>PA_Inicial</vt:lpstr>
      <vt:lpstr>PA_NuevoAlcance</vt:lpstr>
      <vt:lpstr>TG_Inicial</vt:lpstr>
      <vt:lpstr>TG_NuevoAlcance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Diaz, Andres</dc:creator>
  <cp:keywords/>
  <dc:description/>
  <cp:lastModifiedBy>Usuario</cp:lastModifiedBy>
  <cp:revision/>
  <dcterms:created xsi:type="dcterms:W3CDTF">2023-07-16T15:24:13Z</dcterms:created>
  <dcterms:modified xsi:type="dcterms:W3CDTF">2024-03-08T03:26:29Z</dcterms:modified>
  <cp:category/>
  <cp:contentStatus/>
</cp:coreProperties>
</file>