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7CB5ED1-6E83-4DF2-81B7-D3C5C0B7890E}" xr6:coauthVersionLast="47" xr6:coauthVersionMax="47" xr10:uidLastSave="{00000000-0000-0000-0000-000000000000}"/>
  <bookViews>
    <workbookView xWindow="-110" yWindow="-110" windowWidth="19420" windowHeight="10300" xr2:uid="{68C47685-1449-45AC-8E7C-62B07EF68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H34" i="1"/>
  <c r="D20" i="1"/>
</calcChain>
</file>

<file path=xl/sharedStrings.xml><?xml version="1.0" encoding="utf-8"?>
<sst xmlns="http://schemas.openxmlformats.org/spreadsheetml/2006/main" count="175" uniqueCount="81">
  <si>
    <t>Harga</t>
  </si>
  <si>
    <t>Kriteria</t>
  </si>
  <si>
    <t>Benefit/Cost</t>
  </si>
  <si>
    <t>Benefit</t>
  </si>
  <si>
    <t>Cost</t>
  </si>
  <si>
    <t>Nilai</t>
  </si>
  <si>
    <t>Nama Printer</t>
  </si>
  <si>
    <t>Resolusi Cetak</t>
  </si>
  <si>
    <t>Kecepatan Cetak</t>
  </si>
  <si>
    <t>4800 x 1200 dpi</t>
  </si>
  <si>
    <t>1200 x 1200 dpi</t>
  </si>
  <si>
    <t>Tipe</t>
  </si>
  <si>
    <t>HP OfficeJet Pro 8720</t>
  </si>
  <si>
    <t>Epson EcoTank ET-4760</t>
  </si>
  <si>
    <t>Brother HL-L2380DW</t>
  </si>
  <si>
    <t>Xerox WorkCentre 6515/DNI</t>
  </si>
  <si>
    <t>Dell C1760nw Color Laser Printer</t>
  </si>
  <si>
    <t>Samsung Xpress M2885FW</t>
  </si>
  <si>
    <t>Epson WorkForce Pro WF-4740</t>
  </si>
  <si>
    <t>Ricoh SG 3110DN</t>
  </si>
  <si>
    <t>Zebra GX430t</t>
  </si>
  <si>
    <t>Inkjet</t>
  </si>
  <si>
    <t>Laser</t>
  </si>
  <si>
    <t>Thermal Transfer</t>
  </si>
  <si>
    <t>24 halaman per menit</t>
  </si>
  <si>
    <t>15 halaman per menit</t>
  </si>
  <si>
    <t>32 halaman per menit</t>
  </si>
  <si>
    <t xml:space="preserve">30 halaman per menit </t>
  </si>
  <si>
    <t>29 halaman per menit</t>
  </si>
  <si>
    <t xml:space="preserve">24 halaman per menit </t>
  </si>
  <si>
    <t>4 inci per detik</t>
  </si>
  <si>
    <t>2400 x 600 dpi</t>
  </si>
  <si>
    <t>9600 x 2400 dpi</t>
  </si>
  <si>
    <t>1200 x 2400 dpi</t>
  </si>
  <si>
    <t>4800 x 600 dp</t>
  </si>
  <si>
    <t>3600 x 1200 dpi</t>
  </si>
  <si>
    <t>300 dpi</t>
  </si>
  <si>
    <t>Rp. 7.960.250,00</t>
  </si>
  <si>
    <t>Rp. 4.776.150,00</t>
  </si>
  <si>
    <t>Rp. 9.552.300,00</t>
  </si>
  <si>
    <t>Rp. 3.184.100,00</t>
  </si>
  <si>
    <t>Rp. 15.920.500,00</t>
  </si>
  <si>
    <t>tipe</t>
  </si>
  <si>
    <t>Kecepatan cetak</t>
  </si>
  <si>
    <t>Resolusi cetak</t>
  </si>
  <si>
    <t>benefit</t>
  </si>
  <si>
    <t>Rp. 5.776.150,00</t>
  </si>
  <si>
    <t>Bobot</t>
  </si>
  <si>
    <t>W1</t>
  </si>
  <si>
    <t>W2</t>
  </si>
  <si>
    <t>W3</t>
  </si>
  <si>
    <t>W4</t>
  </si>
  <si>
    <t>W5</t>
  </si>
  <si>
    <t>Vektor (Si)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</si>
  <si>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</si>
  <si>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</si>
  <si>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</si>
  <si>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</si>
  <si>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</si>
  <si>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</si>
  <si>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</si>
  <si>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</si>
  <si>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</si>
  <si>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</si>
  <si>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Nilai(Si)</t>
  </si>
  <si>
    <t>Total Bobot</t>
  </si>
  <si>
    <t>Total</t>
  </si>
  <si>
    <t>Preferensi (Vi)</t>
  </si>
  <si>
    <t>Nilai (Vi)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</si>
  <si>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</si>
  <si>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</si>
  <si>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</si>
  <si>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</si>
  <si>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</si>
  <si>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</si>
  <si>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</si>
  <si>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</si>
  <si>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</si>
  <si>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</si>
  <si>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</si>
  <si>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Nilai Tertingginya adalah dengan Nilai Preferensinya adalah 0.1215802045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</si>
</sst>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6" formatCode="0.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166" fontId="3" fillId="0" borderId="1" xfId="0" applyNumberFormat="1" applyFont="1" applyBorder="1"/>
    <xf numFmtId="0" fontId="6" fillId="0" borderId="1" xfId="0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0" fillId="0" borderId="0" xfId="0" applyFont="1"/>
    <xf numFmtId="166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</cellXfs>
  <cellStyles count="2">
    <cellStyle name="Currency 2" xfId="1" xr:uid="{72FCBA6B-0263-472A-AE4C-6FCE6CAC068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186765</xdr:colOff>
      <xdr:row>13</xdr:row>
      <xdr:rowOff>22411</xdr:rowOff>
    </xdr:from>
    <xdr:to>
      <xdr:col>5</xdr:col>
      <xdr:colOff>927265</xdr:colOff>
      <xdr:row>14</xdr:row>
      <xdr:rowOff>152550</xdr:rowOff>
    </xdr:to>
    <xdr:pic>
      <xdr:nvPicPr>
        <xdr:cNvPr id="2" name="Picture 1" descr="weighted-product-4">
          <a:extLst>
            <a:ext uri="{FF2B5EF4-FFF2-40B4-BE49-F238E27FC236}">
              <a16:creationId xmlns:a16="http://schemas.microsoft.com/office/drawing/2014/main" id="{D97360D2-ACE5-4951-9AAC-5241330469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380941" y="2607235"/>
          <a:ext cx="740500" cy="316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476250</xdr:colOff>
      <xdr:row>34</xdr:row>
      <xdr:rowOff>12700</xdr:rowOff>
    </xdr:from>
    <xdr:to>
      <xdr:col>1</xdr:col>
      <xdr:colOff>1839858</xdr:colOff>
      <xdr:row>36</xdr:row>
      <xdr:rowOff>117475</xdr:rowOff>
    </xdr:to>
    <xdr:pic>
      <xdr:nvPicPr>
        <xdr:cNvPr id="3" name="Picture 2" descr="contoh perhitungan weighted product 8">
          <a:extLst>
            <a:ext uri="{FF2B5EF4-FFF2-40B4-BE49-F238E27FC236}">
              <a16:creationId xmlns:a16="http://schemas.microsoft.com/office/drawing/2014/main" id="{7B358708-C5A4-49BB-BEDB-7BFBF471B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300" y="6451600"/>
          <a:ext cx="1363608" cy="47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A156-CA2D-4B89-BC03-392CCA5BA3AD}">
  <dimension ref="A1:I51"/>
  <sheetViews>
    <sheetView tabSelected="1" zoomScaleNormal="100" workbookViewId="0">
      <selection activeCell="E44" sqref="E44"/>
    </sheetView>
  </sheetViews>
  <sheetFormatPr defaultRowHeight="14.5" x14ac:dyDescent="0.35"/>
  <cols>
    <col min="1" max="1" width="9.36328125" customWidth="1"/>
    <col min="2" max="2" width="27.6328125" customWidth="1"/>
    <col min="3" max="3" width="27.90625" customWidth="1"/>
    <col min="4" max="4" width="20.1796875" customWidth="1"/>
    <col min="5" max="5" width="19.7265625" customWidth="1"/>
    <col min="6" max="6" width="15.81640625" customWidth="1"/>
    <col min="7" max="7" width="17.6328125" customWidth="1"/>
    <col min="8" max="8" width="19.1796875" customWidth="1"/>
    <col min="9" max="9" width="15.7265625" customWidth="1"/>
    <col min="10" max="10" width="12.54296875" customWidth="1"/>
  </cols>
  <sheetData>
    <row r="1" spans="1:9" ht="16.5" customHeight="1" x14ac:dyDescent="0.35">
      <c r="D1" s="4"/>
      <c r="E1" s="4"/>
      <c r="F1" s="4"/>
      <c r="G1" s="4"/>
      <c r="H1" s="4"/>
      <c r="I1" s="4"/>
    </row>
    <row r="2" spans="1:9" ht="18.5" customHeight="1" x14ac:dyDescent="0.35">
      <c r="A2" s="3"/>
      <c r="B2" s="9" t="s">
        <v>6</v>
      </c>
      <c r="C2" s="10" t="s">
        <v>11</v>
      </c>
      <c r="D2" s="11" t="s">
        <v>8</v>
      </c>
      <c r="E2" s="11" t="s">
        <v>0</v>
      </c>
      <c r="F2" s="11" t="s">
        <v>7</v>
      </c>
      <c r="G2" s="4"/>
      <c r="H2" s="13" t="s">
        <v>1</v>
      </c>
      <c r="I2" s="13" t="s">
        <v>2</v>
      </c>
    </row>
    <row r="3" spans="1:9" ht="16" customHeight="1" x14ac:dyDescent="0.35">
      <c r="A3" s="2"/>
      <c r="B3" s="12" t="s">
        <v>12</v>
      </c>
      <c r="C3" s="12" t="s">
        <v>21</v>
      </c>
      <c r="D3" s="12" t="s">
        <v>24</v>
      </c>
      <c r="E3" s="12" t="s">
        <v>40</v>
      </c>
      <c r="F3" s="12" t="s">
        <v>9</v>
      </c>
      <c r="G3" s="4"/>
      <c r="H3" s="13" t="s">
        <v>1</v>
      </c>
      <c r="I3" s="13" t="s">
        <v>2</v>
      </c>
    </row>
    <row r="4" spans="1:9" ht="16.5" customHeight="1" x14ac:dyDescent="0.35">
      <c r="A4" s="2"/>
      <c r="B4" s="12" t="s">
        <v>13</v>
      </c>
      <c r="C4" s="12" t="s">
        <v>21</v>
      </c>
      <c r="D4" s="12" t="s">
        <v>25</v>
      </c>
      <c r="E4" s="12" t="s">
        <v>37</v>
      </c>
      <c r="F4" s="12" t="s">
        <v>9</v>
      </c>
      <c r="G4" s="4"/>
      <c r="H4" s="13" t="s">
        <v>1</v>
      </c>
      <c r="I4" s="13" t="s">
        <v>2</v>
      </c>
    </row>
    <row r="5" spans="1:9" ht="17" customHeight="1" x14ac:dyDescent="0.35">
      <c r="A5" s="2"/>
      <c r="B5" s="12" t="s">
        <v>14</v>
      </c>
      <c r="C5" s="12" t="s">
        <v>22</v>
      </c>
      <c r="D5" s="12" t="s">
        <v>26</v>
      </c>
      <c r="E5" s="12" t="s">
        <v>38</v>
      </c>
      <c r="F5" s="12" t="s">
        <v>31</v>
      </c>
      <c r="G5" s="4"/>
      <c r="H5" s="13" t="s">
        <v>1</v>
      </c>
      <c r="I5" s="13" t="s">
        <v>2</v>
      </c>
    </row>
    <row r="6" spans="1:9" x14ac:dyDescent="0.35">
      <c r="A6" s="2"/>
      <c r="B6" s="12" t="s">
        <v>12</v>
      </c>
      <c r="C6" s="12" t="s">
        <v>21</v>
      </c>
      <c r="D6" s="12" t="s">
        <v>29</v>
      </c>
      <c r="E6" s="12" t="s">
        <v>38</v>
      </c>
      <c r="F6" s="12" t="s">
        <v>32</v>
      </c>
      <c r="G6" s="4"/>
      <c r="H6" s="13" t="s">
        <v>1</v>
      </c>
      <c r="I6" s="13" t="s">
        <v>2</v>
      </c>
    </row>
    <row r="7" spans="1:9" x14ac:dyDescent="0.35">
      <c r="A7" s="2"/>
      <c r="B7" s="12" t="s">
        <v>15</v>
      </c>
      <c r="C7" s="12" t="s">
        <v>22</v>
      </c>
      <c r="D7" s="12" t="s">
        <v>27</v>
      </c>
      <c r="E7" s="12" t="s">
        <v>39</v>
      </c>
      <c r="F7" s="12" t="s">
        <v>33</v>
      </c>
      <c r="G7" s="4"/>
      <c r="H7" s="13" t="s">
        <v>1</v>
      </c>
      <c r="I7" s="13" t="s">
        <v>2</v>
      </c>
    </row>
    <row r="8" spans="1:9" x14ac:dyDescent="0.35">
      <c r="A8" s="2"/>
      <c r="B8" s="12" t="s">
        <v>16</v>
      </c>
      <c r="C8" s="12" t="s">
        <v>22</v>
      </c>
      <c r="D8" s="12" t="s">
        <v>25</v>
      </c>
      <c r="E8" s="12" t="s">
        <v>46</v>
      </c>
      <c r="F8" s="12" t="s">
        <v>10</v>
      </c>
      <c r="G8" s="4"/>
      <c r="H8" s="13" t="s">
        <v>1</v>
      </c>
      <c r="I8" s="13" t="s">
        <v>2</v>
      </c>
    </row>
    <row r="9" spans="1:9" x14ac:dyDescent="0.35">
      <c r="A9" s="2"/>
      <c r="B9" s="12" t="s">
        <v>17</v>
      </c>
      <c r="C9" s="12" t="s">
        <v>22</v>
      </c>
      <c r="D9" s="12" t="s">
        <v>28</v>
      </c>
      <c r="E9" s="12" t="s">
        <v>40</v>
      </c>
      <c r="F9" s="12" t="s">
        <v>34</v>
      </c>
      <c r="G9" s="4"/>
      <c r="H9" s="4"/>
      <c r="I9" s="4"/>
    </row>
    <row r="10" spans="1:9" x14ac:dyDescent="0.35">
      <c r="A10" s="2"/>
      <c r="B10" s="12" t="s">
        <v>18</v>
      </c>
      <c r="C10" s="12" t="s">
        <v>21</v>
      </c>
      <c r="D10" s="12" t="s">
        <v>24</v>
      </c>
      <c r="E10" s="12" t="s">
        <v>40</v>
      </c>
      <c r="F10" s="12" t="s">
        <v>9</v>
      </c>
      <c r="G10" s="4"/>
      <c r="H10" s="14" t="s">
        <v>1</v>
      </c>
      <c r="I10" s="14" t="s">
        <v>2</v>
      </c>
    </row>
    <row r="11" spans="1:9" x14ac:dyDescent="0.35">
      <c r="A11" s="2"/>
      <c r="B11" s="12" t="s">
        <v>19</v>
      </c>
      <c r="C11" s="12" t="s">
        <v>21</v>
      </c>
      <c r="D11" s="12" t="s">
        <v>28</v>
      </c>
      <c r="E11" s="12" t="s">
        <v>38</v>
      </c>
      <c r="F11" s="12" t="s">
        <v>35</v>
      </c>
      <c r="G11" s="4"/>
      <c r="H11" s="15" t="s">
        <v>42</v>
      </c>
      <c r="I11" s="15" t="s">
        <v>3</v>
      </c>
    </row>
    <row r="12" spans="1:9" ht="16.5" customHeight="1" x14ac:dyDescent="0.35">
      <c r="A12" s="2"/>
      <c r="B12" s="12" t="s">
        <v>20</v>
      </c>
      <c r="C12" s="12" t="s">
        <v>23</v>
      </c>
      <c r="D12" s="12" t="s">
        <v>30</v>
      </c>
      <c r="E12" s="12" t="s">
        <v>41</v>
      </c>
      <c r="F12" s="12" t="s">
        <v>36</v>
      </c>
      <c r="G12" s="4"/>
      <c r="H12" s="15" t="s">
        <v>43</v>
      </c>
      <c r="I12" s="15" t="s">
        <v>3</v>
      </c>
    </row>
    <row r="13" spans="1:9" x14ac:dyDescent="0.35">
      <c r="D13" s="4"/>
      <c r="E13" s="4"/>
      <c r="F13" s="4"/>
      <c r="G13" s="4"/>
      <c r="H13" s="16" t="s">
        <v>44</v>
      </c>
      <c r="I13" s="15" t="s">
        <v>45</v>
      </c>
    </row>
    <row r="14" spans="1:9" x14ac:dyDescent="0.35">
      <c r="B14" s="20" t="s">
        <v>47</v>
      </c>
      <c r="C14" s="20"/>
      <c r="D14" s="20"/>
      <c r="E14" s="4"/>
      <c r="F14" s="4"/>
      <c r="G14" s="4"/>
      <c r="H14" s="17" t="s">
        <v>0</v>
      </c>
      <c r="I14" s="17" t="s">
        <v>4</v>
      </c>
    </row>
    <row r="15" spans="1:9" x14ac:dyDescent="0.35">
      <c r="B15" s="18" t="s">
        <v>6</v>
      </c>
      <c r="C15" s="18"/>
      <c r="D15" s="6">
        <v>6</v>
      </c>
    </row>
    <row r="16" spans="1:9" x14ac:dyDescent="0.35">
      <c r="B16" s="18" t="s">
        <v>11</v>
      </c>
      <c r="C16" s="18"/>
      <c r="D16" s="6">
        <v>3</v>
      </c>
      <c r="F16" s="1" t="s">
        <v>47</v>
      </c>
      <c r="G16" s="1" t="s">
        <v>5</v>
      </c>
    </row>
    <row r="17" spans="2:8" x14ac:dyDescent="0.35">
      <c r="B17" s="18" t="s">
        <v>8</v>
      </c>
      <c r="C17" s="18"/>
      <c r="D17" s="6">
        <v>4</v>
      </c>
      <c r="F17" s="5" t="s">
        <v>48</v>
      </c>
      <c r="G17" s="6">
        <v>0.3</v>
      </c>
    </row>
    <row r="18" spans="2:8" x14ac:dyDescent="0.35">
      <c r="B18" s="18" t="s">
        <v>0</v>
      </c>
      <c r="C18" s="18"/>
      <c r="D18" s="6">
        <v>3</v>
      </c>
      <c r="F18" s="5" t="s">
        <v>49</v>
      </c>
      <c r="G18" s="6">
        <v>0.15</v>
      </c>
    </row>
    <row r="19" spans="2:8" x14ac:dyDescent="0.35">
      <c r="B19" s="18" t="s">
        <v>7</v>
      </c>
      <c r="C19" s="18"/>
      <c r="D19" s="6">
        <v>4</v>
      </c>
      <c r="F19" s="5" t="s">
        <v>50</v>
      </c>
      <c r="G19" s="6">
        <v>0.2</v>
      </c>
    </row>
    <row r="20" spans="2:8" x14ac:dyDescent="0.35">
      <c r="B20" s="19" t="s">
        <v>65</v>
      </c>
      <c r="C20" s="19"/>
      <c r="D20" s="7">
        <f>SUM(D15:D19)</f>
        <v>20</v>
      </c>
      <c r="F20" s="5" t="s">
        <v>51</v>
      </c>
      <c r="G20" s="6">
        <v>0.15</v>
      </c>
    </row>
    <row r="21" spans="2:8" x14ac:dyDescent="0.35">
      <c r="F21" s="5" t="s">
        <v>52</v>
      </c>
      <c r="G21" s="6">
        <v>0.2</v>
      </c>
    </row>
    <row r="23" spans="2:8" x14ac:dyDescent="0.35">
      <c r="B23" s="9" t="s">
        <v>53</v>
      </c>
      <c r="C23" s="9" t="s">
        <v>6</v>
      </c>
      <c r="D23" s="10" t="s">
        <v>11</v>
      </c>
      <c r="E23" s="11" t="s">
        <v>8</v>
      </c>
      <c r="F23" s="11" t="s">
        <v>0</v>
      </c>
      <c r="G23" s="11" t="s">
        <v>7</v>
      </c>
      <c r="H23" s="11" t="s">
        <v>64</v>
      </c>
    </row>
    <row r="24" spans="2:8" x14ac:dyDescent="0.35">
      <c r="B24" s="24" t="s">
        <v>54</v>
      </c>
      <c r="C24" s="12" t="s">
        <v>12</v>
      </c>
      <c r="D24" s="12" t="s">
        <v>21</v>
      </c>
      <c r="E24" s="12" t="s">
        <v>24</v>
      </c>
      <c r="F24" s="12" t="s">
        <v>40</v>
      </c>
      <c r="G24" s="12" t="s">
        <v>9</v>
      </c>
      <c r="H24" s="25">
        <v>0.82495544369999996</v>
      </c>
    </row>
    <row r="25" spans="2:8" x14ac:dyDescent="0.35">
      <c r="B25" s="24" t="s">
        <v>55</v>
      </c>
      <c r="C25" s="12" t="s">
        <v>13</v>
      </c>
      <c r="D25" s="12" t="s">
        <v>21</v>
      </c>
      <c r="E25" s="12" t="s">
        <v>25</v>
      </c>
      <c r="F25" s="12" t="s">
        <v>37</v>
      </c>
      <c r="G25" s="12" t="s">
        <v>9</v>
      </c>
      <c r="H25" s="25">
        <v>0.65450880720000004</v>
      </c>
    </row>
    <row r="26" spans="2:8" x14ac:dyDescent="0.35">
      <c r="B26" s="24" t="s">
        <v>56</v>
      </c>
      <c r="C26" s="12" t="s">
        <v>14</v>
      </c>
      <c r="D26" s="12" t="s">
        <v>22</v>
      </c>
      <c r="E26" s="12" t="s">
        <v>26</v>
      </c>
      <c r="F26" s="12" t="s">
        <v>38</v>
      </c>
      <c r="G26" s="12" t="s">
        <v>31</v>
      </c>
      <c r="H26" s="25">
        <v>0.71581130339999999</v>
      </c>
    </row>
    <row r="27" spans="2:8" x14ac:dyDescent="0.35">
      <c r="B27" s="24" t="s">
        <v>57</v>
      </c>
      <c r="C27" s="12" t="s">
        <v>12</v>
      </c>
      <c r="D27" s="12" t="s">
        <v>21</v>
      </c>
      <c r="E27" s="12" t="s">
        <v>29</v>
      </c>
      <c r="F27" s="12" t="s">
        <v>38</v>
      </c>
      <c r="G27" s="12" t="s">
        <v>32</v>
      </c>
      <c r="H27" s="25">
        <v>0.89170828749999997</v>
      </c>
    </row>
    <row r="28" spans="2:8" x14ac:dyDescent="0.35">
      <c r="B28" s="24" t="s">
        <v>58</v>
      </c>
      <c r="C28" s="12" t="s">
        <v>15</v>
      </c>
      <c r="D28" s="12" t="s">
        <v>22</v>
      </c>
      <c r="E28" s="12" t="s">
        <v>27</v>
      </c>
      <c r="F28" s="12" t="s">
        <v>39</v>
      </c>
      <c r="G28" s="12" t="s">
        <v>33</v>
      </c>
      <c r="H28" s="25">
        <v>0.84033084749999998</v>
      </c>
    </row>
    <row r="29" spans="2:8" x14ac:dyDescent="0.35">
      <c r="B29" s="24" t="s">
        <v>59</v>
      </c>
      <c r="C29" s="12" t="s">
        <v>16</v>
      </c>
      <c r="D29" s="12" t="s">
        <v>22</v>
      </c>
      <c r="E29" s="12" t="s">
        <v>25</v>
      </c>
      <c r="F29" s="12" t="s">
        <v>46</v>
      </c>
      <c r="G29" s="12" t="s">
        <v>10</v>
      </c>
      <c r="H29" s="25">
        <v>0.68676591360000006</v>
      </c>
    </row>
    <row r="30" spans="2:8" x14ac:dyDescent="0.35">
      <c r="B30" s="24" t="s">
        <v>60</v>
      </c>
      <c r="C30" s="12" t="s">
        <v>17</v>
      </c>
      <c r="D30" s="12" t="s">
        <v>22</v>
      </c>
      <c r="E30" s="12" t="s">
        <v>28</v>
      </c>
      <c r="F30" s="12" t="s">
        <v>40</v>
      </c>
      <c r="G30" s="12" t="s">
        <v>34</v>
      </c>
      <c r="H30" s="25">
        <v>0.74586777640000002</v>
      </c>
    </row>
    <row r="31" spans="2:8" x14ac:dyDescent="0.35">
      <c r="B31" s="24" t="s">
        <v>61</v>
      </c>
      <c r="C31" s="12" t="s">
        <v>18</v>
      </c>
      <c r="D31" s="12" t="s">
        <v>21</v>
      </c>
      <c r="E31" s="12" t="s">
        <v>24</v>
      </c>
      <c r="F31" s="12" t="s">
        <v>40</v>
      </c>
      <c r="G31" s="12" t="s">
        <v>9</v>
      </c>
      <c r="H31" s="25">
        <v>0.82495544369999996</v>
      </c>
    </row>
    <row r="32" spans="2:8" x14ac:dyDescent="0.35">
      <c r="B32" s="24" t="s">
        <v>62</v>
      </c>
      <c r="C32" s="12" t="s">
        <v>19</v>
      </c>
      <c r="D32" s="12" t="s">
        <v>21</v>
      </c>
      <c r="E32" s="12" t="s">
        <v>28</v>
      </c>
      <c r="F32" s="12" t="s">
        <v>38</v>
      </c>
      <c r="G32" s="12" t="s">
        <v>35</v>
      </c>
      <c r="H32" s="25">
        <v>0.80622109070000003</v>
      </c>
    </row>
    <row r="33" spans="2:8" x14ac:dyDescent="0.35">
      <c r="B33" s="24" t="s">
        <v>63</v>
      </c>
      <c r="C33" s="12" t="s">
        <v>20</v>
      </c>
      <c r="D33" s="12" t="s">
        <v>23</v>
      </c>
      <c r="E33" s="12" t="s">
        <v>30</v>
      </c>
      <c r="F33" s="12" t="s">
        <v>41</v>
      </c>
      <c r="G33" s="12" t="s">
        <v>36</v>
      </c>
      <c r="H33" s="25">
        <v>0.34319641690000002</v>
      </c>
    </row>
    <row r="34" spans="2:8" x14ac:dyDescent="0.35">
      <c r="B34" s="26"/>
      <c r="C34" s="26"/>
      <c r="D34" s="26"/>
      <c r="E34" s="26"/>
      <c r="F34" s="26"/>
      <c r="G34" s="22" t="s">
        <v>66</v>
      </c>
      <c r="H34" s="23">
        <f>SUM(H24:H33)</f>
        <v>7.3343213306000008</v>
      </c>
    </row>
    <row r="38" spans="2:8" x14ac:dyDescent="0.35">
      <c r="B38" s="1" t="s">
        <v>67</v>
      </c>
      <c r="C38" s="1" t="s">
        <v>68</v>
      </c>
    </row>
    <row r="39" spans="2:8" x14ac:dyDescent="0.35">
      <c r="B39" s="28" t="s">
        <v>69</v>
      </c>
      <c r="C39" s="27">
        <f>(H24/H34)</f>
        <v>0.11247877022488086</v>
      </c>
    </row>
    <row r="40" spans="2:8" x14ac:dyDescent="0.35">
      <c r="B40" s="28" t="s">
        <v>70</v>
      </c>
      <c r="C40" s="27">
        <f>H25/H34</f>
        <v>8.9239178063999072E-2</v>
      </c>
    </row>
    <row r="41" spans="2:8" x14ac:dyDescent="0.35">
      <c r="B41" s="28" t="s">
        <v>71</v>
      </c>
      <c r="C41" s="27">
        <f>H26/H34</f>
        <v>9.7597483275448663E-2</v>
      </c>
    </row>
    <row r="42" spans="2:8" x14ac:dyDescent="0.35">
      <c r="B42" s="28" t="s">
        <v>72</v>
      </c>
      <c r="C42" s="27">
        <f>H27/H34</f>
        <v>0.12158020453503252</v>
      </c>
    </row>
    <row r="43" spans="2:8" x14ac:dyDescent="0.35">
      <c r="B43" s="28" t="s">
        <v>73</v>
      </c>
      <c r="C43" s="27">
        <f>H28/H34</f>
        <v>0.11457513376104764</v>
      </c>
    </row>
    <row r="44" spans="2:8" x14ac:dyDescent="0.35">
      <c r="B44" s="28" t="s">
        <v>74</v>
      </c>
      <c r="C44" s="27">
        <f>H29/H34</f>
        <v>9.3637281848383047E-2</v>
      </c>
    </row>
    <row r="45" spans="2:8" x14ac:dyDescent="0.35">
      <c r="B45" s="28" t="s">
        <v>75</v>
      </c>
      <c r="C45" s="27">
        <f>H30/H34</f>
        <v>0.10169554111136588</v>
      </c>
    </row>
    <row r="46" spans="2:8" x14ac:dyDescent="0.35">
      <c r="B46" s="28" t="s">
        <v>76</v>
      </c>
      <c r="C46" s="27">
        <f>H31/H34</f>
        <v>0.11247877022488086</v>
      </c>
    </row>
    <row r="47" spans="2:8" x14ac:dyDescent="0.35">
      <c r="B47" s="28" t="s">
        <v>77</v>
      </c>
      <c r="C47" s="27">
        <f>H32/H34</f>
        <v>0.10992442986323935</v>
      </c>
    </row>
    <row r="48" spans="2:8" x14ac:dyDescent="0.35">
      <c r="B48" s="28" t="s">
        <v>78</v>
      </c>
      <c r="C48" s="27">
        <f>H33/H34</f>
        <v>4.6793207091722015E-2</v>
      </c>
    </row>
    <row r="49" spans="2:4" x14ac:dyDescent="0.35">
      <c r="B49" s="8" t="s">
        <v>79</v>
      </c>
      <c r="C49" s="21">
        <f>MAX(C39:C48)</f>
        <v>0.12158020453503252</v>
      </c>
    </row>
    <row r="51" spans="2:4" x14ac:dyDescent="0.35">
      <c r="B51" s="29" t="s">
        <v>80</v>
      </c>
      <c r="C51" s="29"/>
      <c r="D51" s="29"/>
    </row>
  </sheetData>
  <mergeCells count="8">
    <mergeCell ref="B51:D51"/>
    <mergeCell ref="B19:C19"/>
    <mergeCell ref="B20:C20"/>
    <mergeCell ref="B18:C18"/>
    <mergeCell ref="B14:D14"/>
    <mergeCell ref="B15:C15"/>
    <mergeCell ref="B16:C16"/>
    <mergeCell ref="B17:C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2023-10-27T11:20:03Z</dcterms:created>
  <dcterms:modified xsi:type="dcterms:W3CDTF">2023-10-31T02:48:37Z</dcterms:modified>
</cp:coreProperties>
</file>