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8\LAPORAN TA\skripsimat\"/>
    </mc:Choice>
  </mc:AlternateContent>
  <xr:revisionPtr revIDLastSave="0" documentId="13_ncr:1_{A01AE0EC-DFBC-4C09-AAEF-C4A3CF415ECD}" xr6:coauthVersionLast="45" xr6:coauthVersionMax="45" xr10:uidLastSave="{00000000-0000-0000-0000-000000000000}"/>
  <bookViews>
    <workbookView xWindow="20280" yWindow="-90" windowWidth="20730" windowHeight="11310" activeTab="2" xr2:uid="{711ACC8C-989E-4DAB-A8E8-C66B080D32C1}"/>
  </bookViews>
  <sheets>
    <sheet name="PSNR" sheetId="1" r:id="rId1"/>
    <sheet name="ekstraksi" sheetId="2" r:id="rId2"/>
    <sheet name="selisih file" sheetId="3" r:id="rId3"/>
    <sheet name="eucdis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18" i="1"/>
  <c r="D18" i="1"/>
  <c r="A18" i="1"/>
  <c r="K2" i="3"/>
  <c r="B18" i="4" l="1"/>
  <c r="C18" i="4"/>
  <c r="D18" i="4"/>
  <c r="A18" i="4"/>
  <c r="G13" i="4"/>
  <c r="H13" i="4"/>
  <c r="I13" i="4"/>
  <c r="F13" i="4"/>
  <c r="B13" i="4"/>
  <c r="C13" i="4"/>
  <c r="D13" i="4"/>
  <c r="A13" i="4"/>
  <c r="L23" i="3" l="1"/>
  <c r="M23" i="3"/>
  <c r="N23" i="3"/>
  <c r="K23" i="3"/>
  <c r="L2" i="3"/>
  <c r="M2" i="3"/>
  <c r="N2" i="3"/>
  <c r="G13" i="3"/>
  <c r="H13" i="3"/>
  <c r="I13" i="3"/>
  <c r="F13" i="3"/>
  <c r="B13" i="3"/>
  <c r="C13" i="3"/>
  <c r="D13" i="3"/>
  <c r="A13" i="3"/>
  <c r="L2" i="2"/>
  <c r="M2" i="2"/>
  <c r="N2" i="2"/>
  <c r="K2" i="2"/>
  <c r="G12" i="1" l="1"/>
  <c r="H12" i="1"/>
  <c r="I12" i="1"/>
  <c r="F12" i="1"/>
  <c r="B12" i="1"/>
  <c r="C12" i="1"/>
  <c r="D12" i="1"/>
  <c r="A12" i="1"/>
</calcChain>
</file>

<file path=xl/sharedStrings.xml><?xml version="1.0" encoding="utf-8"?>
<sst xmlns="http://schemas.openxmlformats.org/spreadsheetml/2006/main" count="47" uniqueCount="8">
  <si>
    <t>LSB</t>
  </si>
  <si>
    <t>DCT</t>
  </si>
  <si>
    <t>DWT</t>
  </si>
  <si>
    <t>ALL</t>
  </si>
  <si>
    <t>PESAN TEKS</t>
  </si>
  <si>
    <t>PESAN CITRA</t>
  </si>
  <si>
    <t xml:space="preserve">LSB </t>
  </si>
  <si>
    <t>cek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</si>
</sst>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0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PSNR!$A$14</c:f>
              <c:strCache>
                <c:ptCount val="1"/>
                <c:pt idx="0">
                  <c:v>PESAN TEKS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PSNR!$A$1:$D$1</c:f>
              <c:strCache>
                <c:ptCount val="4"/>
                <c:pt idx="0">
                  <c:v>LSB</c:v>
                </c:pt>
                <c:pt idx="1">
                  <c:v>DCT</c:v>
                </c:pt>
                <c:pt idx="2">
                  <c:v>DWT</c:v>
                </c:pt>
                <c:pt idx="3">
                  <c:v>ALL</c:v>
                </c:pt>
              </c:strCache>
            </c:strRef>
          </c:cat>
          <c:val>
            <c:numRef>
              <c:f>PSNR!$A$12:$D$12</c:f>
              <c:numCache>
                <c:formatCode>General</c:formatCode>
                <c:ptCount val="4"/>
                <c:pt idx="0">
                  <c:v>73.627777777777794</c:v>
                </c:pt>
                <c:pt idx="1">
                  <c:v>56.543333333333337</c:v>
                </c:pt>
                <c:pt idx="2">
                  <c:v>70.421111111111102</c:v>
                </c:pt>
                <c:pt idx="3">
                  <c:v>68.162222222222226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9-4081-8CDC-244D490D94CD}"/>
            </c:ext>
          </c:extLst>
        </c:ser>
        <c:ser>
          <c:idx val="1"/>
          <c:order val="1"/>
          <c:tx>
            <c:strRef>
              <c:f>PSNR!$F$14</c:f>
              <c:strCache>
                <c:ptCount val="1"/>
                <c:pt idx="0">
                  <c:v>PESAN CITRA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PSNR!$F$12:$I$12</c:f>
              <c:numCache>
                <c:formatCode>General</c:formatCode>
                <c:ptCount val="4"/>
                <c:pt idx="0">
                  <c:v>62.748888888888892</c:v>
                </c:pt>
                <c:pt idx="1">
                  <c:v>42.34</c:v>
                </c:pt>
                <c:pt idx="2">
                  <c:v>59.836666666666666</c:v>
                </c:pt>
                <c:pt idx="3">
                  <c:v>53.293333333333329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79-4081-8CDC-244D490D94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50160688"/>
        <c:axId val="450158064"/>
      </c:barChart>
      <c:catAx>
        <c:axId val="45016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Metode Penyisipan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58064"/>
        <c:crosses val="autoZero"/>
        <c:auto val="1"/>
        <c:lblAlgn val="ctr"/>
        <c:lblOffset val="100"/>
        <c:noMultiLvlLbl val="0"/>
      </c:catAx>
      <c:valAx>
        <c:axId val="4501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</a:t>
                </a:r>
                <a:r>
                  <a:rPr lang="en-US" baseline="0"/>
                  <a:t> </a:t>
                </a:r>
                <a:r>
                  <a:rPr lang="en-US"/>
                  <a:t>Nilai 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6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3937759820618"/>
          <c:y val="4.3852936633857989E-2"/>
          <c:w val="0.81446062240179373"/>
          <c:h val="0.8064841885404787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ekstraksi!$K$1:$N$1</c:f>
              <c:strCache>
                <c:ptCount val="4"/>
                <c:pt idx="0">
                  <c:v>LSB</c:v>
                </c:pt>
                <c:pt idx="1">
                  <c:v>DCT</c:v>
                </c:pt>
                <c:pt idx="2">
                  <c:v>DWT</c:v>
                </c:pt>
                <c:pt idx="3">
                  <c:v>ALL</c:v>
                </c:pt>
              </c:strCache>
            </c:strRef>
          </c:cat>
          <c:val>
            <c:numRef>
              <c:f>ekstraksi!$K$2:$N$2</c:f>
              <c:numCache>
                <c:formatCode>0.00%</c:formatCode>
                <c:ptCount val="4"/>
                <c:pt idx="0">
                  <c:v>0.24299999999999999</c:v>
                </c:pt>
                <c:pt idx="1">
                  <c:v>8.1000000000000003E-2</c:v>
                </c:pt>
                <c:pt idx="2">
                  <c:v>0.13650000000000001</c:v>
                </c:pt>
                <c:pt idx="3">
                  <c:v>0.1215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444-4F82-8716-3A86BD5E9C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7937600"/>
        <c:axId val="347934976"/>
      </c:barChart>
      <c:catAx>
        <c:axId val="34793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Metode</a:t>
                </a:r>
                <a:r>
                  <a:rPr lang="en-US" baseline="0"/>
                  <a:t> Penyisipan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34976"/>
        <c:crosses val="autoZero"/>
        <c:auto val="1"/>
        <c:lblAlgn val="ctr"/>
        <c:lblOffset val="100"/>
        <c:noMultiLvlLbl val="0"/>
      </c:catAx>
      <c:valAx>
        <c:axId val="3479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 Persentase</a:t>
                </a:r>
              </a:p>
              <a:p>
                <a:pPr>
                  <a:defRPr/>
                </a:pPr>
                <a:r>
                  <a:rPr lang="en-US"/>
                  <a:t>Keberhasilan</a:t>
                </a:r>
                <a:r>
                  <a:rPr lang="en-US" baseline="0"/>
                  <a:t> Ekstraksi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ekstraksi!$A$1:$D$1</c:f>
              <c:strCache>
                <c:ptCount val="4"/>
                <c:pt idx="0">
                  <c:v>LSB</c:v>
                </c:pt>
                <c:pt idx="1">
                  <c:v>DCT</c:v>
                </c:pt>
                <c:pt idx="2">
                  <c:v>DWT</c:v>
                </c:pt>
                <c:pt idx="3">
                  <c:v>ALL</c:v>
                </c:pt>
              </c:strCache>
            </c:strRef>
          </c:cat>
          <c:val>
            <c:numRef>
              <c:f>ekstraksi!$A$2:$D$2</c:f>
              <c:numCache>
                <c:formatCode>0.00%</c:formatCode>
                <c:ptCount val="4"/>
                <c:pt idx="0">
                  <c:v>0.24299999999999999</c:v>
                </c:pt>
                <c:pt idx="1">
                  <c:v>0.16200000000000001</c:v>
                </c:pt>
                <c:pt idx="2">
                  <c:v>0.27300000000000002</c:v>
                </c:pt>
                <c:pt idx="3">
                  <c:v>0.24299999999999999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B-4AA6-9BFB-47B5FC97E1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3256688"/>
        <c:axId val="523258000"/>
      </c:barChart>
      <c:catAx>
        <c:axId val="5232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58000"/>
        <c:crosses val="autoZero"/>
        <c:auto val="1"/>
        <c:lblAlgn val="ctr"/>
        <c:lblOffset val="100"/>
        <c:noMultiLvlLbl val="0"/>
      </c:catAx>
      <c:valAx>
        <c:axId val="523258000"/>
        <c:scaling>
          <c:orientation val="minMax"/>
          <c:max val="0.2900000000000000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5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ekstraksi!$F$1:$I$1</c:f>
              <c:strCache>
                <c:ptCount val="4"/>
                <c:pt idx="0">
                  <c:v>LSB</c:v>
                </c:pt>
                <c:pt idx="1">
                  <c:v>DCT</c:v>
                </c:pt>
                <c:pt idx="2">
                  <c:v>DWT</c:v>
                </c:pt>
                <c:pt idx="3">
                  <c:v>ALL</c:v>
                </c:pt>
              </c:strCache>
            </c:strRef>
          </c:cat>
          <c:val>
            <c:numRef>
              <c:f>ekstraksi!$F$2:$I$2</c:f>
              <c:numCache>
                <c:formatCode>0%</c:formatCode>
                <c:ptCount val="4"/>
                <c:pt idx="0" formatCode="0.00%">
                  <c:v>0.24299999999999999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7-4A6C-8987-E79DB05A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862336"/>
        <c:axId val="521858728"/>
      </c:barChart>
      <c:catAx>
        <c:axId val="5218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58728"/>
        <c:crosses val="autoZero"/>
        <c:auto val="1"/>
        <c:lblAlgn val="ctr"/>
        <c:lblOffset val="100"/>
        <c:noMultiLvlLbl val="0"/>
      </c:catAx>
      <c:valAx>
        <c:axId val="52185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'selisih file'!$K$1:$N$1</c:f>
              <c:strCache>
                <c:ptCount val="4"/>
                <c:pt idx="0">
                  <c:v>LSB </c:v>
                </c:pt>
                <c:pt idx="1">
                  <c:v>DCT</c:v>
                </c:pt>
                <c:pt idx="2">
                  <c:v>DWT</c:v>
                </c:pt>
                <c:pt idx="3">
                  <c:v>ALL</c:v>
                </c:pt>
              </c:strCache>
            </c:strRef>
          </c:cat>
          <c:val>
            <c:numRef>
              <c:f>'selisih file'!$K$2:$N$2</c:f>
              <c:numCache>
                <c:formatCode>General</c:formatCode>
                <c:ptCount val="4"/>
                <c:pt idx="0">
                  <c:v>372687.5</c:v>
                </c:pt>
                <c:pt idx="1">
                  <c:v>388444.38888888888</c:v>
                </c:pt>
                <c:pt idx="2">
                  <c:v>372515.11111111112</c:v>
                </c:pt>
                <c:pt idx="3">
                  <c:v>373368.16666666663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6-488F-BF72-31E48B0E52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1864960"/>
        <c:axId val="521867256"/>
      </c:barChart>
      <c:catAx>
        <c:axId val="5218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7256"/>
        <c:crosses val="autoZero"/>
        <c:auto val="1"/>
        <c:lblAlgn val="ctr"/>
        <c:lblOffset val="100"/>
        <c:noMultiLvlLbl val="0"/>
      </c:catAx>
      <c:valAx>
        <c:axId val="52186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8031496062992"/>
          <c:y val="0.10304763004624118"/>
          <c:w val="0.81766102469901014"/>
          <c:h val="0.69914858429380178"/>
        </c:manualLayout>
      </c:layout>
      <c:barChart>
        <c:barDir val="col"/>
        <c:grouping val="clustered"/>
        <c:varyColors val="0"/>
        <c:ser>
          <c:idx val="0"/>
          <c:order val="0"/>
          <c:tx>
            <c:v>Pesan Teks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'selisih file'!$K$1:$N$1</c:f>
              <c:strCache>
                <c:ptCount val="4"/>
                <c:pt idx="0">
                  <c:v>LSB </c:v>
                </c:pt>
                <c:pt idx="1">
                  <c:v>DCT</c:v>
                </c:pt>
                <c:pt idx="2">
                  <c:v>DWT</c:v>
                </c:pt>
                <c:pt idx="3">
                  <c:v>ALL</c:v>
                </c:pt>
              </c:strCache>
            </c:strRef>
          </c:cat>
          <c:val>
            <c:numRef>
              <c:f>'selisih file'!$A$13:$D$13</c:f>
              <c:numCache>
                <c:formatCode>General</c:formatCode>
                <c:ptCount val="4"/>
                <c:pt idx="0">
                  <c:v>372299.77777777775</c:v>
                </c:pt>
                <c:pt idx="1">
                  <c:v>373243.55555555556</c:v>
                </c:pt>
                <c:pt idx="2">
                  <c:v>372319.11111111112</c:v>
                </c:pt>
                <c:pt idx="3">
                  <c:v>372373.33333333331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6-488F-BF72-31E48B0E52F9}"/>
            </c:ext>
          </c:extLst>
        </c:ser>
        <c:ser>
          <c:idx val="1"/>
          <c:order val="1"/>
          <c:tx>
            <c:v>Pesan Citra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'selisih file'!$F$13:$I$13</c:f>
              <c:numCache>
                <c:formatCode>General</c:formatCode>
                <c:ptCount val="4"/>
                <c:pt idx="0">
                  <c:v>373075.22222222225</c:v>
                </c:pt>
                <c:pt idx="1">
                  <c:v>403645.22222222225</c:v>
                </c:pt>
                <c:pt idx="2">
                  <c:v>372711.11111111112</c:v>
                </c:pt>
                <c:pt idx="3">
                  <c:v>374363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8-45CB-A57E-3456D4D33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1864960"/>
        <c:axId val="521867256"/>
      </c:barChart>
      <c:catAx>
        <c:axId val="52186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Metode Penyisipan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7256"/>
        <c:crosses val="autoZero"/>
        <c:auto val="1"/>
        <c:lblAlgn val="ctr"/>
        <c:lblOffset val="100"/>
        <c:noMultiLvlLbl val="0"/>
      </c:catAx>
      <c:valAx>
        <c:axId val="52186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</a:t>
                </a:r>
                <a:r>
                  <a:rPr lang="en-US" baseline="0"/>
                  <a:t> Selisih </a:t>
                </a:r>
              </a:p>
              <a:p>
                <a:pPr>
                  <a:defRPr/>
                </a:pPr>
                <a:r>
                  <a:rPr lang="en-US" baseline="0"/>
                  <a:t>Ukuran File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1712598425197"/>
          <c:y val="2.54371976620478E-2"/>
          <c:w val="0.77238429571303591"/>
          <c:h val="0.76444520704109642"/>
        </c:manualLayout>
      </c:layout>
      <c:barChart>
        <c:barDir val="col"/>
        <c:grouping val="clustered"/>
        <c:varyColors val="0"/>
        <c:ser>
          <c:idx val="0"/>
          <c:order val="0"/>
          <c:tx>
            <c:v>Pesan Teks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eucdist!$F$1:$I$1</c:f>
              <c:strCache>
                <c:ptCount val="4"/>
                <c:pt idx="0">
                  <c:v>LSB </c:v>
                </c:pt>
                <c:pt idx="1">
                  <c:v>DCT</c:v>
                </c:pt>
                <c:pt idx="2">
                  <c:v>DWT</c:v>
                </c:pt>
                <c:pt idx="3">
                  <c:v>ALL</c:v>
                </c:pt>
              </c:strCache>
            </c:strRef>
          </c:cat>
          <c:val>
            <c:numRef>
              <c:f>eucdist!$A$13:$D$13</c:f>
              <c:numCache>
                <c:formatCode>General</c:formatCode>
                <c:ptCount val="4"/>
                <c:pt idx="0">
                  <c:v>309.00888888888886</c:v>
                </c:pt>
                <c:pt idx="1">
                  <c:v>4024.287777777778</c:v>
                </c:pt>
                <c:pt idx="2">
                  <c:v>317.24333333333334</c:v>
                </c:pt>
                <c:pt idx="3">
                  <c:v>328.2255555555555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8-4404-A7B1-BF3AB0C0F694}"/>
            </c:ext>
          </c:extLst>
        </c:ser>
        <c:ser>
          <c:idx val="1"/>
          <c:order val="1"/>
          <c:tx>
            <c:v>Pesan Citra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eucdist!$F$1:$I$1</c:f>
              <c:strCache>
                <c:ptCount val="4"/>
                <c:pt idx="0">
                  <c:v>LSB </c:v>
                </c:pt>
                <c:pt idx="1">
                  <c:v>DCT</c:v>
                </c:pt>
                <c:pt idx="2">
                  <c:v>DWT</c:v>
                </c:pt>
                <c:pt idx="3">
                  <c:v>ALL</c:v>
                </c:pt>
              </c:strCache>
            </c:strRef>
          </c:cat>
          <c:val>
            <c:numRef>
              <c:f>eucdist!$F$13:$I$13</c:f>
              <c:numCache>
                <c:formatCode>General</c:formatCode>
                <c:ptCount val="4"/>
                <c:pt idx="0">
                  <c:v>369.28777777777782</c:v>
                </c:pt>
                <c:pt idx="1">
                  <c:v>16845.425555555557</c:v>
                </c:pt>
                <c:pt idx="2">
                  <c:v>783.10888888888871</c:v>
                </c:pt>
                <c:pt idx="3">
                  <c:v>3019.4133333333334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8-4404-A7B1-BF3AB0C0F6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1733552"/>
        <c:axId val="441732568"/>
      </c:barChart>
      <c:catAx>
        <c:axId val="44173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Metode Penyisipan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2568"/>
        <c:crosses val="autoZero"/>
        <c:auto val="1"/>
        <c:lblAlgn val="ctr"/>
        <c:lblOffset val="100"/>
        <c:noMultiLvlLbl val="0"/>
      </c:catAx>
      <c:valAx>
        <c:axId val="44173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 Nilai</a:t>
                </a:r>
              </a:p>
              <a:p>
                <a:pPr>
                  <a:defRPr/>
                </a:pPr>
                <a:r>
                  <a:rPr lang="en-US"/>
                  <a:t>Eucledean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161964129483812"/>
          <c:y val="0.91573878201222925"/>
          <c:w val="0.33676071741032371"/>
          <c:h val="7.1542619156746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2.5428331875182269E-2"/>
          <c:w val="0.86486351706036746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Rata-rata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eucdist!$F$1:$I$1</c:f>
              <c:strCache>
                <c:ptCount val="4"/>
                <c:pt idx="0">
                  <c:v>LSB </c:v>
                </c:pt>
                <c:pt idx="1">
                  <c:v>DCT</c:v>
                </c:pt>
                <c:pt idx="2">
                  <c:v>DWT</c:v>
                </c:pt>
                <c:pt idx="3">
                  <c:v>ALL</c:v>
                </c:pt>
              </c:strCache>
            </c:strRef>
          </c:cat>
          <c:val>
            <c:numRef>
              <c:f>eucdist!$A$18:$D$18</c:f>
              <c:numCache>
                <c:formatCode>General</c:formatCode>
                <c:ptCount val="4"/>
                <c:pt idx="0">
                  <c:v>339.14833333333331</c:v>
                </c:pt>
                <c:pt idx="1">
                  <c:v>10434.856666666668</c:v>
                </c:pt>
                <c:pt idx="2">
                  <c:v>550.17611111111103</c:v>
                </c:pt>
                <c:pt idx="3">
                  <c:v>1673.8194444444443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C-437A-9195-9F32135F7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733552"/>
        <c:axId val="441732568"/>
      </c:barChart>
      <c:catAx>
        <c:axId val="44173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2568"/>
        <c:crosses val="autoZero"/>
        <c:auto val="1"/>
        <c:lblAlgn val="ctr"/>
        <c:lblOffset val="100"/>
        <c:noMultiLvlLbl val="0"/>
      </c:catAx>
      <c:valAx>
        <c:axId val="44173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176211</xdr:rowOff>
    </xdr:from>
    <xdr:to>
      <xdr:col>18</xdr:col>
      <xdr:colOff>323850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04882-D892-4196-8C47-3BEF67DD7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542926</xdr:colOff>
      <xdr:row>5</xdr:row>
      <xdr:rowOff>76201</xdr:rowOff>
    </xdr:from>
    <xdr:to>
      <xdr:col>24</xdr:col>
      <xdr:colOff>564698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AFFC2-60D3-4C8B-9E00-6B47D2B53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176212</xdr:colOff>
      <xdr:row>6</xdr:row>
      <xdr:rowOff>4762</xdr:rowOff>
    </xdr:from>
    <xdr:to>
      <xdr:col>7</xdr:col>
      <xdr:colOff>481012</xdr:colOff>
      <xdr:row>20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4DE6E-9EF5-43E6-9651-8C35C9B2B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394607</xdr:colOff>
      <xdr:row>6</xdr:row>
      <xdr:rowOff>2722</xdr:rowOff>
    </xdr:from>
    <xdr:to>
      <xdr:col>16</xdr:col>
      <xdr:colOff>68035</xdr:colOff>
      <xdr:row>20</xdr:row>
      <xdr:rowOff>78922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C4408D-D2A8-4EEC-B0C0-15908820D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</xdr:colOff>
      <xdr:row>3</xdr:row>
      <xdr:rowOff>19049</xdr:rowOff>
    </xdr:from>
    <xdr:to>
      <xdr:col>17</xdr:col>
      <xdr:colOff>347662</xdr:colOff>
      <xdr:row>19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FB04D-251F-4F30-B3C1-0EB2880CD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357187</xdr:colOff>
      <xdr:row>14</xdr:row>
      <xdr:rowOff>161923</xdr:rowOff>
    </xdr:from>
    <xdr:to>
      <xdr:col>9</xdr:col>
      <xdr:colOff>19050</xdr:colOff>
      <xdr:row>33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0B95B-C447-48B2-81EA-156590DBE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2</xdr:row>
      <xdr:rowOff>14286</xdr:rowOff>
    </xdr:from>
    <xdr:to>
      <xdr:col>18</xdr:col>
      <xdr:colOff>114300</xdr:colOff>
      <xdr:row>17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856F2-33CD-4BC3-A9A4-799122EE3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98357-AB59-46B6-B19D-A63739728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D93B-D9B2-46D0-86B3-B922338EFFB9}">
  <dimension ref="A1:I18"/>
  <sheetViews>
    <sheetView topLeftCell="A4" workbookViewId="0">
      <selection activeCell="C18" sqref="C1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>
        <v>81.92</v>
      </c>
      <c r="B2">
        <v>57.32</v>
      </c>
      <c r="C2">
        <v>75.900000000000006</v>
      </c>
      <c r="D2">
        <v>71.13</v>
      </c>
      <c r="F2">
        <v>65.72</v>
      </c>
      <c r="G2">
        <v>40.479999999999997</v>
      </c>
      <c r="H2">
        <v>59.63</v>
      </c>
      <c r="I2">
        <v>51.16</v>
      </c>
    </row>
    <row r="3" spans="1:9" x14ac:dyDescent="0.25">
      <c r="A3">
        <v>89.37</v>
      </c>
      <c r="B3">
        <v>65.98</v>
      </c>
      <c r="C3">
        <v>86.68</v>
      </c>
      <c r="D3">
        <v>86.68</v>
      </c>
      <c r="F3">
        <v>72.89</v>
      </c>
      <c r="G3">
        <v>48.92</v>
      </c>
      <c r="H3">
        <v>71.319999999999993</v>
      </c>
      <c r="I3">
        <v>60.79</v>
      </c>
    </row>
    <row r="4" spans="1:9" x14ac:dyDescent="0.25">
      <c r="A4">
        <v>84.45</v>
      </c>
      <c r="B4">
        <v>58.23</v>
      </c>
      <c r="C4">
        <v>78.77</v>
      </c>
      <c r="D4">
        <v>73.349999999999994</v>
      </c>
      <c r="F4">
        <v>68.27</v>
      </c>
      <c r="G4">
        <v>41.92</v>
      </c>
      <c r="H4">
        <v>63.22</v>
      </c>
      <c r="I4">
        <v>54.83</v>
      </c>
    </row>
    <row r="5" spans="1:9" x14ac:dyDescent="0.25">
      <c r="A5">
        <v>46.7</v>
      </c>
      <c r="B5">
        <v>46.58</v>
      </c>
      <c r="C5">
        <v>46.69</v>
      </c>
      <c r="D5">
        <v>46.69</v>
      </c>
      <c r="F5">
        <v>46.66</v>
      </c>
      <c r="G5">
        <v>37.47</v>
      </c>
      <c r="H5">
        <v>46.5</v>
      </c>
      <c r="I5">
        <v>45.9</v>
      </c>
    </row>
    <row r="6" spans="1:9" x14ac:dyDescent="0.25">
      <c r="A6">
        <v>57.01</v>
      </c>
      <c r="B6">
        <v>51.9</v>
      </c>
      <c r="C6">
        <v>57</v>
      </c>
      <c r="D6">
        <v>57</v>
      </c>
      <c r="F6">
        <v>56.88</v>
      </c>
      <c r="G6">
        <v>37.520000000000003</v>
      </c>
      <c r="H6">
        <v>56.36</v>
      </c>
      <c r="I6">
        <v>53.1</v>
      </c>
    </row>
    <row r="7" spans="1:9" x14ac:dyDescent="0.25">
      <c r="A7">
        <v>47.46</v>
      </c>
      <c r="B7">
        <v>47.35</v>
      </c>
      <c r="C7">
        <v>47.4</v>
      </c>
      <c r="D7">
        <v>47.45</v>
      </c>
      <c r="F7">
        <v>47.44</v>
      </c>
      <c r="G7">
        <v>43.43</v>
      </c>
      <c r="H7">
        <v>47.33</v>
      </c>
      <c r="I7">
        <v>47.08</v>
      </c>
    </row>
    <row r="8" spans="1:9" x14ac:dyDescent="0.25">
      <c r="A8">
        <v>81.92</v>
      </c>
      <c r="B8">
        <v>57.32</v>
      </c>
      <c r="C8">
        <v>75.900000000000006</v>
      </c>
      <c r="D8">
        <v>71.13</v>
      </c>
      <c r="F8">
        <v>65.72</v>
      </c>
      <c r="G8">
        <v>40.479999999999997</v>
      </c>
      <c r="H8">
        <v>59.63</v>
      </c>
      <c r="I8">
        <v>51.16</v>
      </c>
    </row>
    <row r="9" spans="1:9" x14ac:dyDescent="0.25">
      <c r="A9">
        <v>89.37</v>
      </c>
      <c r="B9">
        <v>65.98</v>
      </c>
      <c r="C9">
        <v>86.68</v>
      </c>
      <c r="D9">
        <v>86.68</v>
      </c>
      <c r="F9">
        <v>72.89</v>
      </c>
      <c r="G9">
        <v>48.92</v>
      </c>
      <c r="H9">
        <v>71.319999999999993</v>
      </c>
      <c r="I9">
        <v>60.79</v>
      </c>
    </row>
    <row r="10" spans="1:9" x14ac:dyDescent="0.25">
      <c r="A10">
        <v>84.45</v>
      </c>
      <c r="B10">
        <v>58.23</v>
      </c>
      <c r="C10">
        <v>78.77</v>
      </c>
      <c r="D10">
        <v>73.349999999999994</v>
      </c>
      <c r="F10">
        <v>68.27</v>
      </c>
      <c r="G10">
        <v>41.92</v>
      </c>
      <c r="H10">
        <v>63.22</v>
      </c>
      <c r="I10">
        <v>54.83</v>
      </c>
    </row>
    <row r="12" spans="1:9" x14ac:dyDescent="0.25">
      <c r="A12">
        <f>AVERAGE(A2:A10)</f>
        <v>73.627777777777794</v>
      </c>
      <c r="B12">
        <f t="shared" ref="B12:D12" si="0">AVERAGE(B2:B10)</f>
        <v>56.543333333333337</v>
      </c>
      <c r="C12">
        <f t="shared" si="0"/>
        <v>70.421111111111102</v>
      </c>
      <c r="D12">
        <f t="shared" si="0"/>
        <v>68.162222222222226</v>
      </c>
      <c r="F12">
        <f>AVERAGE(F2:F10)</f>
        <v>62.748888888888892</v>
      </c>
      <c r="G12">
        <f t="shared" ref="G12:I12" si="1">AVERAGE(G2:G10)</f>
        <v>42.34</v>
      </c>
      <c r="H12">
        <f t="shared" si="1"/>
        <v>59.836666666666666</v>
      </c>
      <c r="I12">
        <f t="shared" si="1"/>
        <v>53.293333333333329</v>
      </c>
    </row>
    <row r="14" spans="1:9" x14ac:dyDescent="0.25">
      <c r="A14" s="3" t="s">
        <v>4</v>
      </c>
      <c r="B14" s="3"/>
      <c r="C14" s="3"/>
      <c r="D14" s="3"/>
      <c r="F14" s="3" t="s">
        <v>5</v>
      </c>
      <c r="G14" s="3"/>
      <c r="H14" s="3"/>
      <c r="I14" s="3"/>
    </row>
    <row r="18" spans="1:4" x14ac:dyDescent="0.25">
      <c r="A18">
        <f>AVERAGE(A12,F12)</f>
        <v>68.188333333333347</v>
      </c>
      <c r="B18">
        <f t="shared" ref="B18:D18" si="2">AVERAGE(B12,G12)</f>
        <v>49.44166666666667</v>
      </c>
      <c r="C18">
        <f t="shared" si="2"/>
        <v>65.128888888888881</v>
      </c>
      <c r="D18">
        <f t="shared" si="2"/>
        <v>60.727777777777774</v>
      </c>
    </row>
  </sheetData>
  <mergeCells count="2">
    <mergeCell ref="A14:D14"/>
    <mergeCell ref="F14:I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207B3-4BB9-4E28-A545-DE59D5D015C1}">
  <dimension ref="A1:N2"/>
  <sheetViews>
    <sheetView topLeftCell="H1" zoomScaleNormal="100" workbookViewId="0">
      <selection activeCell="Z17" sqref="Z1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s="2">
        <v>0.24299999999999999</v>
      </c>
      <c r="B2" s="2">
        <v>0.16200000000000001</v>
      </c>
      <c r="C2" s="2">
        <v>0.27300000000000002</v>
      </c>
      <c r="D2" s="2">
        <v>0.24299999999999999</v>
      </c>
      <c r="F2" s="2">
        <v>0.24299999999999999</v>
      </c>
      <c r="G2" s="1">
        <v>0</v>
      </c>
      <c r="H2" s="1">
        <v>0</v>
      </c>
      <c r="I2" s="1">
        <v>0</v>
      </c>
      <c r="K2" s="2">
        <f>(A2+F2)/2</f>
        <v>0.24299999999999999</v>
      </c>
      <c r="L2" s="2">
        <f t="shared" ref="L2:N2" si="0">(B2+G2)/2</f>
        <v>8.1000000000000003E-2</v>
      </c>
      <c r="M2" s="2">
        <f t="shared" si="0"/>
        <v>0.13650000000000001</v>
      </c>
      <c r="N2" s="2">
        <f t="shared" si="0"/>
        <v>0.1215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D7F3-CC99-48E4-AD0F-0D18D015DE64}">
  <dimension ref="A1:T23"/>
  <sheetViews>
    <sheetView tabSelected="1" workbookViewId="0">
      <selection activeCell="T3" sqref="T3"/>
    </sheetView>
  </sheetViews>
  <sheetFormatPr defaultRowHeight="15" x14ac:dyDescent="0.25"/>
  <sheetData>
    <row r="1" spans="1:20" x14ac:dyDescent="0.25">
      <c r="A1" t="s">
        <v>6</v>
      </c>
      <c r="B1" t="s">
        <v>1</v>
      </c>
      <c r="C1" t="s">
        <v>2</v>
      </c>
      <c r="D1" t="s">
        <v>3</v>
      </c>
      <c r="F1" t="s">
        <v>6</v>
      </c>
      <c r="G1" t="s">
        <v>1</v>
      </c>
      <c r="H1" t="s">
        <v>2</v>
      </c>
      <c r="I1" t="s">
        <v>3</v>
      </c>
      <c r="K1" t="s">
        <v>6</v>
      </c>
      <c r="L1" t="s">
        <v>1</v>
      </c>
      <c r="M1" t="s">
        <v>2</v>
      </c>
      <c r="N1" t="s">
        <v>3</v>
      </c>
    </row>
    <row r="2" spans="1:20" x14ac:dyDescent="0.25">
      <c r="A2">
        <v>10797</v>
      </c>
      <c r="B2">
        <v>11185</v>
      </c>
      <c r="C2">
        <v>10761</v>
      </c>
      <c r="D2">
        <v>10793</v>
      </c>
      <c r="F2">
        <v>11241</v>
      </c>
      <c r="G2">
        <v>22526</v>
      </c>
      <c r="H2">
        <v>10215</v>
      </c>
      <c r="I2">
        <v>12076</v>
      </c>
      <c r="K2">
        <f>AVERAGE(A13,F13)</f>
        <v>372687.5</v>
      </c>
      <c r="L2">
        <f t="shared" ref="L2:N2" si="0">AVERAGE(B13,G13)</f>
        <v>388444.38888888888</v>
      </c>
      <c r="M2">
        <f t="shared" si="0"/>
        <v>372515.11111111112</v>
      </c>
      <c r="N2">
        <f t="shared" si="0"/>
        <v>373368.16666666663</v>
      </c>
      <c r="R2">
        <v>372687.5</v>
      </c>
    </row>
    <row r="3" spans="1:20" x14ac:dyDescent="0.25">
      <c r="A3">
        <v>15984</v>
      </c>
      <c r="B3">
        <v>19966</v>
      </c>
      <c r="C3">
        <v>16051</v>
      </c>
      <c r="D3">
        <v>16688</v>
      </c>
      <c r="F3">
        <v>25901</v>
      </c>
      <c r="G3">
        <v>154567</v>
      </c>
      <c r="H3">
        <v>27564</v>
      </c>
      <c r="I3">
        <v>44914</v>
      </c>
      <c r="T3" t="s">
        <v>7</v>
      </c>
    </row>
    <row r="4" spans="1:20" x14ac:dyDescent="0.25">
      <c r="A4">
        <v>83367</v>
      </c>
      <c r="B4">
        <v>82263</v>
      </c>
      <c r="C4">
        <v>83257</v>
      </c>
      <c r="D4">
        <v>83134</v>
      </c>
      <c r="F4">
        <v>79655</v>
      </c>
      <c r="G4">
        <v>37027</v>
      </c>
      <c r="H4">
        <v>75206</v>
      </c>
      <c r="I4">
        <v>69543</v>
      </c>
    </row>
    <row r="5" spans="1:20" x14ac:dyDescent="0.25">
      <c r="A5">
        <v>3641</v>
      </c>
      <c r="B5">
        <v>3678</v>
      </c>
      <c r="C5">
        <v>3654</v>
      </c>
      <c r="D5">
        <v>3616</v>
      </c>
      <c r="F5">
        <v>3649</v>
      </c>
      <c r="G5">
        <v>17714</v>
      </c>
      <c r="H5">
        <v>3615</v>
      </c>
      <c r="I5">
        <v>3940</v>
      </c>
    </row>
    <row r="6" spans="1:20" x14ac:dyDescent="0.25">
      <c r="A6">
        <v>3046</v>
      </c>
      <c r="B6">
        <v>8178</v>
      </c>
      <c r="C6">
        <v>3240</v>
      </c>
      <c r="D6">
        <v>3240</v>
      </c>
      <c r="F6">
        <v>3299</v>
      </c>
      <c r="G6">
        <v>163622</v>
      </c>
      <c r="H6">
        <v>3802</v>
      </c>
      <c r="I6">
        <v>4802</v>
      </c>
    </row>
    <row r="7" spans="1:20" x14ac:dyDescent="0.25">
      <c r="A7">
        <v>8259</v>
      </c>
      <c r="B7">
        <v>8318</v>
      </c>
      <c r="C7">
        <v>8305</v>
      </c>
      <c r="D7">
        <v>8285</v>
      </c>
      <c r="F7">
        <v>8328</v>
      </c>
      <c r="G7">
        <v>11747</v>
      </c>
      <c r="H7">
        <v>8394</v>
      </c>
      <c r="I7">
        <v>8388</v>
      </c>
    </row>
    <row r="8" spans="1:20" x14ac:dyDescent="0.25">
      <c r="A8">
        <v>0</v>
      </c>
      <c r="B8">
        <v>0</v>
      </c>
      <c r="C8">
        <v>0</v>
      </c>
      <c r="D8">
        <v>0</v>
      </c>
      <c r="F8">
        <v>0</v>
      </c>
      <c r="G8">
        <v>0</v>
      </c>
      <c r="H8">
        <v>0</v>
      </c>
      <c r="I8">
        <v>0</v>
      </c>
    </row>
    <row r="9" spans="1:20" x14ac:dyDescent="0.25">
      <c r="A9">
        <v>3225604</v>
      </c>
      <c r="B9">
        <v>3225604</v>
      </c>
      <c r="C9">
        <v>3225604</v>
      </c>
      <c r="D9">
        <v>3225604</v>
      </c>
      <c r="F9">
        <v>3225604</v>
      </c>
      <c r="G9">
        <v>3225604</v>
      </c>
      <c r="H9">
        <v>3225604</v>
      </c>
      <c r="I9">
        <v>3225604</v>
      </c>
    </row>
    <row r="10" spans="1:20" x14ac:dyDescent="0.25">
      <c r="A10">
        <v>0</v>
      </c>
      <c r="B10">
        <v>0</v>
      </c>
      <c r="C10">
        <v>0</v>
      </c>
      <c r="D10">
        <v>0</v>
      </c>
      <c r="F10">
        <v>0</v>
      </c>
      <c r="G10">
        <v>0</v>
      </c>
      <c r="H10">
        <v>0</v>
      </c>
      <c r="I10">
        <v>0</v>
      </c>
    </row>
    <row r="13" spans="1:20" x14ac:dyDescent="0.25">
      <c r="A13">
        <f>AVERAGE(A2:A10)</f>
        <v>372299.77777777775</v>
      </c>
      <c r="B13">
        <f t="shared" ref="B13:D13" si="1">AVERAGE(B2:B10)</f>
        <v>373243.55555555556</v>
      </c>
      <c r="C13">
        <f t="shared" si="1"/>
        <v>372319.11111111112</v>
      </c>
      <c r="D13">
        <f t="shared" si="1"/>
        <v>372373.33333333331</v>
      </c>
      <c r="F13">
        <f>AVERAGE(F2:F10)</f>
        <v>373075.22222222225</v>
      </c>
      <c r="G13">
        <f t="shared" ref="G13:I13" si="2">AVERAGE(G2:G10)</f>
        <v>403645.22222222225</v>
      </c>
      <c r="H13">
        <f t="shared" si="2"/>
        <v>372711.11111111112</v>
      </c>
      <c r="I13">
        <f t="shared" si="2"/>
        <v>374363</v>
      </c>
    </row>
    <row r="23" spans="11:14" x14ac:dyDescent="0.25">
      <c r="K23">
        <f>K2/(1024*1024)</f>
        <v>0.3554224967956543</v>
      </c>
      <c r="L23">
        <f t="shared" ref="L23:N23" si="3">L2/(1024*1024)</f>
        <v>0.37044943703545463</v>
      </c>
      <c r="M23">
        <f t="shared" si="3"/>
        <v>0.35525809393988717</v>
      </c>
      <c r="N23">
        <f t="shared" si="3"/>
        <v>0.35607163111368811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826E-0A6C-417E-BEED-1D0259E95521}">
  <dimension ref="A1:I18"/>
  <sheetViews>
    <sheetView workbookViewId="0">
      <selection activeCell="J19" sqref="J19"/>
    </sheetView>
  </sheetViews>
  <sheetFormatPr defaultRowHeight="15" x14ac:dyDescent="0.25"/>
  <sheetData>
    <row r="1" spans="1:9" x14ac:dyDescent="0.25">
      <c r="A1" t="s">
        <v>6</v>
      </c>
      <c r="B1" t="s">
        <v>1</v>
      </c>
      <c r="C1" t="s">
        <v>2</v>
      </c>
      <c r="D1" t="s">
        <v>3</v>
      </c>
      <c r="F1" t="s">
        <v>6</v>
      </c>
      <c r="G1" t="s">
        <v>1</v>
      </c>
      <c r="H1" t="s">
        <v>2</v>
      </c>
      <c r="I1" t="s">
        <v>3</v>
      </c>
    </row>
    <row r="2" spans="1:9" x14ac:dyDescent="0.25">
      <c r="A2">
        <v>15.68</v>
      </c>
      <c r="B2">
        <v>271.83</v>
      </c>
      <c r="C2">
        <v>31.36</v>
      </c>
      <c r="D2">
        <v>54.31</v>
      </c>
      <c r="F2">
        <v>101.36</v>
      </c>
      <c r="G2">
        <v>20150.93</v>
      </c>
      <c r="H2">
        <v>204.2</v>
      </c>
      <c r="I2">
        <v>2374.5700000000002</v>
      </c>
    </row>
    <row r="3" spans="1:9" x14ac:dyDescent="0.25">
      <c r="A3">
        <v>15.9</v>
      </c>
      <c r="B3">
        <v>11583.88</v>
      </c>
      <c r="C3">
        <v>21.67</v>
      </c>
      <c r="D3">
        <v>21.67</v>
      </c>
      <c r="F3">
        <v>106.05</v>
      </c>
      <c r="G3">
        <v>34911.67</v>
      </c>
      <c r="H3">
        <v>1448.07</v>
      </c>
      <c r="I3">
        <v>6665.59</v>
      </c>
    </row>
    <row r="4" spans="1:9" x14ac:dyDescent="0.25">
      <c r="A4">
        <v>15.81</v>
      </c>
      <c r="B4">
        <v>338.23</v>
      </c>
      <c r="C4">
        <v>30.41</v>
      </c>
      <c r="D4">
        <v>56.78</v>
      </c>
      <c r="F4">
        <v>101.89</v>
      </c>
      <c r="G4">
        <v>2746.76</v>
      </c>
      <c r="H4">
        <v>182.12</v>
      </c>
      <c r="I4">
        <v>633.63</v>
      </c>
    </row>
    <row r="5" spans="1:9" x14ac:dyDescent="0.25">
      <c r="A5">
        <v>908.36</v>
      </c>
      <c r="B5">
        <v>920.45</v>
      </c>
      <c r="C5">
        <v>909.19</v>
      </c>
      <c r="D5">
        <v>909.25</v>
      </c>
      <c r="F5">
        <v>912.09</v>
      </c>
      <c r="G5">
        <v>13179.36</v>
      </c>
      <c r="H5">
        <v>938.8</v>
      </c>
      <c r="I5">
        <v>1520.03</v>
      </c>
    </row>
    <row r="6" spans="1:9" x14ac:dyDescent="0.25">
      <c r="A6">
        <v>660.01</v>
      </c>
      <c r="B6">
        <v>9778.15</v>
      </c>
      <c r="C6">
        <v>660.15</v>
      </c>
      <c r="D6">
        <v>660.15</v>
      </c>
      <c r="F6">
        <v>669.57</v>
      </c>
      <c r="G6">
        <v>20925.18</v>
      </c>
      <c r="H6">
        <v>1305.56</v>
      </c>
      <c r="I6">
        <v>5130.26</v>
      </c>
    </row>
    <row r="7" spans="1:9" x14ac:dyDescent="0.25">
      <c r="A7">
        <v>1117.93</v>
      </c>
      <c r="B7">
        <v>1132.1099999999999</v>
      </c>
      <c r="C7">
        <v>1118.97</v>
      </c>
      <c r="D7">
        <v>1119.1099999999999</v>
      </c>
      <c r="F7">
        <v>1121.33</v>
      </c>
      <c r="G7">
        <v>1885.57</v>
      </c>
      <c r="H7">
        <v>1134.8399999999999</v>
      </c>
      <c r="I7">
        <v>1176.8499999999999</v>
      </c>
    </row>
    <row r="8" spans="1:9" x14ac:dyDescent="0.25">
      <c r="A8">
        <v>15.68</v>
      </c>
      <c r="B8">
        <v>271.83</v>
      </c>
      <c r="C8">
        <v>31.36</v>
      </c>
      <c r="D8">
        <v>54.31</v>
      </c>
      <c r="F8">
        <v>101.36</v>
      </c>
      <c r="G8">
        <v>20150.93</v>
      </c>
      <c r="H8">
        <v>204.2</v>
      </c>
      <c r="I8">
        <v>2374.5700000000002</v>
      </c>
    </row>
    <row r="9" spans="1:9" x14ac:dyDescent="0.25">
      <c r="A9">
        <v>15.9</v>
      </c>
      <c r="B9">
        <v>11583.88</v>
      </c>
      <c r="C9">
        <v>21.67</v>
      </c>
      <c r="D9">
        <v>21.67</v>
      </c>
      <c r="F9">
        <v>108.05</v>
      </c>
      <c r="G9">
        <v>34911.67</v>
      </c>
      <c r="H9">
        <v>1448.07</v>
      </c>
      <c r="I9">
        <v>6665.59</v>
      </c>
    </row>
    <row r="10" spans="1:9" x14ac:dyDescent="0.25">
      <c r="A10">
        <v>15.81</v>
      </c>
      <c r="B10">
        <v>338.23</v>
      </c>
      <c r="C10">
        <v>30.41</v>
      </c>
      <c r="D10">
        <v>56.78</v>
      </c>
      <c r="F10">
        <v>101.89</v>
      </c>
      <c r="G10">
        <v>2746.76</v>
      </c>
      <c r="H10">
        <v>182.12</v>
      </c>
      <c r="I10">
        <v>633.63</v>
      </c>
    </row>
    <row r="13" spans="1:9" x14ac:dyDescent="0.25">
      <c r="A13">
        <f>AVERAGE(A2:A10)</f>
        <v>309.00888888888886</v>
      </c>
      <c r="B13">
        <f t="shared" ref="B13:D13" si="0">AVERAGE(B2:B10)</f>
        <v>4024.287777777778</v>
      </c>
      <c r="C13">
        <f t="shared" si="0"/>
        <v>317.24333333333334</v>
      </c>
      <c r="D13">
        <f t="shared" si="0"/>
        <v>328.2255555555555</v>
      </c>
      <c r="F13">
        <f>AVERAGE(F2:F10)</f>
        <v>369.28777777777782</v>
      </c>
      <c r="G13">
        <f t="shared" ref="G13:I13" si="1">AVERAGE(G2:G10)</f>
        <v>16845.425555555557</v>
      </c>
      <c r="H13">
        <f t="shared" si="1"/>
        <v>783.10888888888871</v>
      </c>
      <c r="I13">
        <f t="shared" si="1"/>
        <v>3019.4133333333334</v>
      </c>
    </row>
    <row r="17" spans="1:4" x14ac:dyDescent="0.25">
      <c r="A17" t="s">
        <v>6</v>
      </c>
      <c r="B17" t="s">
        <v>1</v>
      </c>
      <c r="C17" t="s">
        <v>2</v>
      </c>
      <c r="D17" t="s">
        <v>3</v>
      </c>
    </row>
    <row r="18" spans="1:4" x14ac:dyDescent="0.25">
      <c r="A18">
        <f>AVERAGE(A13,F13)</f>
        <v>339.14833333333331</v>
      </c>
      <c r="B18">
        <f t="shared" ref="B18:D18" si="2">AVERAGE(B13,G13)</f>
        <v>10434.856666666668</v>
      </c>
      <c r="C18">
        <f t="shared" si="2"/>
        <v>550.17611111111103</v>
      </c>
      <c r="D18">
        <f t="shared" si="2"/>
        <v>1673.8194444444443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PSNR</vt:lpstr>
      <vt:lpstr>ekstraksi</vt:lpstr>
      <vt:lpstr>selisih file</vt:lpstr>
      <vt:lpstr>eucdist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2020-11-03T13:43:05Z</dcterms:created>
  <dcterms:modified xsi:type="dcterms:W3CDTF">2020-11-13T18:06:06Z</dcterms:modified>
</cp:coreProperties>
</file>