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IDC SYSTEM\ORACLE\ORACLE 2019\POKAYOKE HALAL\"/>
    </mc:Choice>
  </mc:AlternateContent>
  <bookViews>
    <workbookView xWindow="0" yWindow="0" windowWidth="17490" windowHeight="7755" activeTab="1"/>
  </bookViews>
  <sheets>
    <sheet name="Database" sheetId="1" r:id="rId1"/>
    <sheet name="Notif 1" sheetId="2" r:id="rId2"/>
    <sheet name="Notif 2+Phase Ou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J28" i="2"/>
  <c r="J32" i="2"/>
  <c r="J36" i="2"/>
  <c r="J40" i="2"/>
  <c r="J44" i="2"/>
  <c r="J48" i="2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1" i="2"/>
  <c r="J21" i="2" s="1"/>
  <c r="H22" i="2"/>
  <c r="J22" i="2" s="1"/>
  <c r="H23" i="2"/>
  <c r="J23" i="2" s="1"/>
  <c r="H24" i="2"/>
  <c r="H25" i="2"/>
  <c r="J25" i="2" s="1"/>
  <c r="H26" i="2"/>
  <c r="J26" i="2" s="1"/>
  <c r="H27" i="2"/>
  <c r="J27" i="2" s="1"/>
  <c r="H28" i="2"/>
  <c r="H29" i="2"/>
  <c r="J29" i="2" s="1"/>
  <c r="H30" i="2"/>
  <c r="J30" i="2" s="1"/>
  <c r="H31" i="2"/>
  <c r="J31" i="2" s="1"/>
  <c r="H32" i="2"/>
  <c r="H33" i="2"/>
  <c r="J33" i="2" s="1"/>
  <c r="H34" i="2"/>
  <c r="J34" i="2" s="1"/>
  <c r="H35" i="2"/>
  <c r="J35" i="2" s="1"/>
  <c r="H36" i="2"/>
  <c r="H37" i="2"/>
  <c r="J37" i="2" s="1"/>
  <c r="H38" i="2"/>
  <c r="J38" i="2" s="1"/>
  <c r="H39" i="2"/>
  <c r="J39" i="2" s="1"/>
  <c r="H40" i="2"/>
  <c r="H41" i="2"/>
  <c r="J41" i="2" s="1"/>
  <c r="H42" i="2"/>
  <c r="J42" i="2" s="1"/>
  <c r="H43" i="2"/>
  <c r="J43" i="2" s="1"/>
  <c r="H44" i="2"/>
  <c r="H45" i="2"/>
  <c r="J45" i="2" s="1"/>
  <c r="H46" i="2"/>
  <c r="J46" i="2" s="1"/>
  <c r="H47" i="2"/>
  <c r="J47" i="2" s="1"/>
  <c r="H48" i="2"/>
  <c r="H49" i="2"/>
  <c r="J49" i="2" s="1"/>
  <c r="H50" i="2"/>
  <c r="J50" i="2" s="1"/>
  <c r="H20" i="2"/>
  <c r="J20" i="2" s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</calcChain>
</file>

<file path=xl/sharedStrings.xml><?xml version="1.0" encoding="utf-8"?>
<sst xmlns="http://schemas.openxmlformats.org/spreadsheetml/2006/main" count="567" uniqueCount="123">
  <si>
    <t>Item Code</t>
  </si>
  <si>
    <t>FG001</t>
  </si>
  <si>
    <t>FG002</t>
  </si>
  <si>
    <t>FG003</t>
  </si>
  <si>
    <t>FG004</t>
  </si>
  <si>
    <t>FG005</t>
  </si>
  <si>
    <t>FG006</t>
  </si>
  <si>
    <t>FG007</t>
  </si>
  <si>
    <t>FG008</t>
  </si>
  <si>
    <t>FG009</t>
  </si>
  <si>
    <t>FG010</t>
  </si>
  <si>
    <t>FG011</t>
  </si>
  <si>
    <t>FG012</t>
  </si>
  <si>
    <t>FG013</t>
  </si>
  <si>
    <t>FG014</t>
  </si>
  <si>
    <t>FG015</t>
  </si>
  <si>
    <t>FG016</t>
  </si>
  <si>
    <t>FG017</t>
  </si>
  <si>
    <t>FG018</t>
  </si>
  <si>
    <t>FG019</t>
  </si>
  <si>
    <t>FG020</t>
  </si>
  <si>
    <t>PM001</t>
  </si>
  <si>
    <t>PM002</t>
  </si>
  <si>
    <t>PM003</t>
  </si>
  <si>
    <t>PM004</t>
  </si>
  <si>
    <t>PM005</t>
  </si>
  <si>
    <t>PM006</t>
  </si>
  <si>
    <t>PM007</t>
  </si>
  <si>
    <t>PM008</t>
  </si>
  <si>
    <t>PM009</t>
  </si>
  <si>
    <t>PM010</t>
  </si>
  <si>
    <t>PM011</t>
  </si>
  <si>
    <t>PM012</t>
  </si>
  <si>
    <t>PM013</t>
  </si>
  <si>
    <t>PM014</t>
  </si>
  <si>
    <t>PM015</t>
  </si>
  <si>
    <t>PM016</t>
  </si>
  <si>
    <t>PM017</t>
  </si>
  <si>
    <t>PM018</t>
  </si>
  <si>
    <t>PM019</t>
  </si>
  <si>
    <t>PM020</t>
  </si>
  <si>
    <t>Halal ED</t>
  </si>
  <si>
    <t>PM021</t>
  </si>
  <si>
    <t>PM022</t>
  </si>
  <si>
    <t>PM023</t>
  </si>
  <si>
    <t>PM024</t>
  </si>
  <si>
    <t>PM025</t>
  </si>
  <si>
    <t>PM026</t>
  </si>
  <si>
    <t>PM027</t>
  </si>
  <si>
    <t>PM028</t>
  </si>
  <si>
    <t>PM029</t>
  </si>
  <si>
    <t>PM030</t>
  </si>
  <si>
    <t>PM031</t>
  </si>
  <si>
    <t>PM032</t>
  </si>
  <si>
    <t>PM033</t>
  </si>
  <si>
    <t>PM034</t>
  </si>
  <si>
    <t>PM035</t>
  </si>
  <si>
    <t>PM036</t>
  </si>
  <si>
    <t>PM037</t>
  </si>
  <si>
    <t>PM038</t>
  </si>
  <si>
    <t>PM039</t>
  </si>
  <si>
    <t>PM040</t>
  </si>
  <si>
    <t>Category</t>
  </si>
  <si>
    <t>Item Desc</t>
  </si>
  <si>
    <t>Organization Code</t>
  </si>
  <si>
    <t>Supplier Name</t>
  </si>
  <si>
    <t>Part</t>
  </si>
  <si>
    <t>Sertificate Halal Number</t>
  </si>
  <si>
    <t>Expiry Date</t>
  </si>
  <si>
    <t>First Notif Date</t>
  </si>
  <si>
    <t>Phase Out</t>
  </si>
  <si>
    <t>Type Email</t>
  </si>
  <si>
    <t>Item Template</t>
  </si>
  <si>
    <t xml:space="preserve"> Halal Body</t>
  </si>
  <si>
    <t xml:space="preserve"> Manufacturer Name</t>
  </si>
  <si>
    <t>[ATTACHMENT]</t>
  </si>
  <si>
    <t>KN2</t>
  </si>
  <si>
    <t>SIM</t>
  </si>
  <si>
    <t>MILKO BEVERAGE INDUSTRY PT</t>
  </si>
  <si>
    <t>MBI1A</t>
  </si>
  <si>
    <t>M-3</t>
  </si>
  <si>
    <t>FGSA MAKE</t>
  </si>
  <si>
    <t>MUI</t>
  </si>
  <si>
    <t>[BODY EMAIL]</t>
  </si>
  <si>
    <t>Program Running Date:</t>
  </si>
  <si>
    <t>5 Maret '19</t>
  </si>
  <si>
    <t xml:space="preserve">Condition : </t>
  </si>
  <si>
    <t>FG021</t>
  </si>
  <si>
    <t>FG022</t>
  </si>
  <si>
    <t>FG023</t>
  </si>
  <si>
    <t>FG024</t>
  </si>
  <si>
    <t>FG025</t>
  </si>
  <si>
    <t>FG026</t>
  </si>
  <si>
    <t>FG027</t>
  </si>
  <si>
    <t>FG028</t>
  </si>
  <si>
    <t>FG029</t>
  </si>
  <si>
    <t>FG030</t>
  </si>
  <si>
    <t>FG031</t>
  </si>
  <si>
    <t>FG032</t>
  </si>
  <si>
    <t>FG033</t>
  </si>
  <si>
    <t>FG034</t>
  </si>
  <si>
    <t>FG035</t>
  </si>
  <si>
    <t>FG036</t>
  </si>
  <si>
    <t>[Black Font] = mengikuti sesuai dengan item code</t>
  </si>
  <si>
    <t>[Blue Font] = contoh data yang ada di sheet "Database"</t>
  </si>
  <si>
    <t>Dear All,</t>
  </si>
  <si>
    <t>NOTE - Please do not reply since this is an automatically generated e-mail</t>
  </si>
  <si>
    <t>[Spasi]</t>
  </si>
  <si>
    <r>
      <t xml:space="preserve">These item status </t>
    </r>
    <r>
      <rPr>
        <sz val="10"/>
        <color rgb="FF0000CC"/>
        <rFont val="Courier New"/>
        <family val="3"/>
      </rPr>
      <t>has been changed to PHASE OUT.</t>
    </r>
  </si>
  <si>
    <t>All PR (Purchase Requisition), PO (Purchase Order), BO (Batch Order) using these items can not be created when the item status is in phase out.</t>
  </si>
  <si>
    <t>Please renew the Halal Expiry Date to change the status back to ACTIVE.</t>
  </si>
  <si>
    <t>Total Data 2189</t>
  </si>
  <si>
    <t>Please be aware that attached Material Halal Expiry Date would shortly expired within 3 months.</t>
  </si>
  <si>
    <t>Please renew the Halal Expiry Date to avoid item status changes to phase out.</t>
  </si>
  <si>
    <t>CONTOH CASE</t>
  </si>
  <si>
    <t>Sertificate Halal Expiry Date (SHED) less than 5 Jun '19 (3 MONTHS from 5 Mar '19) notified</t>
  </si>
  <si>
    <t>5 Mar'19</t>
  </si>
  <si>
    <t>SHED less than or equal 5 Mar '19 notified and changed status to phase out</t>
  </si>
  <si>
    <t>No Need (Remove)</t>
  </si>
  <si>
    <t>(Sama dengan ED)</t>
  </si>
  <si>
    <t>ED</t>
  </si>
  <si>
    <t>Please be aware that attached Material Halal Certificate is expired.</t>
  </si>
  <si>
    <t>Tanggal berubah jadi phase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</si>
</sst>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Courier New"/>
      <family val="3"/>
    </font>
    <font>
      <sz val="10"/>
      <color rgb="FF0000CC"/>
      <name val="Courier New"/>
      <family val="3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3" fillId="0" borderId="0" xfId="0" applyFont="1"/>
    <xf numFmtId="15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15" fontId="6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8"/>
  <sheetViews>
    <sheetView workbookViewId="0">
      <selection activeCell="A38" sqref="A23:A38"/>
    </sheetView>
  </sheetViews>
  <sheetFormatPr defaultRowHeight="15" x14ac:dyDescent="0.25"/>
  <cols>
    <col min="1" max="2" width="10.140625" bestFit="1" customWidth="1"/>
  </cols>
  <sheetData>
    <row r="2" spans="1:2" x14ac:dyDescent="0.25">
      <c r="A2" t="s">
        <v>0</v>
      </c>
      <c r="B2" t="s">
        <v>41</v>
      </c>
    </row>
    <row r="3" spans="1:2" x14ac:dyDescent="0.25">
      <c r="A3" t="s">
        <v>1</v>
      </c>
      <c r="B3" s="1">
        <v>43561</v>
      </c>
    </row>
    <row r="4" spans="1:2" x14ac:dyDescent="0.25">
      <c r="A4" t="s">
        <v>2</v>
      </c>
      <c r="B4" s="1">
        <v>43563</v>
      </c>
    </row>
    <row r="5" spans="1:2" x14ac:dyDescent="0.25">
      <c r="A5" t="s">
        <v>3</v>
      </c>
      <c r="B5" s="1">
        <v>43565</v>
      </c>
    </row>
    <row r="6" spans="1:2" x14ac:dyDescent="0.25">
      <c r="A6" t="s">
        <v>4</v>
      </c>
      <c r="B6" s="1">
        <v>43567</v>
      </c>
    </row>
    <row r="7" spans="1:2" x14ac:dyDescent="0.25">
      <c r="A7" t="s">
        <v>5</v>
      </c>
      <c r="B7" s="1">
        <v>43569</v>
      </c>
    </row>
    <row r="8" spans="1:2" x14ac:dyDescent="0.25">
      <c r="A8" t="s">
        <v>6</v>
      </c>
      <c r="B8" s="1">
        <v>43571</v>
      </c>
    </row>
    <row r="9" spans="1:2" x14ac:dyDescent="0.25">
      <c r="A9" t="s">
        <v>7</v>
      </c>
      <c r="B9" s="1">
        <v>43573</v>
      </c>
    </row>
    <row r="10" spans="1:2" x14ac:dyDescent="0.25">
      <c r="A10" t="s">
        <v>8</v>
      </c>
      <c r="B10" s="1">
        <v>43575</v>
      </c>
    </row>
    <row r="11" spans="1:2" x14ac:dyDescent="0.25">
      <c r="A11" t="s">
        <v>9</v>
      </c>
      <c r="B11" s="1">
        <v>43577</v>
      </c>
    </row>
    <row r="12" spans="1:2" x14ac:dyDescent="0.25">
      <c r="A12" t="s">
        <v>10</v>
      </c>
      <c r="B12" s="1">
        <v>43579</v>
      </c>
    </row>
    <row r="13" spans="1:2" x14ac:dyDescent="0.25">
      <c r="A13" t="s">
        <v>11</v>
      </c>
      <c r="B13" s="1">
        <v>43581</v>
      </c>
    </row>
    <row r="14" spans="1:2" x14ac:dyDescent="0.25">
      <c r="A14" t="s">
        <v>12</v>
      </c>
      <c r="B14" s="1">
        <v>43583</v>
      </c>
    </row>
    <row r="15" spans="1:2" x14ac:dyDescent="0.25">
      <c r="A15" t="s">
        <v>13</v>
      </c>
      <c r="B15" s="1">
        <v>43585</v>
      </c>
    </row>
    <row r="16" spans="1:2" x14ac:dyDescent="0.25">
      <c r="A16" t="s">
        <v>14</v>
      </c>
      <c r="B16" s="1">
        <v>43587</v>
      </c>
    </row>
    <row r="17" spans="1:2" x14ac:dyDescent="0.25">
      <c r="A17" t="s">
        <v>15</v>
      </c>
      <c r="B17" s="1">
        <v>43589</v>
      </c>
    </row>
    <row r="18" spans="1:2" x14ac:dyDescent="0.25">
      <c r="A18" t="s">
        <v>16</v>
      </c>
      <c r="B18" s="1">
        <v>43591</v>
      </c>
    </row>
    <row r="19" spans="1:2" x14ac:dyDescent="0.25">
      <c r="A19" t="s">
        <v>17</v>
      </c>
      <c r="B19" s="1">
        <v>43593</v>
      </c>
    </row>
    <row r="20" spans="1:2" x14ac:dyDescent="0.25">
      <c r="A20" t="s">
        <v>18</v>
      </c>
      <c r="B20" s="1">
        <v>43595</v>
      </c>
    </row>
    <row r="21" spans="1:2" x14ac:dyDescent="0.25">
      <c r="A21" t="s">
        <v>19</v>
      </c>
      <c r="B21" s="1">
        <v>43597</v>
      </c>
    </row>
    <row r="22" spans="1:2" x14ac:dyDescent="0.25">
      <c r="A22" t="s">
        <v>20</v>
      </c>
      <c r="B22" s="1">
        <v>43599</v>
      </c>
    </row>
    <row r="23" spans="1:2" x14ac:dyDescent="0.25">
      <c r="A23" t="s">
        <v>87</v>
      </c>
      <c r="B23" s="1">
        <v>43466</v>
      </c>
    </row>
    <row r="24" spans="1:2" x14ac:dyDescent="0.25">
      <c r="A24" t="s">
        <v>88</v>
      </c>
      <c r="B24" s="1">
        <v>43470</v>
      </c>
    </row>
    <row r="25" spans="1:2" x14ac:dyDescent="0.25">
      <c r="A25" t="s">
        <v>89</v>
      </c>
      <c r="B25" s="1">
        <v>43474</v>
      </c>
    </row>
    <row r="26" spans="1:2" x14ac:dyDescent="0.25">
      <c r="A26" t="s">
        <v>90</v>
      </c>
      <c r="B26" s="1">
        <v>43478</v>
      </c>
    </row>
    <row r="27" spans="1:2" x14ac:dyDescent="0.25">
      <c r="A27" t="s">
        <v>91</v>
      </c>
      <c r="B27" s="1">
        <v>43482</v>
      </c>
    </row>
    <row r="28" spans="1:2" x14ac:dyDescent="0.25">
      <c r="A28" t="s">
        <v>92</v>
      </c>
      <c r="B28" s="1">
        <v>43486</v>
      </c>
    </row>
    <row r="29" spans="1:2" x14ac:dyDescent="0.25">
      <c r="A29" t="s">
        <v>93</v>
      </c>
      <c r="B29" s="1">
        <v>43490</v>
      </c>
    </row>
    <row r="30" spans="1:2" x14ac:dyDescent="0.25">
      <c r="A30" t="s">
        <v>94</v>
      </c>
      <c r="B30" s="1">
        <v>43494</v>
      </c>
    </row>
    <row r="31" spans="1:2" x14ac:dyDescent="0.25">
      <c r="A31" t="s">
        <v>95</v>
      </c>
      <c r="B31" s="1">
        <v>43498</v>
      </c>
    </row>
    <row r="32" spans="1:2" x14ac:dyDescent="0.25">
      <c r="A32" t="s">
        <v>96</v>
      </c>
      <c r="B32" s="1">
        <v>43502</v>
      </c>
    </row>
    <row r="33" spans="1:2" x14ac:dyDescent="0.25">
      <c r="A33" t="s">
        <v>97</v>
      </c>
      <c r="B33" s="1">
        <v>43506</v>
      </c>
    </row>
    <row r="34" spans="1:2" x14ac:dyDescent="0.25">
      <c r="A34" t="s">
        <v>98</v>
      </c>
      <c r="B34" s="1">
        <v>43510</v>
      </c>
    </row>
    <row r="35" spans="1:2" x14ac:dyDescent="0.25">
      <c r="A35" t="s">
        <v>99</v>
      </c>
      <c r="B35" s="1">
        <v>43514</v>
      </c>
    </row>
    <row r="36" spans="1:2" x14ac:dyDescent="0.25">
      <c r="A36" t="s">
        <v>100</v>
      </c>
      <c r="B36" s="1">
        <v>43518</v>
      </c>
    </row>
    <row r="37" spans="1:2" x14ac:dyDescent="0.25">
      <c r="A37" t="s">
        <v>101</v>
      </c>
      <c r="B37" s="1">
        <v>43522</v>
      </c>
    </row>
    <row r="38" spans="1:2" x14ac:dyDescent="0.25">
      <c r="A38" t="s">
        <v>102</v>
      </c>
      <c r="B38" s="1">
        <v>43526</v>
      </c>
    </row>
    <row r="39" spans="1:2" x14ac:dyDescent="0.25">
      <c r="A39" t="s">
        <v>21</v>
      </c>
      <c r="B39" s="1">
        <v>43601</v>
      </c>
    </row>
    <row r="40" spans="1:2" x14ac:dyDescent="0.25">
      <c r="A40" t="s">
        <v>22</v>
      </c>
      <c r="B40" s="1">
        <v>43603</v>
      </c>
    </row>
    <row r="41" spans="1:2" x14ac:dyDescent="0.25">
      <c r="A41" t="s">
        <v>23</v>
      </c>
      <c r="B41" s="1">
        <v>43605</v>
      </c>
    </row>
    <row r="42" spans="1:2" x14ac:dyDescent="0.25">
      <c r="A42" t="s">
        <v>24</v>
      </c>
      <c r="B42" s="1">
        <v>43607</v>
      </c>
    </row>
    <row r="43" spans="1:2" x14ac:dyDescent="0.25">
      <c r="A43" t="s">
        <v>25</v>
      </c>
      <c r="B43" s="1">
        <v>43609</v>
      </c>
    </row>
    <row r="44" spans="1:2" x14ac:dyDescent="0.25">
      <c r="A44" t="s">
        <v>26</v>
      </c>
      <c r="B44" s="1">
        <v>43611</v>
      </c>
    </row>
    <row r="45" spans="1:2" x14ac:dyDescent="0.25">
      <c r="A45" t="s">
        <v>27</v>
      </c>
      <c r="B45" s="1">
        <v>43613</v>
      </c>
    </row>
    <row r="46" spans="1:2" x14ac:dyDescent="0.25">
      <c r="A46" t="s">
        <v>28</v>
      </c>
      <c r="B46" s="1">
        <v>43615</v>
      </c>
    </row>
    <row r="47" spans="1:2" x14ac:dyDescent="0.25">
      <c r="A47" t="s">
        <v>29</v>
      </c>
      <c r="B47" s="1">
        <v>43617</v>
      </c>
    </row>
    <row r="48" spans="1:2" x14ac:dyDescent="0.25">
      <c r="A48" t="s">
        <v>30</v>
      </c>
      <c r="B48" s="1">
        <v>43619</v>
      </c>
    </row>
    <row r="49" spans="1:2" x14ac:dyDescent="0.25">
      <c r="A49" t="s">
        <v>31</v>
      </c>
      <c r="B49" s="1">
        <v>43621</v>
      </c>
    </row>
    <row r="50" spans="1:2" x14ac:dyDescent="0.25">
      <c r="A50" t="s">
        <v>32</v>
      </c>
      <c r="B50" s="1">
        <v>43623</v>
      </c>
    </row>
    <row r="51" spans="1:2" x14ac:dyDescent="0.25">
      <c r="A51" t="s">
        <v>33</v>
      </c>
      <c r="B51" s="1">
        <v>43625</v>
      </c>
    </row>
    <row r="52" spans="1:2" x14ac:dyDescent="0.25">
      <c r="A52" t="s">
        <v>34</v>
      </c>
      <c r="B52" s="1">
        <v>43627</v>
      </c>
    </row>
    <row r="53" spans="1:2" x14ac:dyDescent="0.25">
      <c r="A53" t="s">
        <v>35</v>
      </c>
      <c r="B53" s="1">
        <v>43629</v>
      </c>
    </row>
    <row r="54" spans="1:2" x14ac:dyDescent="0.25">
      <c r="A54" t="s">
        <v>36</v>
      </c>
      <c r="B54" s="1">
        <v>43631</v>
      </c>
    </row>
    <row r="55" spans="1:2" x14ac:dyDescent="0.25">
      <c r="A55" t="s">
        <v>37</v>
      </c>
      <c r="B55" s="1">
        <v>43633</v>
      </c>
    </row>
    <row r="56" spans="1:2" x14ac:dyDescent="0.25">
      <c r="A56" t="s">
        <v>38</v>
      </c>
      <c r="B56" s="1">
        <v>43635</v>
      </c>
    </row>
    <row r="57" spans="1:2" x14ac:dyDescent="0.25">
      <c r="A57" t="s">
        <v>39</v>
      </c>
      <c r="B57" s="1">
        <v>43637</v>
      </c>
    </row>
    <row r="58" spans="1:2" x14ac:dyDescent="0.25">
      <c r="A58" t="s">
        <v>40</v>
      </c>
      <c r="B58" s="1">
        <v>43639</v>
      </c>
    </row>
    <row r="59" spans="1:2" x14ac:dyDescent="0.25">
      <c r="A59" t="s">
        <v>42</v>
      </c>
      <c r="B59" s="1">
        <v>43641</v>
      </c>
    </row>
    <row r="60" spans="1:2" x14ac:dyDescent="0.25">
      <c r="A60" t="s">
        <v>43</v>
      </c>
      <c r="B60" s="1">
        <v>43643</v>
      </c>
    </row>
    <row r="61" spans="1:2" x14ac:dyDescent="0.25">
      <c r="A61" t="s">
        <v>44</v>
      </c>
      <c r="B61" s="1">
        <v>43645</v>
      </c>
    </row>
    <row r="62" spans="1:2" x14ac:dyDescent="0.25">
      <c r="A62" t="s">
        <v>45</v>
      </c>
      <c r="B62" s="1">
        <v>43647</v>
      </c>
    </row>
    <row r="63" spans="1:2" x14ac:dyDescent="0.25">
      <c r="A63" t="s">
        <v>46</v>
      </c>
      <c r="B63" s="1">
        <v>43649</v>
      </c>
    </row>
    <row r="64" spans="1:2" x14ac:dyDescent="0.25">
      <c r="A64" t="s">
        <v>47</v>
      </c>
      <c r="B64" s="1">
        <v>43651</v>
      </c>
    </row>
    <row r="65" spans="1:2" x14ac:dyDescent="0.25">
      <c r="A65" t="s">
        <v>48</v>
      </c>
      <c r="B65" s="1">
        <v>43653</v>
      </c>
    </row>
    <row r="66" spans="1:2" x14ac:dyDescent="0.25">
      <c r="A66" t="s">
        <v>49</v>
      </c>
      <c r="B66" s="1">
        <v>43655</v>
      </c>
    </row>
    <row r="67" spans="1:2" x14ac:dyDescent="0.25">
      <c r="A67" t="s">
        <v>50</v>
      </c>
      <c r="B67" s="1">
        <v>43657</v>
      </c>
    </row>
    <row r="68" spans="1:2" x14ac:dyDescent="0.25">
      <c r="A68" t="s">
        <v>51</v>
      </c>
      <c r="B68" s="1">
        <v>43659</v>
      </c>
    </row>
    <row r="69" spans="1:2" x14ac:dyDescent="0.25">
      <c r="A69" t="s">
        <v>52</v>
      </c>
      <c r="B69" s="1">
        <v>43661</v>
      </c>
    </row>
    <row r="70" spans="1:2" x14ac:dyDescent="0.25">
      <c r="A70" t="s">
        <v>53</v>
      </c>
      <c r="B70" s="1">
        <v>43663</v>
      </c>
    </row>
    <row r="71" spans="1:2" x14ac:dyDescent="0.25">
      <c r="A71" t="s">
        <v>54</v>
      </c>
      <c r="B71" s="1">
        <v>43665</v>
      </c>
    </row>
    <row r="72" spans="1:2" x14ac:dyDescent="0.25">
      <c r="A72" t="s">
        <v>55</v>
      </c>
      <c r="B72" s="1">
        <v>43667</v>
      </c>
    </row>
    <row r="73" spans="1:2" x14ac:dyDescent="0.25">
      <c r="A73" t="s">
        <v>56</v>
      </c>
      <c r="B73" s="1">
        <v>43669</v>
      </c>
    </row>
    <row r="74" spans="1:2" x14ac:dyDescent="0.25">
      <c r="A74" t="s">
        <v>57</v>
      </c>
      <c r="B74" s="1">
        <v>43671</v>
      </c>
    </row>
    <row r="75" spans="1:2" x14ac:dyDescent="0.25">
      <c r="A75" t="s">
        <v>58</v>
      </c>
      <c r="B75" s="1">
        <v>43673</v>
      </c>
    </row>
    <row r="76" spans="1:2" x14ac:dyDescent="0.25">
      <c r="A76" t="s">
        <v>59</v>
      </c>
      <c r="B76" s="1">
        <v>43675</v>
      </c>
    </row>
    <row r="77" spans="1:2" x14ac:dyDescent="0.25">
      <c r="A77" t="s">
        <v>60</v>
      </c>
      <c r="B77" s="1">
        <v>43677</v>
      </c>
    </row>
    <row r="78" spans="1:2" x14ac:dyDescent="0.25">
      <c r="A78" t="s">
        <v>61</v>
      </c>
      <c r="B78" s="1">
        <v>43679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18" sqref="I18"/>
    </sheetView>
  </sheetViews>
  <sheetFormatPr defaultRowHeight="15" x14ac:dyDescent="0.25"/>
  <cols>
    <col min="1" max="1" width="21.7109375" bestFit="1" customWidth="1"/>
    <col min="3" max="3" width="10.140625" bestFit="1" customWidth="1"/>
    <col min="7" max="7" width="23.140625" bestFit="1" customWidth="1"/>
    <col min="8" max="8" width="11" bestFit="1" customWidth="1"/>
    <col min="9" max="9" width="18.28515625" bestFit="1" customWidth="1"/>
    <col min="10" max="10" width="17" bestFit="1" customWidth="1"/>
    <col min="14" max="14" width="19.42578125" bestFit="1" customWidth="1"/>
  </cols>
  <sheetData>
    <row r="1" spans="1:2" x14ac:dyDescent="0.25">
      <c r="A1" s="7" t="s">
        <v>114</v>
      </c>
    </row>
    <row r="2" spans="1:2" x14ac:dyDescent="0.25">
      <c r="A2" t="s">
        <v>84</v>
      </c>
      <c r="B2" t="s">
        <v>85</v>
      </c>
    </row>
    <row r="3" spans="1:2" x14ac:dyDescent="0.25">
      <c r="A3" t="s">
        <v>86</v>
      </c>
      <c r="B3" t="s">
        <v>115</v>
      </c>
    </row>
    <row r="5" spans="1:2" x14ac:dyDescent="0.25">
      <c r="A5" s="2" t="s">
        <v>83</v>
      </c>
    </row>
    <row r="6" spans="1:2" x14ac:dyDescent="0.25">
      <c r="A6" t="s">
        <v>105</v>
      </c>
    </row>
    <row r="7" spans="1:2" x14ac:dyDescent="0.25">
      <c r="A7" t="s">
        <v>107</v>
      </c>
    </row>
    <row r="8" spans="1:2" x14ac:dyDescent="0.25">
      <c r="A8" t="s">
        <v>112</v>
      </c>
    </row>
    <row r="9" spans="1:2" x14ac:dyDescent="0.25">
      <c r="A9" s="6" t="s">
        <v>113</v>
      </c>
    </row>
    <row r="10" spans="1:2" x14ac:dyDescent="0.25">
      <c r="A10" s="5" t="s">
        <v>109</v>
      </c>
    </row>
    <row r="11" spans="1:2" x14ac:dyDescent="0.25">
      <c r="A11" s="6"/>
    </row>
    <row r="12" spans="1:2" x14ac:dyDescent="0.25">
      <c r="A12" s="5" t="s">
        <v>106</v>
      </c>
    </row>
    <row r="13" spans="1:2" x14ac:dyDescent="0.25">
      <c r="A13" s="5" t="s">
        <v>111</v>
      </c>
    </row>
    <row r="14" spans="1:2" x14ac:dyDescent="0.25">
      <c r="A14" s="5"/>
    </row>
    <row r="15" spans="1:2" x14ac:dyDescent="0.25">
      <c r="A15" s="2" t="s">
        <v>75</v>
      </c>
    </row>
    <row r="16" spans="1:2" x14ac:dyDescent="0.25">
      <c r="A16" s="2" t="s">
        <v>103</v>
      </c>
    </row>
    <row r="17" spans="1:14" x14ac:dyDescent="0.25">
      <c r="A17" s="2" t="s">
        <v>104</v>
      </c>
      <c r="I17" s="8"/>
    </row>
    <row r="18" spans="1:14" x14ac:dyDescent="0.25">
      <c r="A18" s="2"/>
      <c r="H18" s="8" t="s">
        <v>120</v>
      </c>
      <c r="I18" s="8" t="s">
        <v>118</v>
      </c>
      <c r="J18" s="8" t="s">
        <v>119</v>
      </c>
    </row>
    <row r="19" spans="1:14" x14ac:dyDescent="0.25">
      <c r="A19" t="s">
        <v>62</v>
      </c>
      <c r="B19" t="s">
        <v>0</v>
      </c>
      <c r="C19" t="s">
        <v>63</v>
      </c>
      <c r="D19" t="s">
        <v>64</v>
      </c>
      <c r="E19" t="s">
        <v>65</v>
      </c>
      <c r="F19" t="s">
        <v>66</v>
      </c>
      <c r="G19" t="s">
        <v>67</v>
      </c>
      <c r="H19" t="s">
        <v>68</v>
      </c>
      <c r="I19" s="8" t="s">
        <v>69</v>
      </c>
      <c r="J19" t="s">
        <v>70</v>
      </c>
      <c r="K19" t="s">
        <v>71</v>
      </c>
      <c r="L19" t="s">
        <v>72</v>
      </c>
      <c r="M19" t="s">
        <v>73</v>
      </c>
      <c r="N19" t="s">
        <v>74</v>
      </c>
    </row>
    <row r="20" spans="1:14" x14ac:dyDescent="0.25">
      <c r="A20" t="s">
        <v>76</v>
      </c>
      <c r="B20" s="2" t="s">
        <v>1</v>
      </c>
      <c r="D20" t="s">
        <v>77</v>
      </c>
      <c r="E20" t="s">
        <v>78</v>
      </c>
      <c r="F20" t="s">
        <v>79</v>
      </c>
      <c r="G20" t="str">
        <f t="shared" ref="G20:G50" si="0">"00040011611299"</f>
        <v>00040011611299</v>
      </c>
      <c r="H20" s="3">
        <f>VLOOKUP(B20,Database!A3:B78,2,FALSE)</f>
        <v>43561</v>
      </c>
      <c r="J20" s="9">
        <f>H20</f>
        <v>43561</v>
      </c>
      <c r="K20" t="s">
        <v>80</v>
      </c>
      <c r="L20" t="s">
        <v>81</v>
      </c>
      <c r="M20" t="s">
        <v>82</v>
      </c>
      <c r="N20" t="s">
        <v>79</v>
      </c>
    </row>
    <row r="21" spans="1:14" x14ac:dyDescent="0.25">
      <c r="A21" t="s">
        <v>76</v>
      </c>
      <c r="B21" s="2" t="s">
        <v>2</v>
      </c>
      <c r="D21" t="s">
        <v>77</v>
      </c>
      <c r="E21" t="s">
        <v>78</v>
      </c>
      <c r="F21" t="s">
        <v>79</v>
      </c>
      <c r="G21" t="str">
        <f t="shared" si="0"/>
        <v>00040011611299</v>
      </c>
      <c r="H21" s="3">
        <f>VLOOKUP(B21,Database!A4:B79,2,FALSE)</f>
        <v>43563</v>
      </c>
      <c r="J21" s="9">
        <f t="shared" ref="J21:J50" si="1">H21</f>
        <v>43563</v>
      </c>
      <c r="K21" t="s">
        <v>80</v>
      </c>
      <c r="L21" t="s">
        <v>81</v>
      </c>
      <c r="M21" t="s">
        <v>82</v>
      </c>
      <c r="N21" t="s">
        <v>79</v>
      </c>
    </row>
    <row r="22" spans="1:14" x14ac:dyDescent="0.25">
      <c r="A22" t="s">
        <v>76</v>
      </c>
      <c r="B22" s="2" t="s">
        <v>3</v>
      </c>
      <c r="D22" t="s">
        <v>77</v>
      </c>
      <c r="E22" t="s">
        <v>78</v>
      </c>
      <c r="F22" t="s">
        <v>79</v>
      </c>
      <c r="G22" t="str">
        <f t="shared" si="0"/>
        <v>00040011611299</v>
      </c>
      <c r="H22" s="3">
        <f>VLOOKUP(B22,Database!A5:B80,2,FALSE)</f>
        <v>43565</v>
      </c>
      <c r="J22" s="9">
        <f t="shared" si="1"/>
        <v>43565</v>
      </c>
      <c r="K22" t="s">
        <v>80</v>
      </c>
      <c r="L22" t="s">
        <v>81</v>
      </c>
      <c r="M22" t="s">
        <v>82</v>
      </c>
      <c r="N22" t="s">
        <v>79</v>
      </c>
    </row>
    <row r="23" spans="1:14" x14ac:dyDescent="0.25">
      <c r="A23" t="s">
        <v>76</v>
      </c>
      <c r="B23" s="2" t="s">
        <v>4</v>
      </c>
      <c r="D23" t="s">
        <v>77</v>
      </c>
      <c r="E23" t="s">
        <v>78</v>
      </c>
      <c r="F23" t="s">
        <v>79</v>
      </c>
      <c r="G23" t="str">
        <f t="shared" si="0"/>
        <v>00040011611299</v>
      </c>
      <c r="H23" s="3">
        <f>VLOOKUP(B23,Database!A6:B81,2,FALSE)</f>
        <v>43567</v>
      </c>
      <c r="J23" s="9">
        <f t="shared" si="1"/>
        <v>43567</v>
      </c>
      <c r="K23" t="s">
        <v>80</v>
      </c>
      <c r="L23" t="s">
        <v>81</v>
      </c>
      <c r="M23" t="s">
        <v>82</v>
      </c>
      <c r="N23" t="s">
        <v>79</v>
      </c>
    </row>
    <row r="24" spans="1:14" x14ac:dyDescent="0.25">
      <c r="A24" t="s">
        <v>76</v>
      </c>
      <c r="B24" s="2" t="s">
        <v>5</v>
      </c>
      <c r="D24" t="s">
        <v>77</v>
      </c>
      <c r="E24" t="s">
        <v>78</v>
      </c>
      <c r="F24" t="s">
        <v>79</v>
      </c>
      <c r="G24" t="str">
        <f t="shared" si="0"/>
        <v>00040011611299</v>
      </c>
      <c r="H24" s="3">
        <f>VLOOKUP(B24,Database!A7:B82,2,FALSE)</f>
        <v>43569</v>
      </c>
      <c r="J24" s="9">
        <f t="shared" si="1"/>
        <v>43569</v>
      </c>
      <c r="K24" t="s">
        <v>80</v>
      </c>
      <c r="L24" t="s">
        <v>81</v>
      </c>
      <c r="M24" t="s">
        <v>82</v>
      </c>
      <c r="N24" t="s">
        <v>79</v>
      </c>
    </row>
    <row r="25" spans="1:14" x14ac:dyDescent="0.25">
      <c r="A25" t="s">
        <v>76</v>
      </c>
      <c r="B25" s="2" t="s">
        <v>6</v>
      </c>
      <c r="D25" t="s">
        <v>77</v>
      </c>
      <c r="E25" t="s">
        <v>78</v>
      </c>
      <c r="F25" t="s">
        <v>79</v>
      </c>
      <c r="G25" t="str">
        <f t="shared" si="0"/>
        <v>00040011611299</v>
      </c>
      <c r="H25" s="3">
        <f>VLOOKUP(B25,Database!A8:B83,2,FALSE)</f>
        <v>43571</v>
      </c>
      <c r="J25" s="9">
        <f t="shared" si="1"/>
        <v>43571</v>
      </c>
      <c r="K25" t="s">
        <v>80</v>
      </c>
      <c r="L25" t="s">
        <v>81</v>
      </c>
      <c r="M25" t="s">
        <v>82</v>
      </c>
      <c r="N25" t="s">
        <v>79</v>
      </c>
    </row>
    <row r="26" spans="1:14" x14ac:dyDescent="0.25">
      <c r="A26" t="s">
        <v>76</v>
      </c>
      <c r="B26" s="2" t="s">
        <v>7</v>
      </c>
      <c r="D26" t="s">
        <v>77</v>
      </c>
      <c r="E26" t="s">
        <v>78</v>
      </c>
      <c r="F26" t="s">
        <v>79</v>
      </c>
      <c r="G26" t="str">
        <f t="shared" si="0"/>
        <v>00040011611299</v>
      </c>
      <c r="H26" s="3">
        <f>VLOOKUP(B26,Database!A9:B84,2,FALSE)</f>
        <v>43573</v>
      </c>
      <c r="J26" s="9">
        <f t="shared" si="1"/>
        <v>43573</v>
      </c>
      <c r="K26" t="s">
        <v>80</v>
      </c>
      <c r="L26" t="s">
        <v>81</v>
      </c>
      <c r="M26" t="s">
        <v>82</v>
      </c>
      <c r="N26" t="s">
        <v>79</v>
      </c>
    </row>
    <row r="27" spans="1:14" x14ac:dyDescent="0.25">
      <c r="A27" t="s">
        <v>76</v>
      </c>
      <c r="B27" s="2" t="s">
        <v>8</v>
      </c>
      <c r="D27" t="s">
        <v>77</v>
      </c>
      <c r="E27" t="s">
        <v>78</v>
      </c>
      <c r="F27" t="s">
        <v>79</v>
      </c>
      <c r="G27" t="str">
        <f t="shared" si="0"/>
        <v>00040011611299</v>
      </c>
      <c r="H27" s="3">
        <f>VLOOKUP(B27,Database!A10:B85,2,FALSE)</f>
        <v>43575</v>
      </c>
      <c r="J27" s="9">
        <f t="shared" si="1"/>
        <v>43575</v>
      </c>
      <c r="K27" t="s">
        <v>80</v>
      </c>
      <c r="L27" t="s">
        <v>81</v>
      </c>
      <c r="M27" t="s">
        <v>82</v>
      </c>
      <c r="N27" t="s">
        <v>79</v>
      </c>
    </row>
    <row r="28" spans="1:14" x14ac:dyDescent="0.25">
      <c r="A28" t="s">
        <v>76</v>
      </c>
      <c r="B28" s="2" t="s">
        <v>9</v>
      </c>
      <c r="D28" t="s">
        <v>77</v>
      </c>
      <c r="E28" t="s">
        <v>78</v>
      </c>
      <c r="F28" t="s">
        <v>79</v>
      </c>
      <c r="G28" t="str">
        <f t="shared" si="0"/>
        <v>00040011611299</v>
      </c>
      <c r="H28" s="3">
        <f>VLOOKUP(B28,Database!A11:B86,2,FALSE)</f>
        <v>43577</v>
      </c>
      <c r="J28" s="9">
        <f t="shared" si="1"/>
        <v>43577</v>
      </c>
      <c r="K28" t="s">
        <v>80</v>
      </c>
      <c r="L28" t="s">
        <v>81</v>
      </c>
      <c r="M28" t="s">
        <v>82</v>
      </c>
      <c r="N28" t="s">
        <v>79</v>
      </c>
    </row>
    <row r="29" spans="1:14" x14ac:dyDescent="0.25">
      <c r="A29" t="s">
        <v>76</v>
      </c>
      <c r="B29" s="2" t="s">
        <v>10</v>
      </c>
      <c r="D29" t="s">
        <v>77</v>
      </c>
      <c r="E29" t="s">
        <v>78</v>
      </c>
      <c r="F29" t="s">
        <v>79</v>
      </c>
      <c r="G29" t="str">
        <f t="shared" si="0"/>
        <v>00040011611299</v>
      </c>
      <c r="H29" s="3">
        <f>VLOOKUP(B29,Database!A12:B87,2,FALSE)</f>
        <v>43579</v>
      </c>
      <c r="J29" s="9">
        <f t="shared" si="1"/>
        <v>43579</v>
      </c>
      <c r="K29" t="s">
        <v>80</v>
      </c>
      <c r="L29" t="s">
        <v>81</v>
      </c>
      <c r="M29" t="s">
        <v>82</v>
      </c>
      <c r="N29" t="s">
        <v>79</v>
      </c>
    </row>
    <row r="30" spans="1:14" x14ac:dyDescent="0.25">
      <c r="A30" t="s">
        <v>76</v>
      </c>
      <c r="B30" s="2" t="s">
        <v>11</v>
      </c>
      <c r="D30" t="s">
        <v>77</v>
      </c>
      <c r="E30" t="s">
        <v>78</v>
      </c>
      <c r="F30" t="s">
        <v>79</v>
      </c>
      <c r="G30" t="str">
        <f t="shared" si="0"/>
        <v>00040011611299</v>
      </c>
      <c r="H30" s="3">
        <f>VLOOKUP(B30,Database!A13:B88,2,FALSE)</f>
        <v>43581</v>
      </c>
      <c r="J30" s="9">
        <f t="shared" si="1"/>
        <v>43581</v>
      </c>
      <c r="K30" t="s">
        <v>80</v>
      </c>
      <c r="L30" t="s">
        <v>81</v>
      </c>
      <c r="M30" t="s">
        <v>82</v>
      </c>
      <c r="N30" t="s">
        <v>79</v>
      </c>
    </row>
    <row r="31" spans="1:14" x14ac:dyDescent="0.25">
      <c r="A31" t="s">
        <v>76</v>
      </c>
      <c r="B31" s="2" t="s">
        <v>12</v>
      </c>
      <c r="D31" t="s">
        <v>77</v>
      </c>
      <c r="E31" t="s">
        <v>78</v>
      </c>
      <c r="F31" t="s">
        <v>79</v>
      </c>
      <c r="G31" t="str">
        <f t="shared" si="0"/>
        <v>00040011611299</v>
      </c>
      <c r="H31" s="3">
        <f>VLOOKUP(B31,Database!A14:B89,2,FALSE)</f>
        <v>43583</v>
      </c>
      <c r="J31" s="9">
        <f t="shared" si="1"/>
        <v>43583</v>
      </c>
      <c r="K31" t="s">
        <v>80</v>
      </c>
      <c r="L31" t="s">
        <v>81</v>
      </c>
      <c r="M31" t="s">
        <v>82</v>
      </c>
      <c r="N31" t="s">
        <v>79</v>
      </c>
    </row>
    <row r="32" spans="1:14" x14ac:dyDescent="0.25">
      <c r="A32" t="s">
        <v>76</v>
      </c>
      <c r="B32" s="2" t="s">
        <v>13</v>
      </c>
      <c r="D32" t="s">
        <v>77</v>
      </c>
      <c r="E32" t="s">
        <v>78</v>
      </c>
      <c r="F32" t="s">
        <v>79</v>
      </c>
      <c r="G32" t="str">
        <f t="shared" si="0"/>
        <v>00040011611299</v>
      </c>
      <c r="H32" s="3">
        <f>VLOOKUP(B32,Database!A15:B90,2,FALSE)</f>
        <v>43585</v>
      </c>
      <c r="J32" s="9">
        <f t="shared" si="1"/>
        <v>43585</v>
      </c>
      <c r="K32" t="s">
        <v>80</v>
      </c>
      <c r="L32" t="s">
        <v>81</v>
      </c>
      <c r="M32" t="s">
        <v>82</v>
      </c>
      <c r="N32" t="s">
        <v>79</v>
      </c>
    </row>
    <row r="33" spans="1:14" x14ac:dyDescent="0.25">
      <c r="A33" t="s">
        <v>76</v>
      </c>
      <c r="B33" s="2" t="s">
        <v>14</v>
      </c>
      <c r="D33" t="s">
        <v>77</v>
      </c>
      <c r="E33" t="s">
        <v>78</v>
      </c>
      <c r="F33" t="s">
        <v>79</v>
      </c>
      <c r="G33" t="str">
        <f t="shared" si="0"/>
        <v>00040011611299</v>
      </c>
      <c r="H33" s="3">
        <f>VLOOKUP(B33,Database!A16:B91,2,FALSE)</f>
        <v>43587</v>
      </c>
      <c r="J33" s="9">
        <f t="shared" si="1"/>
        <v>43587</v>
      </c>
      <c r="K33" t="s">
        <v>80</v>
      </c>
      <c r="L33" t="s">
        <v>81</v>
      </c>
      <c r="M33" t="s">
        <v>82</v>
      </c>
      <c r="N33" t="s">
        <v>79</v>
      </c>
    </row>
    <row r="34" spans="1:14" x14ac:dyDescent="0.25">
      <c r="A34" t="s">
        <v>76</v>
      </c>
      <c r="B34" s="2" t="s">
        <v>15</v>
      </c>
      <c r="D34" t="s">
        <v>77</v>
      </c>
      <c r="E34" t="s">
        <v>78</v>
      </c>
      <c r="F34" t="s">
        <v>79</v>
      </c>
      <c r="G34" t="str">
        <f t="shared" si="0"/>
        <v>00040011611299</v>
      </c>
      <c r="H34" s="3">
        <f>VLOOKUP(B34,Database!A17:B92,2,FALSE)</f>
        <v>43589</v>
      </c>
      <c r="J34" s="9">
        <f t="shared" si="1"/>
        <v>43589</v>
      </c>
      <c r="K34" t="s">
        <v>80</v>
      </c>
      <c r="L34" t="s">
        <v>81</v>
      </c>
      <c r="M34" t="s">
        <v>82</v>
      </c>
      <c r="N34" t="s">
        <v>79</v>
      </c>
    </row>
    <row r="35" spans="1:14" x14ac:dyDescent="0.25">
      <c r="A35" t="s">
        <v>76</v>
      </c>
      <c r="B35" s="2" t="s">
        <v>16</v>
      </c>
      <c r="D35" t="s">
        <v>77</v>
      </c>
      <c r="E35" t="s">
        <v>78</v>
      </c>
      <c r="F35" t="s">
        <v>79</v>
      </c>
      <c r="G35" t="str">
        <f t="shared" si="0"/>
        <v>00040011611299</v>
      </c>
      <c r="H35" s="3">
        <f>VLOOKUP(B35,Database!A18:B93,2,FALSE)</f>
        <v>43591</v>
      </c>
      <c r="J35" s="9">
        <f t="shared" si="1"/>
        <v>43591</v>
      </c>
      <c r="K35" t="s">
        <v>80</v>
      </c>
      <c r="L35" t="s">
        <v>81</v>
      </c>
      <c r="M35" t="s">
        <v>82</v>
      </c>
      <c r="N35" t="s">
        <v>79</v>
      </c>
    </row>
    <row r="36" spans="1:14" x14ac:dyDescent="0.25">
      <c r="A36" t="s">
        <v>76</v>
      </c>
      <c r="B36" s="2" t="s">
        <v>17</v>
      </c>
      <c r="D36" t="s">
        <v>77</v>
      </c>
      <c r="E36" t="s">
        <v>78</v>
      </c>
      <c r="F36" t="s">
        <v>79</v>
      </c>
      <c r="G36" t="str">
        <f t="shared" si="0"/>
        <v>00040011611299</v>
      </c>
      <c r="H36" s="3">
        <f>VLOOKUP(B36,Database!A19:B94,2,FALSE)</f>
        <v>43593</v>
      </c>
      <c r="J36" s="9">
        <f t="shared" si="1"/>
        <v>43593</v>
      </c>
      <c r="K36" t="s">
        <v>80</v>
      </c>
      <c r="L36" t="s">
        <v>81</v>
      </c>
      <c r="M36" t="s">
        <v>82</v>
      </c>
      <c r="N36" t="s">
        <v>79</v>
      </c>
    </row>
    <row r="37" spans="1:14" x14ac:dyDescent="0.25">
      <c r="A37" t="s">
        <v>76</v>
      </c>
      <c r="B37" s="2" t="s">
        <v>18</v>
      </c>
      <c r="D37" t="s">
        <v>77</v>
      </c>
      <c r="E37" t="s">
        <v>78</v>
      </c>
      <c r="F37" t="s">
        <v>79</v>
      </c>
      <c r="G37" t="str">
        <f t="shared" si="0"/>
        <v>00040011611299</v>
      </c>
      <c r="H37" s="3">
        <f>VLOOKUP(B37,Database!A20:B95,2,FALSE)</f>
        <v>43595</v>
      </c>
      <c r="J37" s="9">
        <f t="shared" si="1"/>
        <v>43595</v>
      </c>
      <c r="K37" t="s">
        <v>80</v>
      </c>
      <c r="L37" t="s">
        <v>81</v>
      </c>
      <c r="M37" t="s">
        <v>82</v>
      </c>
      <c r="N37" t="s">
        <v>79</v>
      </c>
    </row>
    <row r="38" spans="1:14" x14ac:dyDescent="0.25">
      <c r="A38" t="s">
        <v>76</v>
      </c>
      <c r="B38" s="2" t="s">
        <v>19</v>
      </c>
      <c r="D38" t="s">
        <v>77</v>
      </c>
      <c r="E38" t="s">
        <v>78</v>
      </c>
      <c r="F38" t="s">
        <v>79</v>
      </c>
      <c r="G38" t="str">
        <f t="shared" si="0"/>
        <v>00040011611299</v>
      </c>
      <c r="H38" s="3">
        <f>VLOOKUP(B38,Database!A21:B96,2,FALSE)</f>
        <v>43597</v>
      </c>
      <c r="J38" s="9">
        <f t="shared" si="1"/>
        <v>43597</v>
      </c>
      <c r="K38" t="s">
        <v>80</v>
      </c>
      <c r="L38" t="s">
        <v>81</v>
      </c>
      <c r="M38" t="s">
        <v>82</v>
      </c>
      <c r="N38" t="s">
        <v>79</v>
      </c>
    </row>
    <row r="39" spans="1:14" x14ac:dyDescent="0.25">
      <c r="A39" t="s">
        <v>76</v>
      </c>
      <c r="B39" s="2" t="s">
        <v>20</v>
      </c>
      <c r="D39" t="s">
        <v>77</v>
      </c>
      <c r="E39" t="s">
        <v>78</v>
      </c>
      <c r="F39" t="s">
        <v>79</v>
      </c>
      <c r="G39" t="str">
        <f t="shared" si="0"/>
        <v>00040011611299</v>
      </c>
      <c r="H39" s="3">
        <f>VLOOKUP(B39,Database!A22:B97,2,FALSE)</f>
        <v>43599</v>
      </c>
      <c r="J39" s="9">
        <f t="shared" si="1"/>
        <v>43599</v>
      </c>
      <c r="K39" t="s">
        <v>80</v>
      </c>
      <c r="L39" t="s">
        <v>81</v>
      </c>
      <c r="M39" t="s">
        <v>82</v>
      </c>
      <c r="N39" t="s">
        <v>79</v>
      </c>
    </row>
    <row r="40" spans="1:14" x14ac:dyDescent="0.25">
      <c r="A40" t="s">
        <v>76</v>
      </c>
      <c r="B40" s="2" t="s">
        <v>21</v>
      </c>
      <c r="D40" t="s">
        <v>77</v>
      </c>
      <c r="E40" t="s">
        <v>78</v>
      </c>
      <c r="F40" t="s">
        <v>79</v>
      </c>
      <c r="G40" t="str">
        <f t="shared" si="0"/>
        <v>00040011611299</v>
      </c>
      <c r="H40" s="3">
        <f>VLOOKUP(B40,Database!A23:B98,2,FALSE)</f>
        <v>43601</v>
      </c>
      <c r="J40" s="9">
        <f t="shared" si="1"/>
        <v>43601</v>
      </c>
      <c r="K40" t="s">
        <v>80</v>
      </c>
      <c r="L40" t="s">
        <v>81</v>
      </c>
      <c r="M40" t="s">
        <v>82</v>
      </c>
      <c r="N40" t="s">
        <v>79</v>
      </c>
    </row>
    <row r="41" spans="1:14" x14ac:dyDescent="0.25">
      <c r="A41" t="s">
        <v>76</v>
      </c>
      <c r="B41" s="2" t="s">
        <v>22</v>
      </c>
      <c r="D41" t="s">
        <v>77</v>
      </c>
      <c r="E41" t="s">
        <v>78</v>
      </c>
      <c r="F41" t="s">
        <v>79</v>
      </c>
      <c r="G41" t="str">
        <f t="shared" si="0"/>
        <v>00040011611299</v>
      </c>
      <c r="H41" s="3">
        <f>VLOOKUP(B41,Database!A24:B99,2,FALSE)</f>
        <v>43603</v>
      </c>
      <c r="J41" s="9">
        <f t="shared" si="1"/>
        <v>43603</v>
      </c>
      <c r="K41" t="s">
        <v>80</v>
      </c>
      <c r="L41" t="s">
        <v>81</v>
      </c>
      <c r="M41" t="s">
        <v>82</v>
      </c>
      <c r="N41" t="s">
        <v>79</v>
      </c>
    </row>
    <row r="42" spans="1:14" x14ac:dyDescent="0.25">
      <c r="A42" t="s">
        <v>76</v>
      </c>
      <c r="B42" s="2" t="s">
        <v>23</v>
      </c>
      <c r="D42" t="s">
        <v>77</v>
      </c>
      <c r="E42" t="s">
        <v>78</v>
      </c>
      <c r="F42" t="s">
        <v>79</v>
      </c>
      <c r="G42" t="str">
        <f t="shared" si="0"/>
        <v>00040011611299</v>
      </c>
      <c r="H42" s="3">
        <f>VLOOKUP(B42,Database!A25:B100,2,FALSE)</f>
        <v>43605</v>
      </c>
      <c r="J42" s="9">
        <f t="shared" si="1"/>
        <v>43605</v>
      </c>
      <c r="K42" t="s">
        <v>80</v>
      </c>
      <c r="L42" t="s">
        <v>81</v>
      </c>
      <c r="M42" t="s">
        <v>82</v>
      </c>
      <c r="N42" t="s">
        <v>79</v>
      </c>
    </row>
    <row r="43" spans="1:14" x14ac:dyDescent="0.25">
      <c r="A43" t="s">
        <v>76</v>
      </c>
      <c r="B43" s="2" t="s">
        <v>24</v>
      </c>
      <c r="D43" t="s">
        <v>77</v>
      </c>
      <c r="E43" t="s">
        <v>78</v>
      </c>
      <c r="F43" t="s">
        <v>79</v>
      </c>
      <c r="G43" t="str">
        <f t="shared" si="0"/>
        <v>00040011611299</v>
      </c>
      <c r="H43" s="3">
        <f>VLOOKUP(B43,Database!A26:B101,2,FALSE)</f>
        <v>43607</v>
      </c>
      <c r="J43" s="9">
        <f t="shared" si="1"/>
        <v>43607</v>
      </c>
      <c r="K43" t="s">
        <v>80</v>
      </c>
      <c r="L43" t="s">
        <v>81</v>
      </c>
      <c r="M43" t="s">
        <v>82</v>
      </c>
      <c r="N43" t="s">
        <v>79</v>
      </c>
    </row>
    <row r="44" spans="1:14" x14ac:dyDescent="0.25">
      <c r="A44" t="s">
        <v>76</v>
      </c>
      <c r="B44" s="2" t="s">
        <v>25</v>
      </c>
      <c r="D44" t="s">
        <v>77</v>
      </c>
      <c r="E44" t="s">
        <v>78</v>
      </c>
      <c r="F44" t="s">
        <v>79</v>
      </c>
      <c r="G44" t="str">
        <f t="shared" si="0"/>
        <v>00040011611299</v>
      </c>
      <c r="H44" s="3">
        <f>VLOOKUP(B44,Database!A27:B102,2,FALSE)</f>
        <v>43609</v>
      </c>
      <c r="J44" s="9">
        <f t="shared" si="1"/>
        <v>43609</v>
      </c>
      <c r="K44" t="s">
        <v>80</v>
      </c>
      <c r="L44" t="s">
        <v>81</v>
      </c>
      <c r="M44" t="s">
        <v>82</v>
      </c>
      <c r="N44" t="s">
        <v>79</v>
      </c>
    </row>
    <row r="45" spans="1:14" x14ac:dyDescent="0.25">
      <c r="A45" t="s">
        <v>76</v>
      </c>
      <c r="B45" s="2" t="s">
        <v>26</v>
      </c>
      <c r="D45" t="s">
        <v>77</v>
      </c>
      <c r="E45" t="s">
        <v>78</v>
      </c>
      <c r="F45" t="s">
        <v>79</v>
      </c>
      <c r="G45" t="str">
        <f t="shared" si="0"/>
        <v>00040011611299</v>
      </c>
      <c r="H45" s="3">
        <f>VLOOKUP(B45,Database!A28:B103,2,FALSE)</f>
        <v>43611</v>
      </c>
      <c r="J45" s="9">
        <f t="shared" si="1"/>
        <v>43611</v>
      </c>
      <c r="K45" t="s">
        <v>80</v>
      </c>
      <c r="L45" t="s">
        <v>81</v>
      </c>
      <c r="M45" t="s">
        <v>82</v>
      </c>
      <c r="N45" t="s">
        <v>79</v>
      </c>
    </row>
    <row r="46" spans="1:14" x14ac:dyDescent="0.25">
      <c r="A46" t="s">
        <v>76</v>
      </c>
      <c r="B46" s="2" t="s">
        <v>27</v>
      </c>
      <c r="D46" t="s">
        <v>77</v>
      </c>
      <c r="E46" t="s">
        <v>78</v>
      </c>
      <c r="F46" t="s">
        <v>79</v>
      </c>
      <c r="G46" t="str">
        <f t="shared" si="0"/>
        <v>00040011611299</v>
      </c>
      <c r="H46" s="3">
        <f>VLOOKUP(B46,Database!A29:B104,2,FALSE)</f>
        <v>43613</v>
      </c>
      <c r="J46" s="9">
        <f t="shared" si="1"/>
        <v>43613</v>
      </c>
      <c r="K46" t="s">
        <v>80</v>
      </c>
      <c r="L46" t="s">
        <v>81</v>
      </c>
      <c r="M46" t="s">
        <v>82</v>
      </c>
      <c r="N46" t="s">
        <v>79</v>
      </c>
    </row>
    <row r="47" spans="1:14" x14ac:dyDescent="0.25">
      <c r="A47" t="s">
        <v>76</v>
      </c>
      <c r="B47" s="2" t="s">
        <v>28</v>
      </c>
      <c r="D47" t="s">
        <v>77</v>
      </c>
      <c r="E47" t="s">
        <v>78</v>
      </c>
      <c r="F47" t="s">
        <v>79</v>
      </c>
      <c r="G47" t="str">
        <f t="shared" si="0"/>
        <v>00040011611299</v>
      </c>
      <c r="H47" s="3">
        <f>VLOOKUP(B47,Database!A30:B105,2,FALSE)</f>
        <v>43615</v>
      </c>
      <c r="J47" s="9">
        <f t="shared" si="1"/>
        <v>43615</v>
      </c>
      <c r="K47" t="s">
        <v>80</v>
      </c>
      <c r="L47" t="s">
        <v>81</v>
      </c>
      <c r="M47" t="s">
        <v>82</v>
      </c>
      <c r="N47" t="s">
        <v>79</v>
      </c>
    </row>
    <row r="48" spans="1:14" x14ac:dyDescent="0.25">
      <c r="A48" t="s">
        <v>76</v>
      </c>
      <c r="B48" s="2" t="s">
        <v>29</v>
      </c>
      <c r="D48" t="s">
        <v>77</v>
      </c>
      <c r="E48" t="s">
        <v>78</v>
      </c>
      <c r="F48" t="s">
        <v>79</v>
      </c>
      <c r="G48" t="str">
        <f t="shared" si="0"/>
        <v>00040011611299</v>
      </c>
      <c r="H48" s="3">
        <f>VLOOKUP(B48,Database!A31:B106,2,FALSE)</f>
        <v>43617</v>
      </c>
      <c r="J48" s="9">
        <f t="shared" si="1"/>
        <v>43617</v>
      </c>
      <c r="K48" t="s">
        <v>80</v>
      </c>
      <c r="L48" t="s">
        <v>81</v>
      </c>
      <c r="M48" t="s">
        <v>82</v>
      </c>
      <c r="N48" t="s">
        <v>79</v>
      </c>
    </row>
    <row r="49" spans="1:14" x14ac:dyDescent="0.25">
      <c r="A49" t="s">
        <v>76</v>
      </c>
      <c r="B49" s="2" t="s">
        <v>30</v>
      </c>
      <c r="D49" t="s">
        <v>77</v>
      </c>
      <c r="E49" t="s">
        <v>78</v>
      </c>
      <c r="F49" t="s">
        <v>79</v>
      </c>
      <c r="G49" t="str">
        <f t="shared" si="0"/>
        <v>00040011611299</v>
      </c>
      <c r="H49" s="3">
        <f>VLOOKUP(B49,Database!A32:B107,2,FALSE)</f>
        <v>43619</v>
      </c>
      <c r="J49" s="9">
        <f t="shared" si="1"/>
        <v>43619</v>
      </c>
      <c r="K49" t="s">
        <v>80</v>
      </c>
      <c r="L49" t="s">
        <v>81</v>
      </c>
      <c r="M49" t="s">
        <v>82</v>
      </c>
      <c r="N49" t="s">
        <v>79</v>
      </c>
    </row>
    <row r="50" spans="1:14" x14ac:dyDescent="0.25">
      <c r="A50" t="s">
        <v>76</v>
      </c>
      <c r="B50" s="2" t="s">
        <v>31</v>
      </c>
      <c r="D50" t="s">
        <v>77</v>
      </c>
      <c r="E50" t="s">
        <v>78</v>
      </c>
      <c r="F50" t="s">
        <v>79</v>
      </c>
      <c r="G50" t="str">
        <f t="shared" si="0"/>
        <v>00040011611299</v>
      </c>
      <c r="H50" s="3">
        <f>VLOOKUP(B50,Database!A33:B108,2,FALSE)</f>
        <v>43621</v>
      </c>
      <c r="J50" s="9">
        <f t="shared" si="1"/>
        <v>43621</v>
      </c>
      <c r="K50" t="s">
        <v>80</v>
      </c>
      <c r="L50" t="s">
        <v>81</v>
      </c>
      <c r="M50" t="s">
        <v>82</v>
      </c>
      <c r="N50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J20" sqref="J20"/>
    </sheetView>
  </sheetViews>
  <sheetFormatPr defaultRowHeight="15" x14ac:dyDescent="0.25"/>
  <cols>
    <col min="1" max="1" width="21.28515625" customWidth="1"/>
    <col min="7" max="7" width="23.140625" bestFit="1" customWidth="1"/>
    <col min="8" max="8" width="11" bestFit="1" customWidth="1"/>
    <col min="9" max="9" width="18.28515625" bestFit="1" customWidth="1"/>
  </cols>
  <sheetData>
    <row r="1" spans="1:2" x14ac:dyDescent="0.25">
      <c r="A1" s="7" t="s">
        <v>114</v>
      </c>
    </row>
    <row r="2" spans="1:2" x14ac:dyDescent="0.25">
      <c r="A2" t="s">
        <v>84</v>
      </c>
      <c r="B2" t="s">
        <v>116</v>
      </c>
    </row>
    <row r="3" spans="1:2" x14ac:dyDescent="0.25">
      <c r="A3" t="s">
        <v>86</v>
      </c>
      <c r="B3" t="s">
        <v>117</v>
      </c>
    </row>
    <row r="5" spans="1:2" x14ac:dyDescent="0.25">
      <c r="A5" s="2" t="s">
        <v>83</v>
      </c>
    </row>
    <row r="6" spans="1:2" x14ac:dyDescent="0.25">
      <c r="A6" t="s">
        <v>105</v>
      </c>
    </row>
    <row r="7" spans="1:2" x14ac:dyDescent="0.25">
      <c r="A7" t="s">
        <v>107</v>
      </c>
    </row>
    <row r="8" spans="1:2" x14ac:dyDescent="0.25">
      <c r="A8" t="s">
        <v>121</v>
      </c>
    </row>
    <row r="9" spans="1:2" x14ac:dyDescent="0.25">
      <c r="A9" s="4" t="s">
        <v>108</v>
      </c>
    </row>
    <row r="10" spans="1:2" x14ac:dyDescent="0.25">
      <c r="A10" s="5" t="s">
        <v>109</v>
      </c>
    </row>
    <row r="11" spans="1:2" x14ac:dyDescent="0.25">
      <c r="A11" s="5"/>
    </row>
    <row r="12" spans="1:2" x14ac:dyDescent="0.25">
      <c r="A12" s="10" t="s">
        <v>110</v>
      </c>
    </row>
    <row r="13" spans="1:2" x14ac:dyDescent="0.25">
      <c r="A13" s="6"/>
    </row>
    <row r="14" spans="1:2" x14ac:dyDescent="0.25">
      <c r="A14" s="5" t="s">
        <v>106</v>
      </c>
    </row>
    <row r="15" spans="1:2" x14ac:dyDescent="0.25">
      <c r="A15" s="5" t="s">
        <v>111</v>
      </c>
    </row>
    <row r="16" spans="1:2" x14ac:dyDescent="0.25">
      <c r="A16" s="5"/>
    </row>
    <row r="17" spans="1:14" x14ac:dyDescent="0.25">
      <c r="A17" s="2" t="s">
        <v>75</v>
      </c>
    </row>
    <row r="18" spans="1:14" x14ac:dyDescent="0.25">
      <c r="A18" s="2" t="s">
        <v>103</v>
      </c>
    </row>
    <row r="19" spans="1:14" x14ac:dyDescent="0.25">
      <c r="A19" s="2" t="s">
        <v>104</v>
      </c>
      <c r="I19" s="8" t="s">
        <v>118</v>
      </c>
      <c r="J19" s="8" t="s">
        <v>122</v>
      </c>
    </row>
    <row r="20" spans="1:14" x14ac:dyDescent="0.25">
      <c r="A20" t="s">
        <v>62</v>
      </c>
      <c r="B20" t="s">
        <v>0</v>
      </c>
      <c r="C20" t="s">
        <v>63</v>
      </c>
      <c r="D20" t="s">
        <v>64</v>
      </c>
      <c r="E20" t="s">
        <v>65</v>
      </c>
      <c r="F20" t="s">
        <v>66</v>
      </c>
      <c r="G20" t="s">
        <v>67</v>
      </c>
      <c r="H20" t="s">
        <v>68</v>
      </c>
      <c r="I20" s="8" t="s">
        <v>69</v>
      </c>
      <c r="J20" t="s">
        <v>70</v>
      </c>
      <c r="K20" t="s">
        <v>71</v>
      </c>
      <c r="L20" t="s">
        <v>72</v>
      </c>
      <c r="M20" t="s">
        <v>73</v>
      </c>
      <c r="N20" t="s">
        <v>74</v>
      </c>
    </row>
    <row r="21" spans="1:14" x14ac:dyDescent="0.25">
      <c r="A21" t="s">
        <v>76</v>
      </c>
      <c r="B21" s="2" t="s">
        <v>87</v>
      </c>
      <c r="D21" t="s">
        <v>77</v>
      </c>
      <c r="E21" t="s">
        <v>78</v>
      </c>
      <c r="F21" t="s">
        <v>79</v>
      </c>
      <c r="G21" t="str">
        <f t="shared" ref="G21:G36" si="0">"00040011611299"</f>
        <v>00040011611299</v>
      </c>
      <c r="H21" s="3">
        <f>VLOOKUP(B21,Database!A5:B80,2,FALSE)</f>
        <v>43466</v>
      </c>
      <c r="J21" s="3">
        <v>43529</v>
      </c>
      <c r="K21" t="s">
        <v>80</v>
      </c>
      <c r="L21" t="s">
        <v>81</v>
      </c>
      <c r="M21" t="s">
        <v>82</v>
      </c>
      <c r="N21" t="s">
        <v>79</v>
      </c>
    </row>
    <row r="22" spans="1:14" x14ac:dyDescent="0.25">
      <c r="A22" t="s">
        <v>76</v>
      </c>
      <c r="B22" s="2" t="s">
        <v>88</v>
      </c>
      <c r="D22" t="s">
        <v>77</v>
      </c>
      <c r="E22" t="s">
        <v>78</v>
      </c>
      <c r="F22" t="s">
        <v>79</v>
      </c>
      <c r="G22" t="str">
        <f t="shared" si="0"/>
        <v>00040011611299</v>
      </c>
      <c r="H22" s="3">
        <f>VLOOKUP(B22,Database!A6:B81,2,FALSE)</f>
        <v>43470</v>
      </c>
      <c r="J22" s="3">
        <v>43529</v>
      </c>
      <c r="K22" t="s">
        <v>80</v>
      </c>
      <c r="L22" t="s">
        <v>81</v>
      </c>
      <c r="M22" t="s">
        <v>82</v>
      </c>
      <c r="N22" t="s">
        <v>79</v>
      </c>
    </row>
    <row r="23" spans="1:14" x14ac:dyDescent="0.25">
      <c r="A23" t="s">
        <v>76</v>
      </c>
      <c r="B23" s="2" t="s">
        <v>89</v>
      </c>
      <c r="D23" t="s">
        <v>77</v>
      </c>
      <c r="E23" t="s">
        <v>78</v>
      </c>
      <c r="F23" t="s">
        <v>79</v>
      </c>
      <c r="G23" t="str">
        <f t="shared" si="0"/>
        <v>00040011611299</v>
      </c>
      <c r="H23" s="3">
        <f>VLOOKUP(B23,Database!A7:B82,2,FALSE)</f>
        <v>43474</v>
      </c>
      <c r="J23" s="3">
        <v>43529</v>
      </c>
      <c r="K23" t="s">
        <v>80</v>
      </c>
      <c r="L23" t="s">
        <v>81</v>
      </c>
      <c r="M23" t="s">
        <v>82</v>
      </c>
      <c r="N23" t="s">
        <v>79</v>
      </c>
    </row>
    <row r="24" spans="1:14" x14ac:dyDescent="0.25">
      <c r="A24" t="s">
        <v>76</v>
      </c>
      <c r="B24" s="2" t="s">
        <v>90</v>
      </c>
      <c r="D24" t="s">
        <v>77</v>
      </c>
      <c r="E24" t="s">
        <v>78</v>
      </c>
      <c r="F24" t="s">
        <v>79</v>
      </c>
      <c r="G24" t="str">
        <f t="shared" si="0"/>
        <v>00040011611299</v>
      </c>
      <c r="H24" s="3">
        <f>VLOOKUP(B24,Database!A8:B83,2,FALSE)</f>
        <v>43478</v>
      </c>
      <c r="J24" s="3">
        <v>43529</v>
      </c>
      <c r="K24" t="s">
        <v>80</v>
      </c>
      <c r="L24" t="s">
        <v>81</v>
      </c>
      <c r="M24" t="s">
        <v>82</v>
      </c>
      <c r="N24" t="s">
        <v>79</v>
      </c>
    </row>
    <row r="25" spans="1:14" x14ac:dyDescent="0.25">
      <c r="A25" t="s">
        <v>76</v>
      </c>
      <c r="B25" s="2" t="s">
        <v>91</v>
      </c>
      <c r="D25" t="s">
        <v>77</v>
      </c>
      <c r="E25" t="s">
        <v>78</v>
      </c>
      <c r="F25" t="s">
        <v>79</v>
      </c>
      <c r="G25" t="str">
        <f t="shared" si="0"/>
        <v>00040011611299</v>
      </c>
      <c r="H25" s="3">
        <f>VLOOKUP(B25,Database!A9:B84,2,FALSE)</f>
        <v>43482</v>
      </c>
      <c r="J25" s="3">
        <v>43529</v>
      </c>
      <c r="K25" t="s">
        <v>80</v>
      </c>
      <c r="L25" t="s">
        <v>81</v>
      </c>
      <c r="M25" t="s">
        <v>82</v>
      </c>
      <c r="N25" t="s">
        <v>79</v>
      </c>
    </row>
    <row r="26" spans="1:14" x14ac:dyDescent="0.25">
      <c r="A26" t="s">
        <v>76</v>
      </c>
      <c r="B26" s="2" t="s">
        <v>92</v>
      </c>
      <c r="D26" t="s">
        <v>77</v>
      </c>
      <c r="E26" t="s">
        <v>78</v>
      </c>
      <c r="F26" t="s">
        <v>79</v>
      </c>
      <c r="G26" t="str">
        <f t="shared" si="0"/>
        <v>00040011611299</v>
      </c>
      <c r="H26" s="3">
        <f>VLOOKUP(B26,Database!A10:B85,2,FALSE)</f>
        <v>43486</v>
      </c>
      <c r="J26" s="3">
        <v>43529</v>
      </c>
      <c r="K26" t="s">
        <v>80</v>
      </c>
      <c r="L26" t="s">
        <v>81</v>
      </c>
      <c r="M26" t="s">
        <v>82</v>
      </c>
      <c r="N26" t="s">
        <v>79</v>
      </c>
    </row>
    <row r="27" spans="1:14" x14ac:dyDescent="0.25">
      <c r="A27" t="s">
        <v>76</v>
      </c>
      <c r="B27" s="2" t="s">
        <v>93</v>
      </c>
      <c r="D27" t="s">
        <v>77</v>
      </c>
      <c r="E27" t="s">
        <v>78</v>
      </c>
      <c r="F27" t="s">
        <v>79</v>
      </c>
      <c r="G27" t="str">
        <f t="shared" si="0"/>
        <v>00040011611299</v>
      </c>
      <c r="H27" s="3">
        <f>VLOOKUP(B27,Database!A11:B86,2,FALSE)</f>
        <v>43490</v>
      </c>
      <c r="J27" s="3">
        <v>43529</v>
      </c>
      <c r="K27" t="s">
        <v>80</v>
      </c>
      <c r="L27" t="s">
        <v>81</v>
      </c>
      <c r="M27" t="s">
        <v>82</v>
      </c>
      <c r="N27" t="s">
        <v>79</v>
      </c>
    </row>
    <row r="28" spans="1:14" x14ac:dyDescent="0.25">
      <c r="A28" t="s">
        <v>76</v>
      </c>
      <c r="B28" s="2" t="s">
        <v>94</v>
      </c>
      <c r="D28" t="s">
        <v>77</v>
      </c>
      <c r="E28" t="s">
        <v>78</v>
      </c>
      <c r="F28" t="s">
        <v>79</v>
      </c>
      <c r="G28" t="str">
        <f t="shared" si="0"/>
        <v>00040011611299</v>
      </c>
      <c r="H28" s="3">
        <f>VLOOKUP(B28,Database!A12:B87,2,FALSE)</f>
        <v>43494</v>
      </c>
      <c r="J28" s="3">
        <v>43529</v>
      </c>
      <c r="K28" t="s">
        <v>80</v>
      </c>
      <c r="L28" t="s">
        <v>81</v>
      </c>
      <c r="M28" t="s">
        <v>82</v>
      </c>
      <c r="N28" t="s">
        <v>79</v>
      </c>
    </row>
    <row r="29" spans="1:14" x14ac:dyDescent="0.25">
      <c r="A29" t="s">
        <v>76</v>
      </c>
      <c r="B29" s="2" t="s">
        <v>95</v>
      </c>
      <c r="D29" t="s">
        <v>77</v>
      </c>
      <c r="E29" t="s">
        <v>78</v>
      </c>
      <c r="F29" t="s">
        <v>79</v>
      </c>
      <c r="G29" t="str">
        <f t="shared" si="0"/>
        <v>00040011611299</v>
      </c>
      <c r="H29" s="3">
        <f>VLOOKUP(B29,Database!A13:B88,2,FALSE)</f>
        <v>43498</v>
      </c>
      <c r="J29" s="3">
        <v>43529</v>
      </c>
      <c r="K29" t="s">
        <v>80</v>
      </c>
      <c r="L29" t="s">
        <v>81</v>
      </c>
      <c r="M29" t="s">
        <v>82</v>
      </c>
      <c r="N29" t="s">
        <v>79</v>
      </c>
    </row>
    <row r="30" spans="1:14" x14ac:dyDescent="0.25">
      <c r="A30" t="s">
        <v>76</v>
      </c>
      <c r="B30" s="2" t="s">
        <v>96</v>
      </c>
      <c r="D30" t="s">
        <v>77</v>
      </c>
      <c r="E30" t="s">
        <v>78</v>
      </c>
      <c r="F30" t="s">
        <v>79</v>
      </c>
      <c r="G30" t="str">
        <f t="shared" si="0"/>
        <v>00040011611299</v>
      </c>
      <c r="H30" s="3">
        <f>VLOOKUP(B30,Database!A14:B89,2,FALSE)</f>
        <v>43502</v>
      </c>
      <c r="J30" s="3">
        <v>43529</v>
      </c>
      <c r="K30" t="s">
        <v>80</v>
      </c>
      <c r="L30" t="s">
        <v>81</v>
      </c>
      <c r="M30" t="s">
        <v>82</v>
      </c>
      <c r="N30" t="s">
        <v>79</v>
      </c>
    </row>
    <row r="31" spans="1:14" x14ac:dyDescent="0.25">
      <c r="A31" t="s">
        <v>76</v>
      </c>
      <c r="B31" s="2" t="s">
        <v>97</v>
      </c>
      <c r="D31" t="s">
        <v>77</v>
      </c>
      <c r="E31" t="s">
        <v>78</v>
      </c>
      <c r="F31" t="s">
        <v>79</v>
      </c>
      <c r="G31" t="str">
        <f t="shared" si="0"/>
        <v>00040011611299</v>
      </c>
      <c r="H31" s="3">
        <f>VLOOKUP(B31,Database!A15:B90,2,FALSE)</f>
        <v>43506</v>
      </c>
      <c r="J31" s="3">
        <v>43529</v>
      </c>
      <c r="K31" t="s">
        <v>80</v>
      </c>
      <c r="L31" t="s">
        <v>81</v>
      </c>
      <c r="M31" t="s">
        <v>82</v>
      </c>
      <c r="N31" t="s">
        <v>79</v>
      </c>
    </row>
    <row r="32" spans="1:14" x14ac:dyDescent="0.25">
      <c r="A32" t="s">
        <v>76</v>
      </c>
      <c r="B32" s="2" t="s">
        <v>98</v>
      </c>
      <c r="D32" t="s">
        <v>77</v>
      </c>
      <c r="E32" t="s">
        <v>78</v>
      </c>
      <c r="F32" t="s">
        <v>79</v>
      </c>
      <c r="G32" t="str">
        <f t="shared" si="0"/>
        <v>00040011611299</v>
      </c>
      <c r="H32" s="3">
        <f>VLOOKUP(B32,Database!A16:B91,2,FALSE)</f>
        <v>43510</v>
      </c>
      <c r="J32" s="3">
        <v>43529</v>
      </c>
      <c r="K32" t="s">
        <v>80</v>
      </c>
      <c r="L32" t="s">
        <v>81</v>
      </c>
      <c r="M32" t="s">
        <v>82</v>
      </c>
      <c r="N32" t="s">
        <v>79</v>
      </c>
    </row>
    <row r="33" spans="1:14" x14ac:dyDescent="0.25">
      <c r="A33" t="s">
        <v>76</v>
      </c>
      <c r="B33" s="2" t="s">
        <v>99</v>
      </c>
      <c r="D33" t="s">
        <v>77</v>
      </c>
      <c r="E33" t="s">
        <v>78</v>
      </c>
      <c r="F33" t="s">
        <v>79</v>
      </c>
      <c r="G33" t="str">
        <f t="shared" si="0"/>
        <v>00040011611299</v>
      </c>
      <c r="H33" s="3">
        <f>VLOOKUP(B33,Database!A17:B92,2,FALSE)</f>
        <v>43514</v>
      </c>
      <c r="J33" s="3">
        <v>43529</v>
      </c>
      <c r="K33" t="s">
        <v>80</v>
      </c>
      <c r="L33" t="s">
        <v>81</v>
      </c>
      <c r="M33" t="s">
        <v>82</v>
      </c>
      <c r="N33" t="s">
        <v>79</v>
      </c>
    </row>
    <row r="34" spans="1:14" x14ac:dyDescent="0.25">
      <c r="A34" t="s">
        <v>76</v>
      </c>
      <c r="B34" s="2" t="s">
        <v>100</v>
      </c>
      <c r="D34" t="s">
        <v>77</v>
      </c>
      <c r="E34" t="s">
        <v>78</v>
      </c>
      <c r="F34" t="s">
        <v>79</v>
      </c>
      <c r="G34" t="str">
        <f t="shared" si="0"/>
        <v>00040011611299</v>
      </c>
      <c r="H34" s="3">
        <f>VLOOKUP(B34,Database!A18:B93,2,FALSE)</f>
        <v>43518</v>
      </c>
      <c r="J34" s="3">
        <v>43529</v>
      </c>
      <c r="K34" t="s">
        <v>80</v>
      </c>
      <c r="L34" t="s">
        <v>81</v>
      </c>
      <c r="M34" t="s">
        <v>82</v>
      </c>
      <c r="N34" t="s">
        <v>79</v>
      </c>
    </row>
    <row r="35" spans="1:14" x14ac:dyDescent="0.25">
      <c r="A35" t="s">
        <v>76</v>
      </c>
      <c r="B35" s="2" t="s">
        <v>101</v>
      </c>
      <c r="D35" t="s">
        <v>77</v>
      </c>
      <c r="E35" t="s">
        <v>78</v>
      </c>
      <c r="F35" t="s">
        <v>79</v>
      </c>
      <c r="G35" t="str">
        <f t="shared" si="0"/>
        <v>00040011611299</v>
      </c>
      <c r="H35" s="3">
        <f>VLOOKUP(B35,Database!A19:B94,2,FALSE)</f>
        <v>43522</v>
      </c>
      <c r="J35" s="3">
        <v>43529</v>
      </c>
      <c r="K35" t="s">
        <v>80</v>
      </c>
      <c r="L35" t="s">
        <v>81</v>
      </c>
      <c r="M35" t="s">
        <v>82</v>
      </c>
      <c r="N35" t="s">
        <v>79</v>
      </c>
    </row>
    <row r="36" spans="1:14" x14ac:dyDescent="0.25">
      <c r="A36" t="s">
        <v>76</v>
      </c>
      <c r="B36" s="2" t="s">
        <v>102</v>
      </c>
      <c r="D36" t="s">
        <v>77</v>
      </c>
      <c r="E36" t="s">
        <v>78</v>
      </c>
      <c r="F36" t="s">
        <v>79</v>
      </c>
      <c r="G36" t="str">
        <f t="shared" si="0"/>
        <v>00040011611299</v>
      </c>
      <c r="H36" s="3">
        <f>VLOOKUP(B36,Database!A20:B95,2,FALSE)</f>
        <v>43526</v>
      </c>
      <c r="J36" s="3">
        <v>43529</v>
      </c>
      <c r="K36" t="s">
        <v>80</v>
      </c>
      <c r="L36" t="s">
        <v>81</v>
      </c>
      <c r="M36" t="s">
        <v>82</v>
      </c>
      <c r="N3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Notif 1</vt:lpstr>
      <vt:lpstr>Notif 2+Phase Out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IDC - Debby Ardi</dc:creator>
  <cp:lastModifiedBy>IDC - Debby Ardi</cp:lastModifiedBy>
  <dcterms:created xsi:type="dcterms:W3CDTF">2019-03-05T03:59:38Z</dcterms:created>
  <dcterms:modified xsi:type="dcterms:W3CDTF">2019-03-05T04:53:14Z</dcterms:modified>
</cp:coreProperties>
</file>