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8C6D2954-CDFE-4966-A05E-A9C66D3D0EE4}" xr6:coauthVersionLast="47" xr6:coauthVersionMax="47" xr10:uidLastSave="{00000000-0000-0000-0000-000000000000}"/>
  <bookViews>
    <workbookView xWindow="-120" yWindow="-120" windowWidth="29040" windowHeight="15720" xr2:uid="{8C212B15-7C58-4857-B713-1527A1DA1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D83" i="1"/>
  <c r="D80" i="1"/>
  <c r="F83" i="1"/>
  <c r="F79" i="1"/>
  <c r="F1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9" i="1"/>
  <c r="F120" i="1"/>
  <c r="F121" i="1"/>
  <c r="E52" i="1"/>
  <c r="F52" i="1" s="1"/>
  <c r="E98" i="1"/>
  <c r="F98" i="1" s="1"/>
  <c r="D71" i="1"/>
  <c r="F71" i="1" s="1"/>
  <c r="F2" i="1"/>
</calcChain>
</file>

<file path=xl/sharedStrings.xml><?xml version="1.0" encoding="utf-8"?>
<sst xmlns="http://schemas.openxmlformats.org/spreadsheetml/2006/main" count="394" uniqueCount="184">
  <si>
    <t>type</t>
  </si>
  <si>
    <t>amplifier mount</t>
  </si>
  <si>
    <t>amplifier cover</t>
  </si>
  <si>
    <t>screw</t>
  </si>
  <si>
    <t>DIN912 M3x6</t>
  </si>
  <si>
    <t>name</t>
  </si>
  <si>
    <t>quantity</t>
  </si>
  <si>
    <t>device</t>
  </si>
  <si>
    <t>compute</t>
  </si>
  <si>
    <t>compute mount</t>
  </si>
  <si>
    <t>compute cover</t>
  </si>
  <si>
    <t>Orange PI 3 LTS</t>
  </si>
  <si>
    <t>Olimex ESP32 POE</t>
  </si>
  <si>
    <t>url</t>
  </si>
  <si>
    <t>https://www.olimex.com/Products/IoT/ESP32/ESP32-POE/open-source-hardware</t>
  </si>
  <si>
    <t>http://www.orangepi.org/html/hardWare/computerAndMicrocontrollers/details/orange-pi-3-LTS.html</t>
  </si>
  <si>
    <t>cable</t>
  </si>
  <si>
    <t>https://vi.aliexpress.com/item/10000360130480.html</t>
  </si>
  <si>
    <t>https://vi.aliexpress.com/item/1005001604545947.html</t>
  </si>
  <si>
    <t>unit price</t>
  </si>
  <si>
    <t>usb bend UC-095F</t>
  </si>
  <si>
    <t>https://vi.aliexpress.com/item/1005005200683069.html</t>
  </si>
  <si>
    <t>ethernet cable Left-Right, 25cm</t>
  </si>
  <si>
    <t>https://vi.aliexpress.com/item/1005002782553550.html</t>
  </si>
  <si>
    <t>amplifier A502S TPA3116D2 50W</t>
  </si>
  <si>
    <t>https://vi.aliexpress.com/item/1005003447250822.html</t>
  </si>
  <si>
    <t>dc-converter</t>
  </si>
  <si>
    <t xml:space="preserve">dc converter mount </t>
  </si>
  <si>
    <t xml:space="preserve">dc converter cover </t>
  </si>
  <si>
    <t>TOBSUN 12V 24V TO 5V 15A</t>
  </si>
  <si>
    <t>https://vi.aliexpress.com/item/4001107349411.html</t>
  </si>
  <si>
    <t>WAGO 221-415</t>
  </si>
  <si>
    <t>encoder</t>
  </si>
  <si>
    <t>encoder mount</t>
  </si>
  <si>
    <t>limit wheel</t>
  </si>
  <si>
    <t>limit wheel mount</t>
  </si>
  <si>
    <t>washer</t>
  </si>
  <si>
    <t>DIN125 M5</t>
  </si>
  <si>
    <t>ISO10642 M5x20</t>
  </si>
  <si>
    <t>https://vi.aliexpress.com/item/1005003786298839.html</t>
  </si>
  <si>
    <t>relay mount</t>
  </si>
  <si>
    <t>relay mount cover</t>
  </si>
  <si>
    <t>time relay</t>
  </si>
  <si>
    <t>https://www.sakt.ee/en/time-relays/8872-rpc-1er-uni-time-relay-12-240acdc-1co-16a-double-timer-5900005230332.html</t>
  </si>
  <si>
    <t>Relpol RPC-1ER-UNI</t>
  </si>
  <si>
    <t>fuse</t>
  </si>
  <si>
    <t>connector</t>
  </si>
  <si>
    <t>WAGO 221-413</t>
  </si>
  <si>
    <t>power switch</t>
  </si>
  <si>
    <t>power switch mount</t>
  </si>
  <si>
    <t>switch</t>
  </si>
  <si>
    <t>https://www.oomipood.ee/product/mrs201_3c3_klahvluliti_2_on_off_3a_250v</t>
  </si>
  <si>
    <t>linear actuator</t>
  </si>
  <si>
    <t>gear</t>
  </si>
  <si>
    <t>logo mount</t>
  </si>
  <si>
    <t>railings</t>
  </si>
  <si>
    <t>gear rack</t>
  </si>
  <si>
    <t>demo logo</t>
  </si>
  <si>
    <t>servo</t>
  </si>
  <si>
    <t>JX W4505-4T </t>
  </si>
  <si>
    <t>price</t>
  </si>
  <si>
    <t>cover</t>
  </si>
  <si>
    <t>cover logo</t>
  </si>
  <si>
    <t>cover base</t>
  </si>
  <si>
    <t>cover led ring</t>
  </si>
  <si>
    <t>cover locker</t>
  </si>
  <si>
    <t>cover logo backlight</t>
  </si>
  <si>
    <t>cover mantle</t>
  </si>
  <si>
    <t>led strip</t>
  </si>
  <si>
    <t>ISO10642 M3x10</t>
  </si>
  <si>
    <t>ISO10642 M3x16</t>
  </si>
  <si>
    <t>DIN914 45H M3x6</t>
  </si>
  <si>
    <t>wheel</t>
  </si>
  <si>
    <t>bearing hub ext</t>
  </si>
  <si>
    <t>DIN7349 (5,3X15X2,0)</t>
  </si>
  <si>
    <t>ISO10642 M5X30</t>
  </si>
  <si>
    <t>DIN7979 M5 8x60</t>
  </si>
  <si>
    <t>DIN125 M33</t>
  </si>
  <si>
    <t>ISO10642 M5X45</t>
  </si>
  <si>
    <t>DIN433 M12</t>
  </si>
  <si>
    <t>DIN125 M12</t>
  </si>
  <si>
    <t>nut</t>
  </si>
  <si>
    <t>DIN934 M12</t>
  </si>
  <si>
    <t>bearing</t>
  </si>
  <si>
    <t>SKF6201</t>
  </si>
  <si>
    <t>bearing hub</t>
  </si>
  <si>
    <t>MT164-6201ZZ-15-12</t>
  </si>
  <si>
    <t>https://vi.aliexpress.com/item/33010273520.html</t>
  </si>
  <si>
    <t>wood</t>
  </si>
  <si>
    <t>605zz 5x14x5mm</t>
  </si>
  <si>
    <t>https://vi.aliexpress.com/item/1005003477513135.html</t>
  </si>
  <si>
    <t>https://www.stokker.ee/kuullaager-6201-2z-skf-c-6201%7C2z-skf</t>
  </si>
  <si>
    <t>flipper</t>
  </si>
  <si>
    <t>flipper mount</t>
  </si>
  <si>
    <t>flipper fixed spring cover</t>
  </si>
  <si>
    <t>flipper damper</t>
  </si>
  <si>
    <t>flipper inset</t>
  </si>
  <si>
    <t>flipper bumper</t>
  </si>
  <si>
    <t>ISO10642 M4x10</t>
  </si>
  <si>
    <t>ISO7380 M4x12</t>
  </si>
  <si>
    <t>D84 M3x5</t>
  </si>
  <si>
    <t>D84 M2x5</t>
  </si>
  <si>
    <t>pins</t>
  </si>
  <si>
    <t>standoff</t>
  </si>
  <si>
    <t>Wurth 970700471 M4x70</t>
  </si>
  <si>
    <t>rubber band</t>
  </si>
  <si>
    <t>https://ee.farnell.com/wurth-elektronik/970700471/abstandhalt-6kant-innen-innen/dp/2884630</t>
  </si>
  <si>
    <t>damper</t>
  </si>
  <si>
    <t>leather</t>
  </si>
  <si>
    <t>spring</t>
  </si>
  <si>
    <t>DIN125 M4</t>
  </si>
  <si>
    <t>MT164-624ZZ-10-4</t>
  </si>
  <si>
    <t>speaker</t>
  </si>
  <si>
    <t>speaker stud 1</t>
  </si>
  <si>
    <t>speaker stud 2</t>
  </si>
  <si>
    <t>screws</t>
  </si>
  <si>
    <t xml:space="preserve">Alpine SXE-0825S </t>
  </si>
  <si>
    <t>backplate</t>
  </si>
  <si>
    <t>https://vi.aliexpress.com/item/1005004860869917.html</t>
  </si>
  <si>
    <t>DIN440 M12</t>
  </si>
  <si>
    <t>DIN439 M12</t>
  </si>
  <si>
    <t>wire clip small</t>
  </si>
  <si>
    <t>wire clip large</t>
  </si>
  <si>
    <t>led strip clip</t>
  </si>
  <si>
    <t>WS2812, 1m back, 60 leds/m</t>
  </si>
  <si>
    <t>WS2812, 3m back, 60 leds/m</t>
  </si>
  <si>
    <t>audio cable flat 20cm</t>
  </si>
  <si>
    <t>kebidumei ground loop isolator</t>
  </si>
  <si>
    <t>sensor</t>
  </si>
  <si>
    <t xml:space="preserve">line sensor TCRT5000L </t>
  </si>
  <si>
    <t>pcb</t>
  </si>
  <si>
    <t>potentiometer</t>
  </si>
  <si>
    <t>comparator</t>
  </si>
  <si>
    <t>LM393ADT</t>
  </si>
  <si>
    <t>DIN912 M3x5</t>
  </si>
  <si>
    <t>nylon washer M3</t>
  </si>
  <si>
    <t>wiring</t>
  </si>
  <si>
    <t>wire</t>
  </si>
  <si>
    <t>0.75 red H05VK075RT</t>
  </si>
  <si>
    <t>0.75 black H05VK075SW</t>
  </si>
  <si>
    <t>0.35 red FLRY-B0.35-BK</t>
  </si>
  <si>
    <t>0.35 red FLRY-B0.35-RD</t>
  </si>
  <si>
    <t>0.35 gray FLRY-B0.35-GY</t>
  </si>
  <si>
    <t>0.35 gray FLRY-B0.35-GR</t>
  </si>
  <si>
    <t>0.22 yellow FLRY-A0.22-YL</t>
  </si>
  <si>
    <t>XT30U-F</t>
  </si>
  <si>
    <t>XT30U-M</t>
  </si>
  <si>
    <t>finish</t>
  </si>
  <si>
    <t>permanent marker</t>
  </si>
  <si>
    <t>blackboard paint</t>
  </si>
  <si>
    <t>power supply</t>
  </si>
  <si>
    <t>extension coord</t>
  </si>
  <si>
    <t>chalk markers</t>
  </si>
  <si>
    <t>https://vunder.ee/en/product/liquid-chalk-apli/</t>
  </si>
  <si>
    <t>white 2mm</t>
  </si>
  <si>
    <t>https://www.k-rauta.ee/p/veekindel-marker-2-mm-valge/e8xu</t>
  </si>
  <si>
    <t>Liquid chalk Apli</t>
  </si>
  <si>
    <t>https://www.k-rauta.ee/p/eriotstarbeline-varv-tikkurila/aju</t>
  </si>
  <si>
    <t>Tikkurila 0.3L</t>
  </si>
  <si>
    <t>nylon M3</t>
  </si>
  <si>
    <t>nylon M2</t>
  </si>
  <si>
    <t>20V 90W</t>
  </si>
  <si>
    <t>3m XT30</t>
  </si>
  <si>
    <t>audio cable 1m</t>
  </si>
  <si>
    <t>https://www.oomipood.ee/product/67783_gby_3_5mm_stereo_otse_pistik_3_5mm_stereo_nurk_pistik_1m</t>
  </si>
  <si>
    <t>3D printed part</t>
  </si>
  <si>
    <t>3D printed part printer wheels 625ZZ</t>
  </si>
  <si>
    <t>DPST MRS201-3C3</t>
  </si>
  <si>
    <t>ISO10642 M12x70 full thread</t>
  </si>
  <si>
    <t>wood screw 3x20 torx</t>
  </si>
  <si>
    <t>wood screw torx 3x25</t>
  </si>
  <si>
    <t>flat head wood screw 4x25</t>
  </si>
  <si>
    <t>wood screw torx 4x40</t>
  </si>
  <si>
    <t>wood screw 4x40 torx</t>
  </si>
  <si>
    <t>10x42x0.9 mm</t>
  </si>
  <si>
    <t>audio</t>
  </si>
  <si>
    <t>power relay</t>
  </si>
  <si>
    <t>4A car fuse</t>
  </si>
  <si>
    <t>JLCPCB manufacturing (5 pcb)</t>
  </si>
  <si>
    <t>3296W 10k</t>
  </si>
  <si>
    <t>https://www.alpine.co.uk/p/Products/SingleView/SXE-0825S</t>
  </si>
  <si>
    <t>particle board / plywood 18 mm</t>
  </si>
  <si>
    <t>5mm Black WS2812, 1m, 120 leds/m</t>
  </si>
  <si>
    <t>sub-assembly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</si>
</sst>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2122D-CAE4-46CA-8003-D331E3F36B0D}" name="Table1" displayName="Table1" ref="A1:G123" totalsRowShown="0">
  <autoFilter ref="A1:G123" xr:uid="{62E2122D-CAE4-46CA-8003-D331E3F36B0D}"/>
  <tableColumns count="7">
    <tableColumn id="1" xr3:uid="{0C01769E-FDD8-470C-B161-9EDB62CA22B6}" name="sub-assembly"/>
    <tableColumn id="2" xr3:uid="{E5BC40E0-0DCD-4ED1-85EC-981E1F4D2848}" name="type"/>
    <tableColumn id="3" xr3:uid="{2ED4BA0C-07DB-4D53-9F07-724A5E7DE294}" name="name"/>
    <tableColumn id="4" xr3:uid="{00770A9D-7D91-4DAF-B686-8009A5046E9C}" name="quantity"/>
    <tableColumn id="5" xr3:uid="{475D845A-63A5-40E7-9E72-99B2AA6ECE67}" name="unit price" dataDxfId="2"/>
    <tableColumn id="6" xr3:uid="{D0DD486F-B4A5-4A29-B8AA-6BA62682E2D2}" name="price" dataDxfId="1"/>
    <tableColumn id="7" xr3:uid="{3CA4E3A4-9269-42E6-ABE3-A3C9C5D94D0D}" name="ur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.aliexpress.com/item/4001107349411.html" TargetMode="External"/><Relationship Id="rId13" Type="http://schemas.openxmlformats.org/officeDocument/2006/relationships/hyperlink" Target="https://www.oomipood.ee/product/mrs201_3c3_klahvluliti_2_on_off_3a_250v" TargetMode="External"/><Relationship Id="rId18" Type="http://schemas.openxmlformats.org/officeDocument/2006/relationships/hyperlink" Target="https://www.k-rauta.ee/p/eriotstarbeline-varv-tikkurila/aju" TargetMode="External"/><Relationship Id="rId3" Type="http://schemas.openxmlformats.org/officeDocument/2006/relationships/hyperlink" Target="https://vi.aliexpress.com/item/10000360130480.html" TargetMode="External"/><Relationship Id="rId21" Type="http://schemas.openxmlformats.org/officeDocument/2006/relationships/hyperlink" Target="https://vi.aliexpress.com/item/33010273520.html" TargetMode="External"/><Relationship Id="rId7" Type="http://schemas.openxmlformats.org/officeDocument/2006/relationships/hyperlink" Target="https://vi.aliexpress.com/item/1005002782553550.html" TargetMode="External"/><Relationship Id="rId12" Type="http://schemas.openxmlformats.org/officeDocument/2006/relationships/hyperlink" Target="https://www.sakt.ee/en/time-relays/8872-rpc-1er-uni-time-relay-12-240acdc-1co-16a-double-timer-5900005230332.html" TargetMode="External"/><Relationship Id="rId17" Type="http://schemas.openxmlformats.org/officeDocument/2006/relationships/hyperlink" Target="https://www.k-rauta.ee/p/veekindel-marker-2-mm-valge/e8xu" TargetMode="External"/><Relationship Id="rId2" Type="http://schemas.openxmlformats.org/officeDocument/2006/relationships/hyperlink" Target="https://vi.aliexpress.com/item/1005003447250822.html" TargetMode="External"/><Relationship Id="rId16" Type="http://schemas.openxmlformats.org/officeDocument/2006/relationships/hyperlink" Target="https://www.oomipood.ee/product/67783_gby_3_5mm_stereo_otse_pistik_3_5mm_stereo_nurk_pistik_1m" TargetMode="External"/><Relationship Id="rId20" Type="http://schemas.openxmlformats.org/officeDocument/2006/relationships/hyperlink" Target="https://vi.aliexpress.com/item/1005003477513135.html" TargetMode="External"/><Relationship Id="rId1" Type="http://schemas.openxmlformats.org/officeDocument/2006/relationships/hyperlink" Target="https://vi.aliexpress.com/item/1005001604545947.html" TargetMode="External"/><Relationship Id="rId6" Type="http://schemas.openxmlformats.org/officeDocument/2006/relationships/hyperlink" Target="https://vi.aliexpress.com/item/1005005200683069.html" TargetMode="External"/><Relationship Id="rId11" Type="http://schemas.openxmlformats.org/officeDocument/2006/relationships/hyperlink" Target="https://vi.aliexpress.com/item/1005003786298839.html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olimex.com/Products/IoT/ESP32/ESP32-POE/open-source-hardware" TargetMode="External"/><Relationship Id="rId15" Type="http://schemas.openxmlformats.org/officeDocument/2006/relationships/hyperlink" Target="https://vi.aliexpress.com/item/1005004860869917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vi.aliexpress.com/item/33010273520.html" TargetMode="External"/><Relationship Id="rId19" Type="http://schemas.openxmlformats.org/officeDocument/2006/relationships/hyperlink" Target="https://vunder.ee/en/product/liquid-chalk-apli/" TargetMode="External"/><Relationship Id="rId4" Type="http://schemas.openxmlformats.org/officeDocument/2006/relationships/hyperlink" Target="http://www.orangepi.org/html/hardWare/computerAndMicrocontrollers/details/orange-pi-3-LTS.html" TargetMode="External"/><Relationship Id="rId9" Type="http://schemas.openxmlformats.org/officeDocument/2006/relationships/hyperlink" Target="https://ee.farnell.com/wurth-elektronik/970700471/abstandhalt-6kant-innen-innen/dp/2884630" TargetMode="External"/><Relationship Id="rId14" Type="http://schemas.openxmlformats.org/officeDocument/2006/relationships/hyperlink" Target="https://www.alpine.co.uk/p/Products/SingleView/SXE-0825S" TargetMode="External"/><Relationship Id="rId22" Type="http://schemas.openxmlformats.org/officeDocument/2006/relationships/hyperlink" Target="https://www.stokker.ee/kuullaager-6201-2z-skf-c-6201%7C2z-sk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7A12-EFB7-4607-A2E0-F6AA29DE3C98}">
  <dimension ref="A1:G123"/>
  <sheetViews>
    <sheetView tabSelected="1" workbookViewId="0">
      <pane ySplit="1" topLeftCell="A2" activePane="bottomLeft" state="frozen"/>
      <selection pane="bottomLeft" activeCell="K25" sqref="K25"/>
    </sheetView>
  </sheetViews>
  <sheetFormatPr defaultRowHeight="15" customHeight="1" x14ac:dyDescent="0.25"/>
  <cols>
    <col min="1" max="1" width="15.5703125" bestFit="1" customWidth="1"/>
    <col min="2" max="2" width="17.85546875" bestFit="1" customWidth="1"/>
    <col min="3" max="3" width="34" bestFit="1" customWidth="1"/>
    <col min="4" max="4" width="10.7109375" bestFit="1" customWidth="1"/>
    <col min="5" max="5" width="11.7109375" style="3" hidden="1" customWidth="1"/>
    <col min="6" max="6" width="7.7109375" style="3" hidden="1" customWidth="1"/>
    <col min="7" max="7" width="64.5703125" style="5" customWidth="1"/>
  </cols>
  <sheetData>
    <row r="1" spans="1:7" ht="15" customHeight="1" x14ac:dyDescent="0.25">
      <c r="A1" t="s">
        <v>183</v>
      </c>
      <c r="B1" t="s">
        <v>0</v>
      </c>
      <c r="C1" t="s">
        <v>5</v>
      </c>
      <c r="D1" t="s">
        <v>6</v>
      </c>
      <c r="E1" s="3" t="s">
        <v>19</v>
      </c>
      <c r="F1" s="3" t="s">
        <v>60</v>
      </c>
      <c r="G1" s="5" t="s">
        <v>13</v>
      </c>
    </row>
    <row r="2" spans="1:7" ht="15" customHeight="1" x14ac:dyDescent="0.25">
      <c r="A2" t="s">
        <v>175</v>
      </c>
      <c r="B2" t="s">
        <v>165</v>
      </c>
      <c r="C2" t="s">
        <v>1</v>
      </c>
      <c r="D2">
        <v>1</v>
      </c>
      <c r="F2" s="3">
        <f>D2*E2</f>
        <v>0</v>
      </c>
    </row>
    <row r="3" spans="1:7" ht="15" customHeight="1" x14ac:dyDescent="0.25">
      <c r="A3" t="s">
        <v>175</v>
      </c>
      <c r="B3" t="s">
        <v>165</v>
      </c>
      <c r="C3" t="s">
        <v>2</v>
      </c>
      <c r="D3">
        <v>1</v>
      </c>
      <c r="F3" s="3">
        <f t="shared" ref="F3:F60" si="0">D3*E3</f>
        <v>0</v>
      </c>
    </row>
    <row r="4" spans="1:7" ht="15" customHeight="1" x14ac:dyDescent="0.25">
      <c r="A4" t="s">
        <v>175</v>
      </c>
      <c r="B4" t="s">
        <v>3</v>
      </c>
      <c r="C4" t="s">
        <v>4</v>
      </c>
      <c r="D4">
        <v>4</v>
      </c>
      <c r="E4" s="3">
        <v>0.14499999999999999</v>
      </c>
      <c r="F4" s="3">
        <f t="shared" si="0"/>
        <v>0.57999999999999996</v>
      </c>
    </row>
    <row r="5" spans="1:7" ht="15" customHeight="1" x14ac:dyDescent="0.25">
      <c r="A5" t="s">
        <v>175</v>
      </c>
      <c r="B5" t="s">
        <v>3</v>
      </c>
      <c r="C5" t="s">
        <v>169</v>
      </c>
      <c r="D5">
        <v>2</v>
      </c>
      <c r="E5" s="3">
        <v>3.5000000000000003E-2</v>
      </c>
      <c r="F5" s="3">
        <f t="shared" si="0"/>
        <v>7.0000000000000007E-2</v>
      </c>
    </row>
    <row r="6" spans="1:7" ht="15" customHeight="1" x14ac:dyDescent="0.25">
      <c r="A6" t="s">
        <v>175</v>
      </c>
      <c r="B6" t="s">
        <v>7</v>
      </c>
      <c r="C6" t="s">
        <v>24</v>
      </c>
      <c r="D6">
        <v>1</v>
      </c>
      <c r="E6" s="3">
        <v>12.39</v>
      </c>
      <c r="F6" s="3">
        <f t="shared" si="0"/>
        <v>12.39</v>
      </c>
      <c r="G6" s="6" t="s">
        <v>25</v>
      </c>
    </row>
    <row r="7" spans="1:7" ht="15" customHeight="1" x14ac:dyDescent="0.25">
      <c r="A7" t="s">
        <v>175</v>
      </c>
      <c r="B7" t="s">
        <v>7</v>
      </c>
      <c r="C7" t="s">
        <v>127</v>
      </c>
      <c r="D7">
        <v>1</v>
      </c>
      <c r="E7" s="3">
        <v>5.05</v>
      </c>
      <c r="F7" s="3">
        <f t="shared" si="0"/>
        <v>5.05</v>
      </c>
      <c r="G7" s="6" t="s">
        <v>18</v>
      </c>
    </row>
    <row r="8" spans="1:7" ht="15" customHeight="1" x14ac:dyDescent="0.25">
      <c r="A8" t="s">
        <v>175</v>
      </c>
      <c r="B8" t="s">
        <v>16</v>
      </c>
      <c r="C8" t="s">
        <v>126</v>
      </c>
      <c r="D8">
        <v>1</v>
      </c>
      <c r="E8" s="3">
        <v>2.9</v>
      </c>
      <c r="F8" s="3">
        <f t="shared" si="0"/>
        <v>2.9</v>
      </c>
      <c r="G8" s="6" t="s">
        <v>17</v>
      </c>
    </row>
    <row r="9" spans="1:7" ht="15" customHeight="1" x14ac:dyDescent="0.25">
      <c r="A9" t="s">
        <v>8</v>
      </c>
      <c r="B9" t="s">
        <v>165</v>
      </c>
      <c r="C9" t="s">
        <v>9</v>
      </c>
      <c r="D9">
        <v>1</v>
      </c>
      <c r="F9" s="3">
        <f t="shared" si="0"/>
        <v>0</v>
      </c>
    </row>
    <row r="10" spans="1:7" ht="15" customHeight="1" x14ac:dyDescent="0.25">
      <c r="A10" t="s">
        <v>8</v>
      </c>
      <c r="B10" t="s">
        <v>165</v>
      </c>
      <c r="C10" t="s">
        <v>10</v>
      </c>
      <c r="D10">
        <v>1</v>
      </c>
      <c r="F10" s="3">
        <f t="shared" si="0"/>
        <v>0</v>
      </c>
    </row>
    <row r="11" spans="1:7" ht="15" customHeight="1" x14ac:dyDescent="0.25">
      <c r="A11" t="s">
        <v>8</v>
      </c>
      <c r="B11" t="s">
        <v>3</v>
      </c>
      <c r="C11" t="s">
        <v>4</v>
      </c>
      <c r="D11">
        <v>4</v>
      </c>
      <c r="E11" s="3">
        <v>0.14499999999999999</v>
      </c>
      <c r="F11" s="3">
        <f t="shared" si="0"/>
        <v>0.57999999999999996</v>
      </c>
    </row>
    <row r="12" spans="1:7" ht="15" customHeight="1" x14ac:dyDescent="0.25">
      <c r="A12" t="s">
        <v>8</v>
      </c>
      <c r="B12" t="s">
        <v>3</v>
      </c>
      <c r="C12" t="s">
        <v>169</v>
      </c>
      <c r="D12">
        <v>4</v>
      </c>
      <c r="E12" s="3">
        <v>3.5000000000000003E-2</v>
      </c>
      <c r="F12" s="3">
        <f t="shared" si="0"/>
        <v>0.14000000000000001</v>
      </c>
    </row>
    <row r="13" spans="1:7" ht="15" customHeight="1" x14ac:dyDescent="0.25">
      <c r="A13" t="s">
        <v>8</v>
      </c>
      <c r="B13" t="s">
        <v>7</v>
      </c>
      <c r="C13" t="s">
        <v>11</v>
      </c>
      <c r="D13">
        <v>1</v>
      </c>
      <c r="E13" s="3">
        <v>46.83</v>
      </c>
      <c r="F13" s="3">
        <f t="shared" si="0"/>
        <v>46.83</v>
      </c>
      <c r="G13" s="6" t="s">
        <v>15</v>
      </c>
    </row>
    <row r="14" spans="1:7" ht="15" customHeight="1" x14ac:dyDescent="0.25">
      <c r="A14" t="s">
        <v>8</v>
      </c>
      <c r="B14" t="s">
        <v>7</v>
      </c>
      <c r="C14" t="s">
        <v>12</v>
      </c>
      <c r="D14">
        <v>1</v>
      </c>
      <c r="E14" s="3">
        <v>22</v>
      </c>
      <c r="F14" s="3">
        <f t="shared" si="0"/>
        <v>22</v>
      </c>
      <c r="G14" s="6" t="s">
        <v>14</v>
      </c>
    </row>
    <row r="15" spans="1:7" ht="15" customHeight="1" x14ac:dyDescent="0.25">
      <c r="A15" t="s">
        <v>8</v>
      </c>
      <c r="B15" t="s">
        <v>3</v>
      </c>
      <c r="C15" t="s">
        <v>100</v>
      </c>
      <c r="D15">
        <v>4</v>
      </c>
      <c r="E15" s="3">
        <v>0.02</v>
      </c>
      <c r="F15" s="3">
        <f t="shared" si="0"/>
        <v>0.08</v>
      </c>
    </row>
    <row r="16" spans="1:7" ht="15" customHeight="1" x14ac:dyDescent="0.25">
      <c r="A16" t="s">
        <v>8</v>
      </c>
      <c r="B16" t="s">
        <v>3</v>
      </c>
      <c r="C16" t="s">
        <v>101</v>
      </c>
      <c r="D16">
        <v>3</v>
      </c>
      <c r="E16" s="3">
        <v>0.02</v>
      </c>
      <c r="F16" s="3">
        <f t="shared" si="0"/>
        <v>0.06</v>
      </c>
    </row>
    <row r="17" spans="1:7" ht="15" customHeight="1" x14ac:dyDescent="0.25">
      <c r="A17" t="s">
        <v>8</v>
      </c>
      <c r="B17" t="s">
        <v>36</v>
      </c>
      <c r="C17" t="s">
        <v>159</v>
      </c>
      <c r="D17">
        <v>4</v>
      </c>
      <c r="E17" s="3">
        <v>0.05</v>
      </c>
      <c r="F17" s="3">
        <f t="shared" si="0"/>
        <v>0.2</v>
      </c>
    </row>
    <row r="18" spans="1:7" ht="15" customHeight="1" x14ac:dyDescent="0.25">
      <c r="A18" t="s">
        <v>8</v>
      </c>
      <c r="B18" t="s">
        <v>36</v>
      </c>
      <c r="C18" t="s">
        <v>160</v>
      </c>
      <c r="D18">
        <v>3</v>
      </c>
      <c r="E18" s="3">
        <v>0.05</v>
      </c>
      <c r="F18" s="3">
        <f t="shared" si="0"/>
        <v>0.15000000000000002</v>
      </c>
    </row>
    <row r="19" spans="1:7" ht="15" customHeight="1" x14ac:dyDescent="0.25">
      <c r="A19" t="s">
        <v>8</v>
      </c>
      <c r="B19" t="s">
        <v>16</v>
      </c>
      <c r="C19" t="s">
        <v>20</v>
      </c>
      <c r="D19">
        <v>1</v>
      </c>
      <c r="E19" s="3">
        <v>4.16</v>
      </c>
      <c r="F19" s="3">
        <f t="shared" si="0"/>
        <v>4.16</v>
      </c>
      <c r="G19" s="6" t="s">
        <v>21</v>
      </c>
    </row>
    <row r="20" spans="1:7" ht="15" customHeight="1" x14ac:dyDescent="0.25">
      <c r="A20" t="s">
        <v>8</v>
      </c>
      <c r="B20" t="s">
        <v>16</v>
      </c>
      <c r="C20" t="s">
        <v>22</v>
      </c>
      <c r="D20">
        <v>1</v>
      </c>
      <c r="E20" s="3">
        <v>3.14</v>
      </c>
      <c r="F20" s="3">
        <f t="shared" si="0"/>
        <v>3.14</v>
      </c>
      <c r="G20" s="6" t="s">
        <v>23</v>
      </c>
    </row>
    <row r="21" spans="1:7" ht="15" customHeight="1" x14ac:dyDescent="0.25">
      <c r="A21" t="s">
        <v>26</v>
      </c>
      <c r="B21" t="s">
        <v>165</v>
      </c>
      <c r="C21" t="s">
        <v>27</v>
      </c>
      <c r="F21" s="3">
        <f t="shared" si="0"/>
        <v>0</v>
      </c>
    </row>
    <row r="22" spans="1:7" ht="15" customHeight="1" x14ac:dyDescent="0.25">
      <c r="A22" t="s">
        <v>26</v>
      </c>
      <c r="B22" t="s">
        <v>165</v>
      </c>
      <c r="C22" t="s">
        <v>28</v>
      </c>
      <c r="F22" s="3">
        <f t="shared" si="0"/>
        <v>0</v>
      </c>
    </row>
    <row r="23" spans="1:7" ht="15" customHeight="1" x14ac:dyDescent="0.25">
      <c r="A23" t="s">
        <v>26</v>
      </c>
      <c r="B23" t="s">
        <v>26</v>
      </c>
      <c r="C23" t="s">
        <v>29</v>
      </c>
      <c r="D23">
        <v>1</v>
      </c>
      <c r="E23" s="3">
        <v>10.58</v>
      </c>
      <c r="F23" s="3">
        <f t="shared" si="0"/>
        <v>10.58</v>
      </c>
      <c r="G23" s="6" t="s">
        <v>30</v>
      </c>
    </row>
    <row r="24" spans="1:7" ht="15" customHeight="1" x14ac:dyDescent="0.25">
      <c r="A24" t="s">
        <v>26</v>
      </c>
      <c r="B24" t="s">
        <v>46</v>
      </c>
      <c r="C24" t="s">
        <v>31</v>
      </c>
      <c r="D24">
        <v>2</v>
      </c>
      <c r="E24" s="3">
        <v>1.5</v>
      </c>
      <c r="F24" s="3">
        <f t="shared" si="0"/>
        <v>3</v>
      </c>
    </row>
    <row r="25" spans="1:7" ht="15" customHeight="1" x14ac:dyDescent="0.25">
      <c r="A25" t="s">
        <v>26</v>
      </c>
      <c r="B25" t="s">
        <v>3</v>
      </c>
      <c r="C25" t="s">
        <v>4</v>
      </c>
      <c r="D25">
        <v>4</v>
      </c>
      <c r="E25" s="3">
        <v>0.14499999999999999</v>
      </c>
      <c r="F25" s="3">
        <f t="shared" si="0"/>
        <v>0.57999999999999996</v>
      </c>
    </row>
    <row r="26" spans="1:7" ht="15" customHeight="1" x14ac:dyDescent="0.25">
      <c r="A26" t="s">
        <v>26</v>
      </c>
      <c r="B26" t="s">
        <v>3</v>
      </c>
      <c r="C26" t="s">
        <v>169</v>
      </c>
      <c r="D26">
        <v>4</v>
      </c>
      <c r="E26" s="3">
        <v>3.5000000000000003E-2</v>
      </c>
      <c r="F26" s="3">
        <f t="shared" si="0"/>
        <v>0.14000000000000001</v>
      </c>
    </row>
    <row r="27" spans="1:7" ht="15" customHeight="1" x14ac:dyDescent="0.25">
      <c r="A27" t="s">
        <v>32</v>
      </c>
      <c r="B27" t="s">
        <v>165</v>
      </c>
      <c r="C27" t="s">
        <v>33</v>
      </c>
      <c r="D27">
        <v>1</v>
      </c>
      <c r="F27" s="3">
        <f t="shared" si="0"/>
        <v>0</v>
      </c>
    </row>
    <row r="28" spans="1:7" ht="15" customHeight="1" x14ac:dyDescent="0.25">
      <c r="A28" t="s">
        <v>32</v>
      </c>
      <c r="B28" t="s">
        <v>3</v>
      </c>
      <c r="C28" t="s">
        <v>173</v>
      </c>
      <c r="D28">
        <v>2</v>
      </c>
      <c r="F28" s="3">
        <f t="shared" si="0"/>
        <v>0</v>
      </c>
    </row>
    <row r="29" spans="1:7" ht="15" customHeight="1" x14ac:dyDescent="0.25">
      <c r="A29" t="s">
        <v>32</v>
      </c>
      <c r="B29" t="s">
        <v>128</v>
      </c>
      <c r="C29" s="4" t="s">
        <v>129</v>
      </c>
      <c r="D29">
        <v>5</v>
      </c>
      <c r="E29" s="3">
        <v>0.15</v>
      </c>
      <c r="F29" s="3">
        <f t="shared" si="0"/>
        <v>0.75</v>
      </c>
    </row>
    <row r="30" spans="1:7" ht="15" customHeight="1" x14ac:dyDescent="0.25">
      <c r="A30" t="s">
        <v>32</v>
      </c>
      <c r="B30" t="s">
        <v>130</v>
      </c>
      <c r="C30" s="4" t="s">
        <v>178</v>
      </c>
      <c r="D30">
        <v>1</v>
      </c>
      <c r="E30" s="3">
        <v>16</v>
      </c>
      <c r="F30" s="3">
        <f t="shared" si="0"/>
        <v>16</v>
      </c>
    </row>
    <row r="31" spans="1:7" ht="15" customHeight="1" x14ac:dyDescent="0.25">
      <c r="A31" t="s">
        <v>32</v>
      </c>
      <c r="B31" t="s">
        <v>131</v>
      </c>
      <c r="C31" s="4" t="s">
        <v>179</v>
      </c>
      <c r="D31">
        <v>5</v>
      </c>
      <c r="E31" s="3">
        <v>0.38</v>
      </c>
      <c r="F31" s="3">
        <f t="shared" si="0"/>
        <v>1.9</v>
      </c>
    </row>
    <row r="32" spans="1:7" ht="15" customHeight="1" x14ac:dyDescent="0.25">
      <c r="A32" t="s">
        <v>32</v>
      </c>
      <c r="B32" t="s">
        <v>132</v>
      </c>
      <c r="C32" s="4" t="s">
        <v>133</v>
      </c>
      <c r="D32">
        <v>5</v>
      </c>
      <c r="E32" s="3">
        <v>0.55000000000000004</v>
      </c>
      <c r="F32" s="3">
        <f t="shared" si="0"/>
        <v>2.75</v>
      </c>
    </row>
    <row r="33" spans="1:7" ht="15" customHeight="1" x14ac:dyDescent="0.25">
      <c r="A33" t="s">
        <v>32</v>
      </c>
      <c r="B33" t="s">
        <v>3</v>
      </c>
      <c r="C33" t="s">
        <v>134</v>
      </c>
      <c r="D33">
        <v>2</v>
      </c>
      <c r="E33" s="3">
        <v>0.13</v>
      </c>
      <c r="F33" s="3">
        <f t="shared" si="0"/>
        <v>0.26</v>
      </c>
    </row>
    <row r="34" spans="1:7" ht="15" customHeight="1" x14ac:dyDescent="0.25">
      <c r="A34" t="s">
        <v>32</v>
      </c>
      <c r="B34" t="s">
        <v>36</v>
      </c>
      <c r="C34" t="s">
        <v>135</v>
      </c>
      <c r="D34">
        <v>2</v>
      </c>
      <c r="E34" s="3">
        <v>0.1</v>
      </c>
      <c r="F34" s="3">
        <f t="shared" si="0"/>
        <v>0.2</v>
      </c>
    </row>
    <row r="35" spans="1:7" ht="15" customHeight="1" x14ac:dyDescent="0.25">
      <c r="A35" t="s">
        <v>92</v>
      </c>
      <c r="B35" t="s">
        <v>165</v>
      </c>
      <c r="C35" t="s">
        <v>93</v>
      </c>
      <c r="D35">
        <v>1</v>
      </c>
      <c r="F35" s="3">
        <f t="shared" si="0"/>
        <v>0</v>
      </c>
    </row>
    <row r="36" spans="1:7" ht="15" customHeight="1" x14ac:dyDescent="0.25">
      <c r="A36" t="s">
        <v>92</v>
      </c>
      <c r="B36" t="s">
        <v>165</v>
      </c>
      <c r="C36" t="s">
        <v>94</v>
      </c>
      <c r="D36">
        <v>1</v>
      </c>
      <c r="F36" s="3">
        <f t="shared" si="0"/>
        <v>0</v>
      </c>
    </row>
    <row r="37" spans="1:7" ht="15" customHeight="1" x14ac:dyDescent="0.25">
      <c r="A37" t="s">
        <v>92</v>
      </c>
      <c r="B37" t="s">
        <v>165</v>
      </c>
      <c r="C37" t="s">
        <v>95</v>
      </c>
      <c r="D37">
        <v>1</v>
      </c>
      <c r="F37" s="3">
        <f t="shared" si="0"/>
        <v>0</v>
      </c>
    </row>
    <row r="38" spans="1:7" ht="15" customHeight="1" x14ac:dyDescent="0.25">
      <c r="A38" t="s">
        <v>92</v>
      </c>
      <c r="B38" t="s">
        <v>165</v>
      </c>
      <c r="C38" t="s">
        <v>96</v>
      </c>
      <c r="D38">
        <v>1</v>
      </c>
      <c r="F38" s="3">
        <f t="shared" si="0"/>
        <v>0</v>
      </c>
    </row>
    <row r="39" spans="1:7" ht="15" customHeight="1" x14ac:dyDescent="0.25">
      <c r="A39" t="s">
        <v>92</v>
      </c>
      <c r="B39" t="s">
        <v>165</v>
      </c>
      <c r="C39" t="s">
        <v>97</v>
      </c>
      <c r="D39">
        <v>1</v>
      </c>
      <c r="F39" s="3">
        <f t="shared" si="0"/>
        <v>0</v>
      </c>
    </row>
    <row r="40" spans="1:7" ht="15" customHeight="1" x14ac:dyDescent="0.25">
      <c r="A40" t="s">
        <v>92</v>
      </c>
      <c r="B40" t="s">
        <v>3</v>
      </c>
      <c r="C40" t="s">
        <v>98</v>
      </c>
      <c r="D40">
        <v>4</v>
      </c>
      <c r="E40" s="3">
        <v>0.05</v>
      </c>
      <c r="F40" s="3">
        <f t="shared" si="0"/>
        <v>0.2</v>
      </c>
    </row>
    <row r="41" spans="1:7" ht="15" customHeight="1" x14ac:dyDescent="0.25">
      <c r="A41" t="s">
        <v>92</v>
      </c>
      <c r="B41" t="s">
        <v>3</v>
      </c>
      <c r="C41" t="s">
        <v>99</v>
      </c>
      <c r="D41">
        <v>2</v>
      </c>
      <c r="E41" s="3">
        <v>0.128</v>
      </c>
      <c r="F41" s="3">
        <f t="shared" si="0"/>
        <v>0.25600000000000001</v>
      </c>
    </row>
    <row r="42" spans="1:7" ht="15" customHeight="1" x14ac:dyDescent="0.25">
      <c r="A42" t="s">
        <v>92</v>
      </c>
      <c r="B42" t="s">
        <v>36</v>
      </c>
      <c r="C42" t="s">
        <v>110</v>
      </c>
      <c r="D42">
        <v>1</v>
      </c>
      <c r="E42" s="3">
        <v>0.01</v>
      </c>
      <c r="F42" s="3">
        <f t="shared" si="0"/>
        <v>0.01</v>
      </c>
    </row>
    <row r="43" spans="1:7" ht="15" customHeight="1" x14ac:dyDescent="0.25">
      <c r="A43" t="s">
        <v>92</v>
      </c>
      <c r="B43" t="s">
        <v>103</v>
      </c>
      <c r="C43" t="s">
        <v>104</v>
      </c>
      <c r="D43">
        <v>1</v>
      </c>
      <c r="E43" s="3">
        <v>2.8</v>
      </c>
      <c r="F43" s="3">
        <f t="shared" si="0"/>
        <v>2.8</v>
      </c>
      <c r="G43" s="6" t="s">
        <v>106</v>
      </c>
    </row>
    <row r="44" spans="1:7" ht="15" customHeight="1" x14ac:dyDescent="0.25">
      <c r="A44" t="s">
        <v>92</v>
      </c>
      <c r="B44" t="s">
        <v>85</v>
      </c>
      <c r="C44" t="s">
        <v>111</v>
      </c>
      <c r="D44">
        <v>1</v>
      </c>
      <c r="E44" s="3">
        <v>5.34</v>
      </c>
      <c r="F44" s="3">
        <f t="shared" si="0"/>
        <v>5.34</v>
      </c>
      <c r="G44" s="6" t="s">
        <v>87</v>
      </c>
    </row>
    <row r="45" spans="1:7" ht="15" customHeight="1" x14ac:dyDescent="0.25">
      <c r="A45" t="s">
        <v>92</v>
      </c>
      <c r="B45" t="s">
        <v>105</v>
      </c>
      <c r="C45" s="2"/>
      <c r="D45">
        <v>1</v>
      </c>
      <c r="F45" s="3">
        <f t="shared" si="0"/>
        <v>0</v>
      </c>
    </row>
    <row r="46" spans="1:7" ht="15" customHeight="1" x14ac:dyDescent="0.25">
      <c r="A46" t="s">
        <v>92</v>
      </c>
      <c r="B46" t="s">
        <v>107</v>
      </c>
      <c r="C46" s="1" t="s">
        <v>108</v>
      </c>
      <c r="D46">
        <v>1</v>
      </c>
      <c r="F46" s="3">
        <f t="shared" si="0"/>
        <v>0</v>
      </c>
    </row>
    <row r="47" spans="1:7" ht="15" customHeight="1" x14ac:dyDescent="0.25">
      <c r="A47" t="s">
        <v>92</v>
      </c>
      <c r="B47" t="s">
        <v>109</v>
      </c>
      <c r="C47" t="s">
        <v>174</v>
      </c>
      <c r="D47">
        <v>1</v>
      </c>
      <c r="E47" s="3">
        <v>0.1</v>
      </c>
      <c r="F47" s="3">
        <f t="shared" si="0"/>
        <v>0.1</v>
      </c>
    </row>
    <row r="48" spans="1:7" ht="15" customHeight="1" x14ac:dyDescent="0.25">
      <c r="A48" t="s">
        <v>92</v>
      </c>
      <c r="B48" t="s">
        <v>3</v>
      </c>
      <c r="C48" t="s">
        <v>172</v>
      </c>
      <c r="D48">
        <v>5</v>
      </c>
      <c r="E48" s="3">
        <v>0.05</v>
      </c>
      <c r="F48" s="3">
        <f t="shared" si="0"/>
        <v>0.25</v>
      </c>
    </row>
    <row r="49" spans="1:7" ht="15" customHeight="1" x14ac:dyDescent="0.25">
      <c r="A49" t="s">
        <v>34</v>
      </c>
      <c r="B49" t="s">
        <v>165</v>
      </c>
      <c r="C49" t="s">
        <v>35</v>
      </c>
      <c r="D49">
        <v>6</v>
      </c>
      <c r="F49" s="3">
        <f t="shared" si="0"/>
        <v>0</v>
      </c>
    </row>
    <row r="50" spans="1:7" ht="15" customHeight="1" x14ac:dyDescent="0.25">
      <c r="A50" t="s">
        <v>34</v>
      </c>
      <c r="B50" t="s">
        <v>36</v>
      </c>
      <c r="C50" t="s">
        <v>37</v>
      </c>
      <c r="D50">
        <v>12</v>
      </c>
      <c r="E50" s="3">
        <v>0.01</v>
      </c>
      <c r="F50" s="3">
        <f t="shared" si="0"/>
        <v>0.12</v>
      </c>
    </row>
    <row r="51" spans="1:7" ht="15" customHeight="1" x14ac:dyDescent="0.25">
      <c r="A51" t="s">
        <v>34</v>
      </c>
      <c r="B51" t="s">
        <v>3</v>
      </c>
      <c r="C51" t="s">
        <v>38</v>
      </c>
      <c r="D51">
        <v>6</v>
      </c>
      <c r="E51" s="3">
        <v>7.3999999999999996E-2</v>
      </c>
      <c r="F51" s="3">
        <f t="shared" si="0"/>
        <v>0.44399999999999995</v>
      </c>
    </row>
    <row r="52" spans="1:7" ht="15" customHeight="1" x14ac:dyDescent="0.25">
      <c r="A52" t="s">
        <v>34</v>
      </c>
      <c r="B52" t="s">
        <v>72</v>
      </c>
      <c r="C52" t="s">
        <v>166</v>
      </c>
      <c r="D52">
        <v>6</v>
      </c>
      <c r="E52" s="3">
        <f>5.61/6</f>
        <v>0.93500000000000005</v>
      </c>
      <c r="F52" s="3">
        <f t="shared" si="0"/>
        <v>5.61</v>
      </c>
      <c r="G52" s="6" t="s">
        <v>39</v>
      </c>
    </row>
    <row r="53" spans="1:7" ht="15" customHeight="1" x14ac:dyDescent="0.25">
      <c r="A53" t="s">
        <v>34</v>
      </c>
      <c r="B53" t="s">
        <v>3</v>
      </c>
      <c r="C53" t="s">
        <v>169</v>
      </c>
      <c r="D53">
        <v>12</v>
      </c>
      <c r="E53" s="3">
        <v>3.5000000000000003E-2</v>
      </c>
      <c r="F53" s="3">
        <f t="shared" si="0"/>
        <v>0.42000000000000004</v>
      </c>
    </row>
    <row r="54" spans="1:7" ht="15" customHeight="1" x14ac:dyDescent="0.25">
      <c r="A54" t="s">
        <v>176</v>
      </c>
      <c r="B54" t="s">
        <v>165</v>
      </c>
      <c r="C54" t="s">
        <v>40</v>
      </c>
      <c r="D54">
        <v>1</v>
      </c>
      <c r="F54" s="3">
        <f t="shared" si="0"/>
        <v>0</v>
      </c>
    </row>
    <row r="55" spans="1:7" ht="15" customHeight="1" x14ac:dyDescent="0.25">
      <c r="A55" t="s">
        <v>176</v>
      </c>
      <c r="B55" t="s">
        <v>165</v>
      </c>
      <c r="C55" t="s">
        <v>41</v>
      </c>
      <c r="D55">
        <v>1</v>
      </c>
      <c r="F55" s="3">
        <f t="shared" si="0"/>
        <v>0</v>
      </c>
    </row>
    <row r="56" spans="1:7" ht="15" customHeight="1" x14ac:dyDescent="0.25">
      <c r="A56" t="s">
        <v>176</v>
      </c>
      <c r="B56" t="s">
        <v>3</v>
      </c>
      <c r="C56" t="s">
        <v>4</v>
      </c>
      <c r="D56">
        <v>4</v>
      </c>
      <c r="E56" s="3">
        <v>0.14499999999999999</v>
      </c>
      <c r="F56" s="3">
        <f t="shared" si="0"/>
        <v>0.57999999999999996</v>
      </c>
    </row>
    <row r="57" spans="1:7" ht="15" customHeight="1" x14ac:dyDescent="0.25">
      <c r="A57" t="s">
        <v>176</v>
      </c>
      <c r="B57" t="s">
        <v>3</v>
      </c>
      <c r="C57" t="s">
        <v>169</v>
      </c>
      <c r="D57">
        <v>4</v>
      </c>
      <c r="E57" s="3">
        <v>3.5000000000000003E-2</v>
      </c>
      <c r="F57" s="3">
        <f t="shared" si="0"/>
        <v>0.14000000000000001</v>
      </c>
    </row>
    <row r="58" spans="1:7" ht="15" customHeight="1" x14ac:dyDescent="0.25">
      <c r="A58" t="s">
        <v>176</v>
      </c>
      <c r="B58" t="s">
        <v>42</v>
      </c>
      <c r="C58" t="s">
        <v>44</v>
      </c>
      <c r="D58">
        <v>1</v>
      </c>
      <c r="E58" s="3">
        <v>26.2</v>
      </c>
      <c r="F58" s="3">
        <f t="shared" si="0"/>
        <v>26.2</v>
      </c>
      <c r="G58" s="6" t="s">
        <v>43</v>
      </c>
    </row>
    <row r="59" spans="1:7" ht="15" customHeight="1" x14ac:dyDescent="0.25">
      <c r="A59" t="s">
        <v>176</v>
      </c>
      <c r="B59" t="s">
        <v>45</v>
      </c>
      <c r="C59" t="s">
        <v>177</v>
      </c>
      <c r="D59">
        <v>1</v>
      </c>
      <c r="F59" s="3">
        <f t="shared" si="0"/>
        <v>0</v>
      </c>
    </row>
    <row r="60" spans="1:7" ht="15" customHeight="1" x14ac:dyDescent="0.25">
      <c r="A60" t="s">
        <v>176</v>
      </c>
      <c r="B60" t="s">
        <v>46</v>
      </c>
      <c r="C60" t="s">
        <v>47</v>
      </c>
      <c r="D60">
        <v>2</v>
      </c>
      <c r="E60" s="3">
        <v>0.8</v>
      </c>
      <c r="F60" s="3">
        <f t="shared" si="0"/>
        <v>1.6</v>
      </c>
    </row>
    <row r="61" spans="1:7" ht="15" customHeight="1" x14ac:dyDescent="0.25">
      <c r="A61" t="s">
        <v>176</v>
      </c>
      <c r="B61" t="s">
        <v>46</v>
      </c>
      <c r="C61" t="s">
        <v>31</v>
      </c>
      <c r="D61">
        <v>1</v>
      </c>
      <c r="E61" s="3">
        <v>1</v>
      </c>
      <c r="F61" s="3">
        <f t="shared" ref="F61" si="1">D61*E61</f>
        <v>1</v>
      </c>
    </row>
    <row r="62" spans="1:7" ht="15" customHeight="1" x14ac:dyDescent="0.25">
      <c r="A62" t="s">
        <v>48</v>
      </c>
      <c r="B62" t="s">
        <v>165</v>
      </c>
      <c r="C62" t="s">
        <v>49</v>
      </c>
      <c r="D62">
        <v>1</v>
      </c>
      <c r="F62" s="3">
        <f t="shared" ref="F62:F115" si="2">D62*E62</f>
        <v>0</v>
      </c>
    </row>
    <row r="63" spans="1:7" ht="15" customHeight="1" x14ac:dyDescent="0.25">
      <c r="A63" t="s">
        <v>48</v>
      </c>
      <c r="B63" t="s">
        <v>50</v>
      </c>
      <c r="C63" t="s">
        <v>167</v>
      </c>
      <c r="D63">
        <v>1</v>
      </c>
      <c r="E63" s="3">
        <v>1.2</v>
      </c>
      <c r="F63" s="3">
        <f t="shared" si="2"/>
        <v>1.2</v>
      </c>
      <c r="G63" s="6" t="s">
        <v>51</v>
      </c>
    </row>
    <row r="64" spans="1:7" ht="15" customHeight="1" x14ac:dyDescent="0.25">
      <c r="A64" t="s">
        <v>48</v>
      </c>
      <c r="B64" t="s">
        <v>3</v>
      </c>
      <c r="C64" t="s">
        <v>170</v>
      </c>
      <c r="D64">
        <v>2</v>
      </c>
      <c r="E64" s="3">
        <v>0.04</v>
      </c>
      <c r="F64" s="3">
        <f t="shared" si="2"/>
        <v>0.08</v>
      </c>
    </row>
    <row r="65" spans="1:7" ht="15" customHeight="1" x14ac:dyDescent="0.25">
      <c r="A65" t="s">
        <v>52</v>
      </c>
      <c r="B65" t="s">
        <v>165</v>
      </c>
      <c r="C65" t="s">
        <v>53</v>
      </c>
      <c r="D65">
        <v>3</v>
      </c>
      <c r="F65" s="3">
        <f t="shared" si="2"/>
        <v>0</v>
      </c>
    </row>
    <row r="66" spans="1:7" ht="15" customHeight="1" x14ac:dyDescent="0.25">
      <c r="A66" t="s">
        <v>52</v>
      </c>
      <c r="B66" t="s">
        <v>165</v>
      </c>
      <c r="C66" t="s">
        <v>54</v>
      </c>
      <c r="D66">
        <v>3</v>
      </c>
      <c r="F66" s="3">
        <f t="shared" si="2"/>
        <v>0</v>
      </c>
    </row>
    <row r="67" spans="1:7" ht="15" customHeight="1" x14ac:dyDescent="0.25">
      <c r="A67" t="s">
        <v>52</v>
      </c>
      <c r="B67" t="s">
        <v>165</v>
      </c>
      <c r="C67" t="s">
        <v>55</v>
      </c>
      <c r="D67">
        <v>3</v>
      </c>
      <c r="F67" s="3">
        <f t="shared" si="2"/>
        <v>0</v>
      </c>
    </row>
    <row r="68" spans="1:7" ht="15" customHeight="1" x14ac:dyDescent="0.25">
      <c r="A68" t="s">
        <v>52</v>
      </c>
      <c r="B68" t="s">
        <v>165</v>
      </c>
      <c r="C68" t="s">
        <v>56</v>
      </c>
      <c r="D68">
        <v>3</v>
      </c>
      <c r="F68" s="3">
        <f t="shared" si="2"/>
        <v>0</v>
      </c>
    </row>
    <row r="69" spans="1:7" ht="15" customHeight="1" x14ac:dyDescent="0.25">
      <c r="A69" t="s">
        <v>52</v>
      </c>
      <c r="B69" t="s">
        <v>165</v>
      </c>
      <c r="C69" t="s">
        <v>57</v>
      </c>
      <c r="D69">
        <v>4</v>
      </c>
      <c r="F69" s="3">
        <f t="shared" si="2"/>
        <v>0</v>
      </c>
    </row>
    <row r="70" spans="1:7" ht="15" customHeight="1" x14ac:dyDescent="0.25">
      <c r="A70" t="s">
        <v>52</v>
      </c>
      <c r="B70" t="s">
        <v>58</v>
      </c>
      <c r="C70" t="s">
        <v>59</v>
      </c>
      <c r="D70">
        <v>3</v>
      </c>
      <c r="E70" s="3">
        <v>10.67</v>
      </c>
      <c r="F70" s="3">
        <f t="shared" si="2"/>
        <v>32.01</v>
      </c>
    </row>
    <row r="71" spans="1:7" ht="15" customHeight="1" x14ac:dyDescent="0.25">
      <c r="A71" t="s">
        <v>52</v>
      </c>
      <c r="B71" t="s">
        <v>3</v>
      </c>
      <c r="C71" t="s">
        <v>170</v>
      </c>
      <c r="D71">
        <f>3*4</f>
        <v>12</v>
      </c>
      <c r="E71" s="3">
        <v>0.04</v>
      </c>
      <c r="F71" s="3">
        <f t="shared" si="2"/>
        <v>0.48</v>
      </c>
    </row>
    <row r="72" spans="1:7" ht="15" customHeight="1" x14ac:dyDescent="0.25">
      <c r="A72" t="s">
        <v>112</v>
      </c>
      <c r="B72" t="s">
        <v>165</v>
      </c>
      <c r="C72" t="s">
        <v>113</v>
      </c>
      <c r="D72">
        <v>2</v>
      </c>
      <c r="F72" s="3">
        <f t="shared" si="2"/>
        <v>0</v>
      </c>
    </row>
    <row r="73" spans="1:7" ht="15" customHeight="1" x14ac:dyDescent="0.25">
      <c r="A73" t="s">
        <v>112</v>
      </c>
      <c r="B73" t="s">
        <v>165</v>
      </c>
      <c r="C73" t="s">
        <v>114</v>
      </c>
      <c r="D73">
        <v>2</v>
      </c>
      <c r="F73" s="3">
        <f t="shared" si="2"/>
        <v>0</v>
      </c>
    </row>
    <row r="74" spans="1:7" ht="15" customHeight="1" x14ac:dyDescent="0.25">
      <c r="A74" t="s">
        <v>112</v>
      </c>
      <c r="B74" t="s">
        <v>115</v>
      </c>
      <c r="C74" t="s">
        <v>171</v>
      </c>
      <c r="D74">
        <v>4</v>
      </c>
      <c r="E74" s="3">
        <v>0.05</v>
      </c>
      <c r="F74" s="3">
        <f t="shared" si="2"/>
        <v>0.2</v>
      </c>
    </row>
    <row r="75" spans="1:7" ht="15" customHeight="1" x14ac:dyDescent="0.25">
      <c r="A75" t="s">
        <v>112</v>
      </c>
      <c r="B75" t="s">
        <v>112</v>
      </c>
      <c r="C75" t="s">
        <v>116</v>
      </c>
      <c r="D75">
        <v>2</v>
      </c>
      <c r="E75" s="3">
        <v>14</v>
      </c>
      <c r="F75" s="3">
        <f t="shared" si="2"/>
        <v>28</v>
      </c>
      <c r="G75" s="6" t="s">
        <v>180</v>
      </c>
    </row>
    <row r="76" spans="1:7" ht="15" customHeight="1" x14ac:dyDescent="0.25">
      <c r="A76" t="s">
        <v>117</v>
      </c>
      <c r="B76" t="s">
        <v>88</v>
      </c>
      <c r="C76" s="4" t="s">
        <v>181</v>
      </c>
      <c r="D76">
        <v>1</v>
      </c>
      <c r="F76" s="3">
        <f t="shared" si="2"/>
        <v>0</v>
      </c>
    </row>
    <row r="77" spans="1:7" ht="15" customHeight="1" x14ac:dyDescent="0.25">
      <c r="A77" t="s">
        <v>117</v>
      </c>
      <c r="B77" t="s">
        <v>3</v>
      </c>
      <c r="C77" t="s">
        <v>168</v>
      </c>
      <c r="D77">
        <v>1</v>
      </c>
      <c r="E77" s="3">
        <v>5.31</v>
      </c>
      <c r="F77" s="3">
        <f t="shared" si="2"/>
        <v>5.31</v>
      </c>
      <c r="G77" s="6" t="s">
        <v>118</v>
      </c>
    </row>
    <row r="78" spans="1:7" ht="15" customHeight="1" x14ac:dyDescent="0.25">
      <c r="A78" t="s">
        <v>117</v>
      </c>
      <c r="B78" t="s">
        <v>36</v>
      </c>
      <c r="C78" t="s">
        <v>119</v>
      </c>
      <c r="D78">
        <v>1</v>
      </c>
      <c r="E78" s="3">
        <v>0.56000000000000005</v>
      </c>
      <c r="F78" s="3">
        <f t="shared" si="2"/>
        <v>0.56000000000000005</v>
      </c>
    </row>
    <row r="79" spans="1:7" ht="15" customHeight="1" x14ac:dyDescent="0.25">
      <c r="A79" t="s">
        <v>117</v>
      </c>
      <c r="B79" t="s">
        <v>81</v>
      </c>
      <c r="C79" t="s">
        <v>120</v>
      </c>
      <c r="D79">
        <v>1</v>
      </c>
      <c r="E79" s="3">
        <v>0.14000000000000001</v>
      </c>
      <c r="F79" s="3">
        <f t="shared" si="2"/>
        <v>0.14000000000000001</v>
      </c>
    </row>
    <row r="80" spans="1:7" ht="15" customHeight="1" x14ac:dyDescent="0.25">
      <c r="A80" t="s">
        <v>117</v>
      </c>
      <c r="B80" t="s">
        <v>165</v>
      </c>
      <c r="C80" t="s">
        <v>121</v>
      </c>
      <c r="D80">
        <f>20+37</f>
        <v>57</v>
      </c>
      <c r="F80" s="3">
        <f t="shared" si="2"/>
        <v>0</v>
      </c>
    </row>
    <row r="81" spans="1:6" ht="15" customHeight="1" x14ac:dyDescent="0.25">
      <c r="A81" t="s">
        <v>117</v>
      </c>
      <c r="B81" t="s">
        <v>165</v>
      </c>
      <c r="C81" t="s">
        <v>122</v>
      </c>
      <c r="D81">
        <v>3</v>
      </c>
      <c r="F81" s="3">
        <f t="shared" si="2"/>
        <v>0</v>
      </c>
    </row>
    <row r="82" spans="1:6" ht="15" customHeight="1" x14ac:dyDescent="0.25">
      <c r="A82" t="s">
        <v>117</v>
      </c>
      <c r="B82" t="s">
        <v>165</v>
      </c>
      <c r="C82" t="s">
        <v>123</v>
      </c>
      <c r="D82">
        <v>12</v>
      </c>
      <c r="F82" s="3">
        <f t="shared" si="2"/>
        <v>0</v>
      </c>
    </row>
    <row r="83" spans="1:6" ht="15" customHeight="1" x14ac:dyDescent="0.25">
      <c r="A83" t="s">
        <v>117</v>
      </c>
      <c r="B83" t="s">
        <v>3</v>
      </c>
      <c r="C83" t="s">
        <v>169</v>
      </c>
      <c r="D83">
        <f>57+3+12</f>
        <v>72</v>
      </c>
      <c r="E83" s="3">
        <v>3.5000000000000003E-2</v>
      </c>
      <c r="F83" s="3">
        <f t="shared" si="2"/>
        <v>2.5200000000000005</v>
      </c>
    </row>
    <row r="84" spans="1:6" ht="15" customHeight="1" x14ac:dyDescent="0.25">
      <c r="A84" t="s">
        <v>117</v>
      </c>
      <c r="B84" t="s">
        <v>68</v>
      </c>
      <c r="C84" t="s">
        <v>125</v>
      </c>
      <c r="D84">
        <v>1</v>
      </c>
      <c r="E84" s="3">
        <v>10</v>
      </c>
      <c r="F84" s="3">
        <f t="shared" si="2"/>
        <v>10</v>
      </c>
    </row>
    <row r="85" spans="1:6" ht="15" customHeight="1" x14ac:dyDescent="0.25">
      <c r="A85" t="s">
        <v>61</v>
      </c>
      <c r="B85" t="s">
        <v>165</v>
      </c>
      <c r="C85" t="s">
        <v>62</v>
      </c>
      <c r="D85">
        <v>1</v>
      </c>
      <c r="F85" s="3">
        <f t="shared" si="2"/>
        <v>0</v>
      </c>
    </row>
    <row r="86" spans="1:6" ht="15" customHeight="1" x14ac:dyDescent="0.25">
      <c r="A86" t="s">
        <v>61</v>
      </c>
      <c r="B86" t="s">
        <v>165</v>
      </c>
      <c r="C86" t="s">
        <v>63</v>
      </c>
      <c r="D86">
        <v>1</v>
      </c>
      <c r="F86" s="3">
        <f t="shared" si="2"/>
        <v>0</v>
      </c>
    </row>
    <row r="87" spans="1:6" ht="15" customHeight="1" x14ac:dyDescent="0.25">
      <c r="A87" t="s">
        <v>61</v>
      </c>
      <c r="B87" t="s">
        <v>165</v>
      </c>
      <c r="C87" t="s">
        <v>64</v>
      </c>
      <c r="D87">
        <v>1</v>
      </c>
      <c r="F87" s="3">
        <f t="shared" si="2"/>
        <v>0</v>
      </c>
    </row>
    <row r="88" spans="1:6" ht="15" customHeight="1" x14ac:dyDescent="0.25">
      <c r="A88" t="s">
        <v>61</v>
      </c>
      <c r="B88" t="s">
        <v>165</v>
      </c>
      <c r="C88" t="s">
        <v>65</v>
      </c>
      <c r="D88">
        <v>1</v>
      </c>
      <c r="F88" s="3">
        <f t="shared" si="2"/>
        <v>0</v>
      </c>
    </row>
    <row r="89" spans="1:6" ht="15" customHeight="1" x14ac:dyDescent="0.25">
      <c r="A89" t="s">
        <v>61</v>
      </c>
      <c r="B89" t="s">
        <v>165</v>
      </c>
      <c r="C89" t="s">
        <v>66</v>
      </c>
      <c r="D89">
        <v>1</v>
      </c>
      <c r="F89" s="3">
        <f t="shared" si="2"/>
        <v>0</v>
      </c>
    </row>
    <row r="90" spans="1:6" ht="15" customHeight="1" x14ac:dyDescent="0.25">
      <c r="A90" t="s">
        <v>61</v>
      </c>
      <c r="B90" t="s">
        <v>165</v>
      </c>
      <c r="C90" t="s">
        <v>67</v>
      </c>
      <c r="D90">
        <v>1</v>
      </c>
      <c r="F90" s="3">
        <f t="shared" si="2"/>
        <v>0</v>
      </c>
    </row>
    <row r="91" spans="1:6" ht="15" customHeight="1" x14ac:dyDescent="0.25">
      <c r="A91" t="s">
        <v>61</v>
      </c>
      <c r="B91" t="s">
        <v>68</v>
      </c>
      <c r="C91" t="s">
        <v>182</v>
      </c>
      <c r="D91">
        <v>1</v>
      </c>
      <c r="E91" s="3">
        <v>10.97</v>
      </c>
      <c r="F91" s="3">
        <f t="shared" si="2"/>
        <v>10.97</v>
      </c>
    </row>
    <row r="92" spans="1:6" ht="15" customHeight="1" x14ac:dyDescent="0.25">
      <c r="A92" t="s">
        <v>61</v>
      </c>
      <c r="B92" t="s">
        <v>68</v>
      </c>
      <c r="C92" t="s">
        <v>124</v>
      </c>
      <c r="D92">
        <v>1</v>
      </c>
      <c r="E92" s="3">
        <v>5</v>
      </c>
      <c r="F92" s="3">
        <f t="shared" si="2"/>
        <v>5</v>
      </c>
    </row>
    <row r="93" spans="1:6" ht="15" customHeight="1" x14ac:dyDescent="0.25">
      <c r="A93" t="s">
        <v>61</v>
      </c>
      <c r="B93" t="s">
        <v>3</v>
      </c>
      <c r="C93" t="s">
        <v>69</v>
      </c>
      <c r="D93">
        <v>8</v>
      </c>
      <c r="E93" s="3">
        <v>0.06</v>
      </c>
      <c r="F93" s="3">
        <f t="shared" si="2"/>
        <v>0.48</v>
      </c>
    </row>
    <row r="94" spans="1:6" ht="15" customHeight="1" x14ac:dyDescent="0.25">
      <c r="A94" t="s">
        <v>61</v>
      </c>
      <c r="B94" t="s">
        <v>3</v>
      </c>
      <c r="C94" t="s">
        <v>70</v>
      </c>
      <c r="D94">
        <v>8</v>
      </c>
      <c r="E94" s="3">
        <v>7.4999999999999997E-2</v>
      </c>
      <c r="F94" s="3">
        <f t="shared" si="2"/>
        <v>0.6</v>
      </c>
    </row>
    <row r="95" spans="1:6" ht="15" customHeight="1" x14ac:dyDescent="0.25">
      <c r="A95" t="s">
        <v>61</v>
      </c>
      <c r="B95" t="s">
        <v>3</v>
      </c>
      <c r="C95" t="s">
        <v>71</v>
      </c>
      <c r="D95">
        <v>3</v>
      </c>
      <c r="E95" s="3">
        <v>0.13</v>
      </c>
      <c r="F95" s="3">
        <f t="shared" si="2"/>
        <v>0.39</v>
      </c>
    </row>
    <row r="96" spans="1:6" ht="15" customHeight="1" x14ac:dyDescent="0.25">
      <c r="A96" t="s">
        <v>72</v>
      </c>
      <c r="B96" t="s">
        <v>165</v>
      </c>
      <c r="C96" t="s">
        <v>73</v>
      </c>
      <c r="D96">
        <v>1</v>
      </c>
      <c r="F96" s="3">
        <f t="shared" si="2"/>
        <v>0</v>
      </c>
    </row>
    <row r="97" spans="1:7" ht="15" customHeight="1" x14ac:dyDescent="0.25">
      <c r="A97" t="s">
        <v>72</v>
      </c>
      <c r="B97" t="s">
        <v>36</v>
      </c>
      <c r="C97" t="s">
        <v>74</v>
      </c>
      <c r="D97">
        <v>16</v>
      </c>
      <c r="E97" s="3">
        <v>4.9000000000000002E-2</v>
      </c>
      <c r="F97" s="3">
        <f t="shared" si="2"/>
        <v>0.78400000000000003</v>
      </c>
    </row>
    <row r="98" spans="1:7" ht="15" customHeight="1" x14ac:dyDescent="0.25">
      <c r="A98" t="s">
        <v>72</v>
      </c>
      <c r="B98" t="s">
        <v>3</v>
      </c>
      <c r="C98" t="s">
        <v>75</v>
      </c>
      <c r="D98">
        <v>16</v>
      </c>
      <c r="E98" s="3">
        <f>0.1</f>
        <v>0.1</v>
      </c>
      <c r="F98" s="3">
        <f t="shared" si="2"/>
        <v>1.6</v>
      </c>
    </row>
    <row r="99" spans="1:7" ht="15" customHeight="1" x14ac:dyDescent="0.25">
      <c r="A99" t="s">
        <v>72</v>
      </c>
      <c r="B99" t="s">
        <v>102</v>
      </c>
      <c r="C99" t="s">
        <v>76</v>
      </c>
      <c r="D99">
        <v>16</v>
      </c>
      <c r="E99" s="3">
        <v>1.9</v>
      </c>
      <c r="F99" s="3">
        <f t="shared" si="2"/>
        <v>30.4</v>
      </c>
    </row>
    <row r="100" spans="1:7" ht="15" customHeight="1" x14ac:dyDescent="0.25">
      <c r="A100" t="s">
        <v>72</v>
      </c>
      <c r="B100" t="s">
        <v>36</v>
      </c>
      <c r="C100" t="s">
        <v>77</v>
      </c>
      <c r="D100">
        <v>1</v>
      </c>
      <c r="E100" s="3">
        <v>1.9</v>
      </c>
      <c r="F100" s="3">
        <f t="shared" si="2"/>
        <v>1.9</v>
      </c>
    </row>
    <row r="101" spans="1:7" ht="15" customHeight="1" x14ac:dyDescent="0.25">
      <c r="A101" t="s">
        <v>72</v>
      </c>
      <c r="B101" t="s">
        <v>3</v>
      </c>
      <c r="C101" t="s">
        <v>78</v>
      </c>
      <c r="D101">
        <v>4</v>
      </c>
      <c r="E101" s="3">
        <v>0.14000000000000001</v>
      </c>
      <c r="F101" s="3">
        <f t="shared" si="2"/>
        <v>0.56000000000000005</v>
      </c>
    </row>
    <row r="102" spans="1:7" ht="15" customHeight="1" x14ac:dyDescent="0.25">
      <c r="A102" t="s">
        <v>72</v>
      </c>
      <c r="B102" t="s">
        <v>36</v>
      </c>
      <c r="C102" t="s">
        <v>79</v>
      </c>
      <c r="D102">
        <v>1</v>
      </c>
      <c r="E102" s="3">
        <v>0.09</v>
      </c>
      <c r="F102" s="3">
        <f t="shared" si="2"/>
        <v>0.09</v>
      </c>
    </row>
    <row r="103" spans="1:7" ht="15" customHeight="1" x14ac:dyDescent="0.25">
      <c r="A103" t="s">
        <v>72</v>
      </c>
      <c r="B103" t="s">
        <v>36</v>
      </c>
      <c r="C103" t="s">
        <v>80</v>
      </c>
      <c r="D103">
        <v>1</v>
      </c>
      <c r="E103" s="3">
        <v>0.1</v>
      </c>
      <c r="F103" s="3">
        <f t="shared" si="2"/>
        <v>0.1</v>
      </c>
    </row>
    <row r="104" spans="1:7" ht="15" customHeight="1" x14ac:dyDescent="0.25">
      <c r="A104" t="s">
        <v>72</v>
      </c>
      <c r="B104" t="s">
        <v>81</v>
      </c>
      <c r="C104" t="s">
        <v>82</v>
      </c>
      <c r="D104">
        <v>1</v>
      </c>
      <c r="E104" s="3">
        <v>0.1</v>
      </c>
      <c r="F104" s="3">
        <f t="shared" si="2"/>
        <v>0.1</v>
      </c>
      <c r="G104" s="6"/>
    </row>
    <row r="105" spans="1:7" ht="15" customHeight="1" x14ac:dyDescent="0.25">
      <c r="A105" t="s">
        <v>72</v>
      </c>
      <c r="B105" t="s">
        <v>83</v>
      </c>
      <c r="C105" t="s">
        <v>84</v>
      </c>
      <c r="D105">
        <v>2</v>
      </c>
      <c r="E105" s="3">
        <v>5</v>
      </c>
      <c r="F105" s="3">
        <f t="shared" si="2"/>
        <v>10</v>
      </c>
      <c r="G105" s="6" t="s">
        <v>91</v>
      </c>
    </row>
    <row r="106" spans="1:7" ht="15" customHeight="1" x14ac:dyDescent="0.25">
      <c r="A106" t="s">
        <v>72</v>
      </c>
      <c r="B106" t="s">
        <v>85</v>
      </c>
      <c r="C106" t="s">
        <v>86</v>
      </c>
      <c r="D106">
        <v>1</v>
      </c>
      <c r="E106" s="3">
        <v>8.27</v>
      </c>
      <c r="F106" s="3">
        <f t="shared" si="2"/>
        <v>8.27</v>
      </c>
      <c r="G106" s="6" t="s">
        <v>87</v>
      </c>
    </row>
    <row r="107" spans="1:7" ht="15" customHeight="1" x14ac:dyDescent="0.25">
      <c r="A107" t="s">
        <v>72</v>
      </c>
      <c r="B107" s="4" t="s">
        <v>88</v>
      </c>
      <c r="C107" s="4" t="s">
        <v>181</v>
      </c>
      <c r="D107">
        <v>1</v>
      </c>
      <c r="F107" s="3">
        <f t="shared" si="2"/>
        <v>0</v>
      </c>
    </row>
    <row r="108" spans="1:7" ht="15" customHeight="1" x14ac:dyDescent="0.25">
      <c r="A108" t="s">
        <v>72</v>
      </c>
      <c r="B108" t="s">
        <v>83</v>
      </c>
      <c r="C108" t="s">
        <v>89</v>
      </c>
      <c r="D108">
        <v>8</v>
      </c>
      <c r="E108" s="3">
        <v>3.56</v>
      </c>
      <c r="F108" s="3">
        <f t="shared" si="2"/>
        <v>28.48</v>
      </c>
      <c r="G108" s="6" t="s">
        <v>90</v>
      </c>
    </row>
    <row r="109" spans="1:7" ht="15" customHeight="1" x14ac:dyDescent="0.25">
      <c r="A109" t="s">
        <v>136</v>
      </c>
      <c r="B109" t="s">
        <v>137</v>
      </c>
      <c r="C109" t="s">
        <v>138</v>
      </c>
      <c r="D109">
        <v>6</v>
      </c>
      <c r="E109" s="3">
        <v>0.5</v>
      </c>
      <c r="F109" s="3">
        <f t="shared" si="2"/>
        <v>3</v>
      </c>
    </row>
    <row r="110" spans="1:7" ht="15" customHeight="1" x14ac:dyDescent="0.25">
      <c r="A110" t="s">
        <v>136</v>
      </c>
      <c r="B110" t="s">
        <v>137</v>
      </c>
      <c r="C110" t="s">
        <v>139</v>
      </c>
      <c r="D110">
        <v>6</v>
      </c>
      <c r="E110" s="3">
        <v>0.5</v>
      </c>
      <c r="F110" s="3">
        <f t="shared" si="2"/>
        <v>3</v>
      </c>
    </row>
    <row r="111" spans="1:7" ht="15" customHeight="1" x14ac:dyDescent="0.25">
      <c r="A111" t="s">
        <v>136</v>
      </c>
      <c r="B111" t="s">
        <v>137</v>
      </c>
      <c r="C111" t="s">
        <v>140</v>
      </c>
      <c r="D111">
        <v>8</v>
      </c>
      <c r="E111" s="3">
        <v>0.5</v>
      </c>
      <c r="F111" s="3">
        <f t="shared" si="2"/>
        <v>4</v>
      </c>
    </row>
    <row r="112" spans="1:7" ht="15" customHeight="1" x14ac:dyDescent="0.25">
      <c r="A112" t="s">
        <v>136</v>
      </c>
      <c r="B112" t="s">
        <v>137</v>
      </c>
      <c r="C112" t="s">
        <v>141</v>
      </c>
      <c r="D112">
        <v>8</v>
      </c>
      <c r="E112" s="3">
        <v>0.5</v>
      </c>
      <c r="F112" s="3">
        <f t="shared" si="2"/>
        <v>4</v>
      </c>
    </row>
    <row r="113" spans="1:7" ht="15" customHeight="1" x14ac:dyDescent="0.25">
      <c r="A113" t="s">
        <v>136</v>
      </c>
      <c r="B113" t="s">
        <v>137</v>
      </c>
      <c r="C113" t="s">
        <v>142</v>
      </c>
      <c r="D113">
        <v>4</v>
      </c>
      <c r="E113" s="3">
        <v>0.5</v>
      </c>
      <c r="F113" s="3">
        <f t="shared" si="2"/>
        <v>2</v>
      </c>
    </row>
    <row r="114" spans="1:7" ht="15" customHeight="1" x14ac:dyDescent="0.25">
      <c r="A114" t="s">
        <v>136</v>
      </c>
      <c r="B114" t="s">
        <v>137</v>
      </c>
      <c r="C114" t="s">
        <v>143</v>
      </c>
      <c r="D114">
        <v>4</v>
      </c>
      <c r="E114" s="3">
        <v>0.5</v>
      </c>
      <c r="F114" s="3">
        <f t="shared" si="2"/>
        <v>2</v>
      </c>
    </row>
    <row r="115" spans="1:7" ht="15" customHeight="1" x14ac:dyDescent="0.25">
      <c r="A115" t="s">
        <v>136</v>
      </c>
      <c r="B115" t="s">
        <v>137</v>
      </c>
      <c r="C115" t="s">
        <v>144</v>
      </c>
      <c r="D115">
        <v>4</v>
      </c>
      <c r="E115" s="3">
        <v>0.4</v>
      </c>
      <c r="F115" s="3">
        <f t="shared" si="2"/>
        <v>1.6</v>
      </c>
    </row>
    <row r="116" spans="1:7" ht="15" customHeight="1" x14ac:dyDescent="0.25">
      <c r="A116" t="s">
        <v>136</v>
      </c>
      <c r="B116" t="s">
        <v>46</v>
      </c>
      <c r="C116" t="s">
        <v>145</v>
      </c>
      <c r="D116">
        <v>2</v>
      </c>
      <c r="E116" s="3">
        <v>1.1399999999999999</v>
      </c>
      <c r="F116" s="3">
        <f t="shared" ref="F116:F121" si="3">D116*E116</f>
        <v>2.2799999999999998</v>
      </c>
    </row>
    <row r="117" spans="1:7" ht="15" customHeight="1" x14ac:dyDescent="0.25">
      <c r="A117" t="s">
        <v>136</v>
      </c>
      <c r="B117" t="s">
        <v>46</v>
      </c>
      <c r="C117" t="s">
        <v>146</v>
      </c>
      <c r="D117">
        <v>2</v>
      </c>
      <c r="E117" s="3">
        <v>1.7</v>
      </c>
      <c r="F117" s="3">
        <f t="shared" si="3"/>
        <v>3.4</v>
      </c>
      <c r="G117" s="6" t="s">
        <v>164</v>
      </c>
    </row>
    <row r="118" spans="1:7" ht="15" customHeight="1" x14ac:dyDescent="0.25">
      <c r="A118" t="s">
        <v>136</v>
      </c>
      <c r="B118" t="s">
        <v>16</v>
      </c>
      <c r="C118" t="s">
        <v>163</v>
      </c>
      <c r="D118">
        <v>1</v>
      </c>
      <c r="E118" s="3">
        <v>3.5</v>
      </c>
      <c r="F118" s="3">
        <f t="shared" si="3"/>
        <v>3.5</v>
      </c>
    </row>
    <row r="119" spans="1:7" ht="15" customHeight="1" x14ac:dyDescent="0.25">
      <c r="A119" t="s">
        <v>147</v>
      </c>
      <c r="B119" t="s">
        <v>148</v>
      </c>
      <c r="C119" t="s">
        <v>154</v>
      </c>
      <c r="D119">
        <v>1</v>
      </c>
      <c r="E119" s="3">
        <v>4.1900000000000004</v>
      </c>
      <c r="F119" s="3">
        <f t="shared" si="3"/>
        <v>4.1900000000000004</v>
      </c>
      <c r="G119" s="6" t="s">
        <v>155</v>
      </c>
    </row>
    <row r="120" spans="1:7" ht="15" customHeight="1" x14ac:dyDescent="0.25">
      <c r="A120" t="s">
        <v>147</v>
      </c>
      <c r="B120" t="s">
        <v>149</v>
      </c>
      <c r="C120" t="s">
        <v>158</v>
      </c>
      <c r="D120">
        <v>1</v>
      </c>
      <c r="E120" s="3">
        <v>12</v>
      </c>
      <c r="F120" s="3">
        <f t="shared" si="3"/>
        <v>12</v>
      </c>
      <c r="G120" s="6" t="s">
        <v>157</v>
      </c>
    </row>
    <row r="121" spans="1:7" ht="15" customHeight="1" x14ac:dyDescent="0.25">
      <c r="A121" t="s">
        <v>147</v>
      </c>
      <c r="B121" t="s">
        <v>152</v>
      </c>
      <c r="C121" t="s">
        <v>156</v>
      </c>
      <c r="D121">
        <v>1</v>
      </c>
      <c r="E121" s="3">
        <v>17.149999999999999</v>
      </c>
      <c r="F121" s="3">
        <f t="shared" si="3"/>
        <v>17.149999999999999</v>
      </c>
      <c r="G121" s="6" t="s">
        <v>153</v>
      </c>
    </row>
    <row r="122" spans="1:7" ht="15" customHeight="1" x14ac:dyDescent="0.25">
      <c r="A122" t="s">
        <v>150</v>
      </c>
      <c r="B122" t="s">
        <v>150</v>
      </c>
      <c r="C122" t="s">
        <v>161</v>
      </c>
      <c r="D122">
        <v>1</v>
      </c>
    </row>
    <row r="123" spans="1:7" ht="15" customHeight="1" x14ac:dyDescent="0.25">
      <c r="A123" t="s">
        <v>150</v>
      </c>
      <c r="B123" t="s">
        <v>151</v>
      </c>
      <c r="C123" t="s">
        <v>162</v>
      </c>
      <c r="D123">
        <v>1</v>
      </c>
    </row>
  </sheetData>
  <hyperlinks>
    <hyperlink ref="G7" r:id="rId1" xr:uid="{FAADE06E-280C-4B97-8DED-2053E7D0BFDE}"/>
    <hyperlink ref="G6" r:id="rId2" xr:uid="{30280795-C341-4E85-92F8-CC47BAEC064B}"/>
    <hyperlink ref="G8" r:id="rId3" xr:uid="{1AA04E67-DD50-4939-89AA-2DC50EC0AE9D}"/>
    <hyperlink ref="G13" r:id="rId4" xr:uid="{0E1CB6D2-C372-433F-91DE-35D363587519}"/>
    <hyperlink ref="G14" r:id="rId5" xr:uid="{74EDCBB6-438C-49D6-9F15-383A469B7A1B}"/>
    <hyperlink ref="G19" r:id="rId6" xr:uid="{D722876E-706E-41AA-A163-5788D4AA6F12}"/>
    <hyperlink ref="G20" r:id="rId7" xr:uid="{07DCBE7A-A5F5-4321-A6B7-E3157835F489}"/>
    <hyperlink ref="G23" r:id="rId8" xr:uid="{1F67DC53-458F-429B-993F-8B88BD6115B7}"/>
    <hyperlink ref="G43" r:id="rId9" xr:uid="{783BD679-5A6A-463F-9906-EE7484BE0D05}"/>
    <hyperlink ref="G44" r:id="rId10" xr:uid="{5B5B6FA0-5640-4B6A-9B42-45C4C42D4002}"/>
    <hyperlink ref="G52" r:id="rId11" xr:uid="{C50534E6-5259-4651-B49A-2AC2C6774543}"/>
    <hyperlink ref="G58" r:id="rId12" xr:uid="{6DF4F0B6-A12B-4860-9845-CF0D6DB14A67}"/>
    <hyperlink ref="G63" r:id="rId13" xr:uid="{153767A3-0EBF-4A1D-9443-EA152354F0A2}"/>
    <hyperlink ref="G75" r:id="rId14" xr:uid="{54E19ADF-429B-4B09-8FDA-6F0406501F2F}"/>
    <hyperlink ref="G77" r:id="rId15" xr:uid="{45F1E6A3-0353-4E3D-B4D2-078B89668586}"/>
    <hyperlink ref="G117" r:id="rId16" xr:uid="{08374868-3697-427A-B989-45B19538DB71}"/>
    <hyperlink ref="G119" r:id="rId17" xr:uid="{6BAFBD86-F8C7-4436-AB6C-9C08A02E30A0}"/>
    <hyperlink ref="G120" r:id="rId18" xr:uid="{B7CD2F12-0147-4258-8C2D-11C34F0148F9}"/>
    <hyperlink ref="G121" r:id="rId19" xr:uid="{EEA2C9C0-35F1-438C-A9D0-5D3A4950CADB}"/>
    <hyperlink ref="G108" r:id="rId20" xr:uid="{78412649-2471-41A8-AF11-8691FE0C819F}"/>
    <hyperlink ref="G106" r:id="rId21" xr:uid="{1D3AE38D-43EF-493E-A44F-4FD0C03166DB}"/>
    <hyperlink ref="G105" r:id="rId22" xr:uid="{940EA6B2-776B-482B-86C2-15CE63EDC6CE}"/>
  </hyperlinks>
  <pageMargins left="0.23622047244094491" right="0.23622047244094491" top="0.74803149606299213" bottom="0.74803149606299213" header="0.31496062992125984" footer="0.31496062992125984"/>
  <pageSetup paperSize="9" orientation="landscape" r:id="rId23"/>
  <headerFooter>
    <oddFooter>Page &amp;P of &amp;N</oddFooter>
  </headerFooter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2023-09-17T17:22:48Z</dcterms:created>
  <dcterms:modified xsi:type="dcterms:W3CDTF">2023-09-17T17:23:04Z</dcterms:modified>
</cp:coreProperties>
</file>