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D82" i="1" l="1"/>
  <c r="D83" i="1"/>
  <c r="D84" i="1"/>
  <c r="D85" i="1"/>
  <c r="D72" i="1" l="1"/>
  <c r="D73" i="1"/>
  <c r="D74" i="1"/>
  <c r="D75" i="1"/>
  <c r="D56" i="1"/>
  <c r="D57" i="1"/>
  <c r="D58" i="1"/>
  <c r="D59" i="1"/>
  <c r="D64" i="1"/>
  <c r="D65" i="1"/>
  <c r="D66" i="1"/>
  <c r="D6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</calcChain>
</file>

<file path=xl/sharedStrings.xml><?xml version="1.0" encoding="utf-8"?>
<sst xmlns="http://schemas.openxmlformats.org/spreadsheetml/2006/main" count="145" uniqueCount="71">
  <si>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</si>
  <si>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</si>
  <si>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</si>
  <si>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</si>
  <si>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</si>
  <si>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</si>
  <si>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</si>
  <si>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</si>
  <si>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</si>
  <si>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</si>
  <si>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</si>
  <si>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</si>
  <si>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</si>
  <si>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</si>
  <si>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</si>
  <si>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</si>
  <si>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</si>
  <si>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</si>
  <si>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</si>
  <si>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</si>
  <si>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</si>
  <si>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</si>
  <si>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</si>
  <si>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</si>
  <si>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</si>
  <si>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</si>
  <si>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</si>
  <si>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</si>
  <si>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</si>
  <si>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</si>
  <si>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</si>
  <si>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</si>
  <si>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</si>
  <si>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</si>
  <si>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</si>
  <si>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</si>
  <si>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</si>
  <si>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</si>
  <si>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</si>
  <si>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</si>
  <si>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</si>
  <si>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</si>
  <si>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</si>
  <si>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</si>
  <si>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</si>
  <si>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</si>
  <si>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</si>
  <si>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</si>
  <si>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</si>
  <si>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</si>
  <si>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</si>
  <si>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</si>
  <si>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</si>
  <si>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</si>
  <si>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</si>
  <si>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</si>
  <si>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</si>
  <si>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</si>
  <si>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</si>
  <si>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</si>
  <si>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</si>
  <si>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</si>
  <si>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</si>
  <si>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</si>
  <si>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</si>
  <si>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</si>
  <si>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</si>
  <si>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name</t>
  </si>
  <si>
    <t>title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</si>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</sst>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D51" totalsRowShown="0">
  <autoFilter ref="A4:D51"/>
  <tableColumns count="4">
    <tableColumn id="1" name="Column name"/>
    <tableColumn id="2" name="Type"/>
    <tableColumn id="3" name="Length"/>
    <tableColumn id="4" name="Code generated" dataDxfId="15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5:D59" totalsRowShown="0" headerRowDxfId="14">
  <autoFilter ref="A55:D59"/>
  <tableColumns count="4">
    <tableColumn id="1" name="Column name"/>
    <tableColumn id="2" name="Type" dataDxfId="13"/>
    <tableColumn id="3" name="Length"/>
    <tableColumn id="4" name="Code generated" dataDxfId="12">
      <calculatedColumnFormula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3:D67" totalsRowShown="0" headerRowDxfId="11">
  <autoFilter ref="A63:D67"/>
  <tableColumns count="4">
    <tableColumn id="1" name="Column name"/>
    <tableColumn id="2" name="Type" dataDxfId="10"/>
    <tableColumn id="3" name="Length"/>
    <tableColumn id="4" name="Code generated" dataDxfId="9">
      <calculatedColumnFormula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1:D75" totalsRowShown="0" headerRowDxfId="8">
  <autoFilter ref="A71:D75"/>
  <tableColumns count="4">
    <tableColumn id="1" name="Column name"/>
    <tableColumn id="2" name="Type" dataDxfId="7"/>
    <tableColumn id="3" name="Length"/>
    <tableColumn id="4" name="Code generated" dataDxfId="6">
      <calculatedColumnFormula>IF(B72="String", CONCATENATE("$table-&gt;",LOWER(B72),"('",A72,"', ",C72,");"), IF(B72="Integer", CONCATENATE("$table-&gt;",LOWER(B72),"('",A72,"')-&gt;unsigned()-&gt;default(0);"), IF(B72="Text", CONCATENATE("$table-&gt;",LOWER(B72),"('",A72,"');"), IF(B72="Date", CONCATENATE("$table-&gt;",LOWER(B72),"('",A72,"');"))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1:D85" totalsRowShown="0" headerRowDxfId="5" dataDxfId="0">
  <autoFilter ref="A81:D85"/>
  <tableColumns count="4">
    <tableColumn id="1" name="Column name" dataDxfId="4"/>
    <tableColumn id="2" name="Type" dataDxfId="3"/>
    <tableColumn id="3" name="Length" dataDxfId="2"/>
    <tableColumn id="4" name="Code generated" dataDxfId="1">
      <calculatedColumnFormula>IF(B82="String", CONCATENATE("$table-&gt;",LOWER(B82),"('",A82,"', ",C82,");"), IF(B82="Integer", CONCATENATE("$table-&gt;",LOWER(B82),"('",A82,"')-&gt;unsigned()-&gt;default(0);"), IF(B82="Text", CONCATENATE("$table-&gt;",LOWER(B82),"('",A82,"');"), IF(B82="Date", CONCATENATE("$table-&gt;","timestamp","('",A82,"');"))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68" workbookViewId="0">
      <selection activeCell="B83" sqref="B83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1.42578125" bestFit="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4" spans="1:6" x14ac:dyDescent="0.25">
      <c r="A4" t="s">
        <v>1</v>
      </c>
      <c r="B4" t="s">
        <v>2</v>
      </c>
      <c r="C4" t="s">
        <v>3</v>
      </c>
      <c r="D4" t="s">
        <v>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4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4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4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4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4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4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4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4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4" x14ac:dyDescent="0.25">
      <c r="A25" t="s">
        <v>24</v>
      </c>
      <c r="B25" t="s">
        <v>25</v>
      </c>
      <c r="D25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$table-&gt;integer('type_photo')-&gt;unsigned()-&gt;default(0);</v>
      </c>
    </row>
    <row r="26" spans="1:4" x14ac:dyDescent="0.25">
      <c r="A26" t="s">
        <v>26</v>
      </c>
      <c r="B26" t="s">
        <v>15</v>
      </c>
      <c r="D26" t="str">
        <f>IF(B26="String", CONCATENATE("$table-&gt;",LOWER(B26),"('",A26,"', ",C26,");"), IF(B26="Integer", CONCATENATE("$table-&gt;",LOWER(B26),"('",A26,"')-&gt;unsigned()-&gt;default(0);"), IF(B26="Text", CONCATENATE("$table-&gt;",LOWER(B26),"('",A26,"');"), IF(B26="Date", CONCATENATE("$table-&gt;",LOWER(B26),"('",Table1[[#This Row],[Column name]],"');")) )))</f>
        <v>$table-&gt;date('date_last_visit');</v>
      </c>
    </row>
    <row r="27" spans="1:4" x14ac:dyDescent="0.25">
      <c r="A27" t="s">
        <v>27</v>
      </c>
      <c r="B27" t="s">
        <v>15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$table-&gt;date('date_next_visit');</v>
      </c>
    </row>
    <row r="28" spans="1:4" x14ac:dyDescent="0.25">
      <c r="A28" t="s">
        <v>28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$table-&gt;date('date_first_visit');</v>
      </c>
    </row>
    <row r="29" spans="1:4" x14ac:dyDescent="0.25">
      <c r="A29" t="s">
        <v>29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$table-&gt;date('date_last_pay');</v>
      </c>
    </row>
    <row r="30" spans="1:4" x14ac:dyDescent="0.25">
      <c r="A30" t="s">
        <v>30</v>
      </c>
      <c r="B30" t="s">
        <v>31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$table-&gt;text('note');</v>
      </c>
    </row>
    <row r="31" spans="1:4" x14ac:dyDescent="0.25">
      <c r="A31" t="s">
        <v>32</v>
      </c>
      <c r="B31" t="s">
        <v>25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$table-&gt;integer('discount')-&gt;unsigned()-&gt;default(0);</v>
      </c>
    </row>
    <row r="32" spans="1:4" x14ac:dyDescent="0.25">
      <c r="A32" t="s">
        <v>33</v>
      </c>
      <c r="B32" t="s">
        <v>6</v>
      </c>
      <c r="C32">
        <v>100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$table-&gt;string('insurance', 100);</v>
      </c>
    </row>
    <row r="33" spans="1:4" x14ac:dyDescent="0.25">
      <c r="A33" t="s">
        <v>64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$table-&gt;integer('user_update')-&gt;unsigned()-&gt;default(0);</v>
      </c>
    </row>
    <row r="34" spans="1:4" x14ac:dyDescent="0.25">
      <c r="A34" t="s">
        <v>34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$table-&gt;string('doctor_name', 100);</v>
      </c>
    </row>
    <row r="35" spans="1:4" x14ac:dyDescent="0.25">
      <c r="A35" t="s">
        <v>35</v>
      </c>
      <c r="B35" t="s">
        <v>6</v>
      </c>
      <c r="C35">
        <v>50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$table-&gt;string('phone_doctor', 50);</v>
      </c>
    </row>
    <row r="36" spans="1:4" x14ac:dyDescent="0.25">
      <c r="A36" t="s">
        <v>36</v>
      </c>
      <c r="B36" t="s">
        <v>6</v>
      </c>
      <c r="C36">
        <v>10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$table-&gt;string('adult_child', 10);</v>
      </c>
    </row>
    <row r="37" spans="1:4" x14ac:dyDescent="0.25">
      <c r="A37" t="s">
        <v>37</v>
      </c>
      <c r="B37" t="s">
        <v>25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$table-&gt;integer('age')-&gt;unsigned()-&gt;default(0);</v>
      </c>
    </row>
    <row r="38" spans="1:4" x14ac:dyDescent="0.25">
      <c r="A38" t="s">
        <v>38</v>
      </c>
      <c r="B38" t="s">
        <v>6</v>
      </c>
      <c r="C38">
        <v>20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$table-&gt;string('barcode', 20);</v>
      </c>
    </row>
    <row r="39" spans="1:4" x14ac:dyDescent="0.25">
      <c r="A39" t="s">
        <v>39</v>
      </c>
      <c r="B39" t="s">
        <v>6</v>
      </c>
      <c r="C39">
        <v>50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$table-&gt;string('province', 50);</v>
      </c>
    </row>
    <row r="40" spans="1:4" x14ac:dyDescent="0.25">
      <c r="A40" t="s">
        <v>40</v>
      </c>
      <c r="B40" t="s">
        <v>6</v>
      </c>
      <c r="C40">
        <v>50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$table-&gt;string('id_family', 50);</v>
      </c>
    </row>
    <row r="41" spans="1:4" x14ac:dyDescent="0.25">
      <c r="A41" t="s">
        <v>41</v>
      </c>
      <c r="B41" t="s">
        <v>25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$table-&gt;integer('family_type')-&gt;unsigned()-&gt;default(0);</v>
      </c>
    </row>
    <row r="42" spans="1:4" x14ac:dyDescent="0.25">
      <c r="A42" t="s">
        <v>42</v>
      </c>
      <c r="B42" t="s">
        <v>6</v>
      </c>
      <c r="C42">
        <v>255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$table-&gt;string('nation', 255);</v>
      </c>
    </row>
    <row r="43" spans="1:4" x14ac:dyDescent="0.25">
      <c r="A43" t="s">
        <v>43</v>
      </c>
      <c r="B43" t="s">
        <v>6</v>
      </c>
      <c r="C43">
        <v>255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$table-&gt;string('site', 255);</v>
      </c>
    </row>
    <row r="44" spans="1:4" x14ac:dyDescent="0.25">
      <c r="A44" t="s">
        <v>44</v>
      </c>
      <c r="B44" t="s">
        <v>31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$table-&gt;text('note1');</v>
      </c>
    </row>
    <row r="45" spans="1:4" x14ac:dyDescent="0.25">
      <c r="A45" t="s">
        <v>45</v>
      </c>
      <c r="B45" t="s">
        <v>31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$table-&gt;text('note2');</v>
      </c>
    </row>
    <row r="46" spans="1:4" x14ac:dyDescent="0.25">
      <c r="A46" t="s">
        <v>46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$table-&gt;text('note3');</v>
      </c>
    </row>
    <row r="47" spans="1:4" x14ac:dyDescent="0.25">
      <c r="A47" t="s">
        <v>47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$table-&gt;text('note4');</v>
      </c>
    </row>
    <row r="48" spans="1:4" x14ac:dyDescent="0.25">
      <c r="A48" t="s">
        <v>48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$table-&gt;text('note5');</v>
      </c>
    </row>
    <row r="49" spans="1:4" x14ac:dyDescent="0.25">
      <c r="A49" t="s">
        <v>49</v>
      </c>
      <c r="B49" t="s">
        <v>6</v>
      </c>
      <c r="C49">
        <v>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$table-&gt;string('sms_notify_news', 1);</v>
      </c>
    </row>
    <row r="50" spans="1:4" x14ac:dyDescent="0.25">
      <c r="A50" t="s">
        <v>50</v>
      </c>
      <c r="B50" t="s">
        <v>6</v>
      </c>
      <c r="C50">
        <v>30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$table-&gt;string('patient_status', 30);</v>
      </c>
    </row>
    <row r="51" spans="1:4" x14ac:dyDescent="0.25">
      <c r="A51" t="s">
        <v>51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$table-&gt;string('head_household', 1);</v>
      </c>
    </row>
    <row r="53" spans="1:4" x14ac:dyDescent="0.25">
      <c r="A53" s="6" t="s">
        <v>54</v>
      </c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1" t="s">
        <v>1</v>
      </c>
      <c r="B55" s="1" t="s">
        <v>2</v>
      </c>
      <c r="C55" s="1" t="s">
        <v>3</v>
      </c>
      <c r="D55" s="1" t="s">
        <v>4</v>
      </c>
    </row>
    <row r="56" spans="1:4" x14ac:dyDescent="0.25">
      <c r="A56" t="s">
        <v>55</v>
      </c>
      <c r="B56" s="2" t="s">
        <v>6</v>
      </c>
      <c r="C56">
        <v>100</v>
      </c>
      <c r="D56" s="3" t="str">
        <f t="shared" ref="D56:D59" si="0"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f>
        <v>$table-&gt;string('option', 100);</v>
      </c>
    </row>
    <row r="57" spans="1:4" x14ac:dyDescent="0.25">
      <c r="A57" t="s">
        <v>56</v>
      </c>
      <c r="B57" s="2" t="s">
        <v>6</v>
      </c>
      <c r="C57">
        <v>100</v>
      </c>
      <c r="D57" s="3" t="str">
        <f t="shared" si="0"/>
        <v>$table-&gt;string('section', 100);</v>
      </c>
    </row>
    <row r="58" spans="1:4" x14ac:dyDescent="0.25">
      <c r="A58" t="s">
        <v>57</v>
      </c>
      <c r="B58" s="2" t="s">
        <v>6</v>
      </c>
      <c r="C58">
        <v>100</v>
      </c>
      <c r="D58" s="3" t="str">
        <f t="shared" si="0"/>
        <v>$table-&gt;string('description', 100);</v>
      </c>
    </row>
    <row r="59" spans="1:4" x14ac:dyDescent="0.25">
      <c r="A59" t="s">
        <v>58</v>
      </c>
      <c r="B59" s="2" t="s">
        <v>6</v>
      </c>
      <c r="C59">
        <v>100</v>
      </c>
      <c r="D59" s="3" t="str">
        <f t="shared" si="0"/>
        <v>$table-&gt;string('value', 100);</v>
      </c>
    </row>
    <row r="61" spans="1:4" x14ac:dyDescent="0.25">
      <c r="A61" s="6" t="s">
        <v>59</v>
      </c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1" t="s">
        <v>1</v>
      </c>
      <c r="B63" s="1" t="s">
        <v>2</v>
      </c>
      <c r="C63" s="1" t="s">
        <v>3</v>
      </c>
      <c r="D63" s="1" t="s">
        <v>4</v>
      </c>
    </row>
    <row r="64" spans="1:4" x14ac:dyDescent="0.25">
      <c r="A64" t="s">
        <v>60</v>
      </c>
      <c r="B64" s="2" t="s">
        <v>6</v>
      </c>
      <c r="C64">
        <v>100</v>
      </c>
      <c r="D64" s="3" t="str">
        <f t="shared" ref="D64:D67" si="1"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f>
        <v>$table-&gt;string('des_dom', 100);</v>
      </c>
    </row>
    <row r="65" spans="1:4" x14ac:dyDescent="0.25">
      <c r="A65" t="s">
        <v>61</v>
      </c>
      <c r="B65" s="2" t="s">
        <v>25</v>
      </c>
      <c r="C65">
        <v>100</v>
      </c>
      <c r="D65" s="3" t="str">
        <f t="shared" si="1"/>
        <v>$table-&gt;integer('order')-&gt;unsigned()-&gt;default(0);</v>
      </c>
    </row>
    <row r="66" spans="1:4" x14ac:dyDescent="0.25">
      <c r="A66" t="s">
        <v>57</v>
      </c>
      <c r="B66" s="2" t="s">
        <v>6</v>
      </c>
      <c r="C66">
        <v>100</v>
      </c>
      <c r="D66" s="3" t="str">
        <f t="shared" si="1"/>
        <v>$table-&gt;string('description', 100);</v>
      </c>
    </row>
    <row r="67" spans="1:4" x14ac:dyDescent="0.25">
      <c r="A67" t="s">
        <v>58</v>
      </c>
      <c r="B67" s="2" t="s">
        <v>6</v>
      </c>
      <c r="C67">
        <v>100</v>
      </c>
      <c r="D67" s="3" t="str">
        <f t="shared" si="1"/>
        <v>$table-&gt;string('value', 100);</v>
      </c>
    </row>
    <row r="69" spans="1:4" x14ac:dyDescent="0.25">
      <c r="A69" s="6" t="s">
        <v>62</v>
      </c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4" t="s">
        <v>1</v>
      </c>
      <c r="B71" s="4" t="s">
        <v>2</v>
      </c>
      <c r="C71" s="4" t="s">
        <v>3</v>
      </c>
      <c r="D71" s="4" t="s">
        <v>4</v>
      </c>
    </row>
    <row r="72" spans="1:4" x14ac:dyDescent="0.25">
      <c r="A72" t="s">
        <v>63</v>
      </c>
      <c r="B72" s="2" t="s">
        <v>6</v>
      </c>
      <c r="C72">
        <v>255</v>
      </c>
      <c r="D72" s="3" t="str">
        <f t="shared" ref="D72:D75" si="2">IF(B72="String", CONCATENATE("$table-&gt;",LOWER(B72),"('",A72,"', ",C72,");"), IF(B72="Integer", CONCATENATE("$table-&gt;",LOWER(B72),"('",A72,"')-&gt;unsigned()-&gt;default(0);"), IF(B72="Text", CONCATENATE("$table-&gt;",LOWER(B72),"('",A72,"');"), IF(B72="Date", CONCATENATE("$table-&gt;",LOWER(B72),"('",A72,"');")) )))</f>
        <v>$table-&gt;string('path', 255);</v>
      </c>
    </row>
    <row r="73" spans="1:4" x14ac:dyDescent="0.25">
      <c r="B73" s="2"/>
      <c r="D73" s="3" t="b">
        <f t="shared" si="2"/>
        <v>0</v>
      </c>
    </row>
    <row r="74" spans="1:4" x14ac:dyDescent="0.25">
      <c r="B74" s="2"/>
      <c r="D74" s="3" t="b">
        <f t="shared" si="2"/>
        <v>0</v>
      </c>
    </row>
    <row r="75" spans="1:4" x14ac:dyDescent="0.25">
      <c r="B75" s="2"/>
      <c r="D75" s="3" t="b">
        <f t="shared" si="2"/>
        <v>0</v>
      </c>
    </row>
    <row r="79" spans="1:4" x14ac:dyDescent="0.25">
      <c r="A79" s="6" t="s">
        <v>66</v>
      </c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5" t="s">
        <v>1</v>
      </c>
      <c r="B81" s="5" t="s">
        <v>2</v>
      </c>
      <c r="C81" s="5" t="s">
        <v>3</v>
      </c>
      <c r="D81" s="5" t="s">
        <v>4</v>
      </c>
    </row>
    <row r="82" spans="1:4" x14ac:dyDescent="0.25">
      <c r="A82" s="10" t="s">
        <v>67</v>
      </c>
      <c r="B82" s="7" t="s">
        <v>6</v>
      </c>
      <c r="C82" s="8">
        <v>250</v>
      </c>
      <c r="D82" s="9" t="str">
        <f t="shared" ref="D82:D85" si="3">IF(B82="String", CONCATENATE("$table-&gt;",LOWER(B82),"('",A82,"', ",C82,");"), IF(B82="Integer", CONCATENATE("$table-&gt;",LOWER(B82),"('",A82,"')-&gt;unsigned()-&gt;default(0);"), IF(B82="Text", CONCATENATE("$table-&gt;",LOWER(B82),"('",A82,"');"), IF(B82="Date", CONCATENATE("$table-&gt;","timestamp","('",A82,"');")) )))</f>
        <v>$table-&gt;string('name', 250);</v>
      </c>
    </row>
    <row r="83" spans="1:4" x14ac:dyDescent="0.25">
      <c r="A83" s="10" t="s">
        <v>68</v>
      </c>
      <c r="B83" s="7" t="s">
        <v>31</v>
      </c>
      <c r="C83" s="8"/>
      <c r="D83" s="9" t="str">
        <f t="shared" si="3"/>
        <v>$table-&gt;text('title');</v>
      </c>
    </row>
    <row r="84" spans="1:4" x14ac:dyDescent="0.25">
      <c r="A84" s="10" t="s">
        <v>69</v>
      </c>
      <c r="B84" s="10" t="s">
        <v>15</v>
      </c>
      <c r="C84" s="8"/>
      <c r="D84" s="9" t="str">
        <f t="shared" si="3"/>
        <v>$table-&gt;timestamp('start_time');</v>
      </c>
    </row>
    <row r="85" spans="1:4" x14ac:dyDescent="0.25">
      <c r="A85" s="8" t="s">
        <v>70</v>
      </c>
      <c r="B85" s="10" t="s">
        <v>15</v>
      </c>
      <c r="C85" s="8"/>
      <c r="D85" s="9" t="str">
        <f t="shared" si="3"/>
        <v>$table-&gt;timestamp('end_time');</v>
      </c>
    </row>
  </sheetData>
  <mergeCells count="5">
    <mergeCell ref="A1:F2"/>
    <mergeCell ref="A53:D54"/>
    <mergeCell ref="A61:D62"/>
    <mergeCell ref="A69:D70"/>
    <mergeCell ref="A79:D80"/>
  </mergeCells>
  <pageMargins left="0.7" right="0.7" top="0.75" bottom="0.75" header="0.3" footer="0.3"/>
  <pageSetup paperSize="0" orientation="portrait" horizontalDpi="0" verticalDpi="0" copies="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2016-06-15T08:09:17Z</dcterms:modified>
</cp:coreProperties>
</file>