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D96" i="1" l="1"/>
  <c r="D68" i="1" l="1"/>
  <c r="D105" i="1"/>
  <c r="D97" i="1" l="1"/>
  <c r="D98" i="1"/>
  <c r="D94" i="1"/>
  <c r="D93" i="1"/>
  <c r="D84" i="1"/>
  <c r="D67" i="1"/>
  <c r="D81" i="1" l="1"/>
  <c r="D82" i="1"/>
  <c r="D83" i="1"/>
  <c r="D73" i="1" l="1"/>
  <c r="D74" i="1"/>
  <c r="D56" i="1"/>
  <c r="D57" i="1"/>
  <c r="D58" i="1"/>
  <c r="D59" i="1"/>
  <c r="D64" i="1"/>
  <c r="D65" i="1"/>
  <c r="D6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</calcChain>
</file>

<file path=xl/sharedStrings.xml><?xml version="1.0" encoding="utf-8"?>
<sst xmlns="http://schemas.openxmlformats.org/spreadsheetml/2006/main" count="182" uniqueCount="84">
  <si>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</si>
  <si>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</si>
  <si>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</si>
  <si>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</si>
  <si>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</si>
  <si>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</si>
  <si>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</si>
  <si>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</si>
  <si>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</si>
  <si>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</si>
  <si>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</si>
  <si>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</si>
  <si>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</si>
  <si>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</si>
  <si>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</si>
  <si>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</si>
  <si>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</si>
  <si>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</si>
  <si>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</si>
  <si>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</si>
  <si>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</si>
  <si>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</si>
  <si>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</si>
  <si>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</si>
  <si>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</si>
  <si>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</si>
  <si>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</si>
  <si>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</si>
  <si>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</si>
  <si>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</si>
  <si>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</si>
  <si>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</si>
  <si>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</si>
  <si>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</si>
  <si>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</si>
  <si>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</si>
  <si>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</si>
  <si>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</si>
  <si>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</si>
  <si>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</si>
  <si>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</si>
  <si>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</si>
  <si>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</si>
  <si>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</si>
  <si>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</si>
  <si>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</si>
  <si>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</si>
  <si>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</si>
  <si>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</si>
  <si>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</si>
  <si>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</si>
  <si>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</si>
  <si>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</si>
  <si>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</si>
  <si>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</si>
  <si>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</si>
  <si>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</si>
  <si>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</si>
  <si>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</si>
  <si>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</si>
  <si>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</si>
  <si>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</si>
  <si>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</si>
  <si>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</si>
  <si>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</si>
  <si>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</si>
  <si>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</si>
  <si>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name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</si>
  <si>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</si>
  <si>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</si>
  <si>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</si>
  <si>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</si>
  <si>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</si>
  <si>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</si>
  <si>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</si>
  <si>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</si>
  <si>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$table-&gt;string('email', 200)-&gt;unique();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</si>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</sst>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D51" totalsRowShown="0">
  <autoFilter ref="A4:D51"/>
  <tableColumns count="4">
    <tableColumn id="1" name="Column name"/>
    <tableColumn id="2" name="Type"/>
    <tableColumn id="3" name="Length"/>
    <tableColumn id="4" name="Code generated" dataDxfId="27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5:D59" totalsRowShown="0" headerRowDxfId="26">
  <autoFilter ref="A55:D59"/>
  <tableColumns count="4">
    <tableColumn id="1" name="Column name"/>
    <tableColumn id="2" name="Type" dataDxfId="25"/>
    <tableColumn id="3" name="Length"/>
    <tableColumn id="4" name="Code generated" dataDxfId="24">
      <calculatedColumnFormula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3:D68" totalsRowShown="0" headerRowDxfId="23">
  <autoFilter ref="A63:D68"/>
  <tableColumns count="4">
    <tableColumn id="1" name="Column name"/>
    <tableColumn id="2" name="Type" dataDxfId="22"/>
    <tableColumn id="3" name="Length"/>
    <tableColumn id="4" name="Code generated" dataDxfId="21">
      <calculatedColumnFormula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2:D74" totalsRowShown="0" headerRowDxfId="20">
  <autoFilter ref="A72:D74"/>
  <tableColumns count="4">
    <tableColumn id="1" name="Column name"/>
    <tableColumn id="2" name="Type" dataDxfId="19"/>
    <tableColumn id="3" name="Length"/>
    <tableColumn id="4" name="Code generated" dataDxfId="18">
      <calculatedColumnFormula>IF(B73="String", CONCATENATE("$table-&gt;",LOWER(B73),"('",A73,"', ",C73,");"), IF(B73="Integer", CONCATENATE("$table-&gt;",LOWER(B73),"('",A73,"')-&gt;unsigned()-&gt;default(0);"), IF(B73="Text", CONCATENATE("$table-&gt;",LOWER(B73),"('",A73,"');"), IF(B73="Date", CONCATENATE("$table-&gt;",LOWER(B73),"('",A73,"');"))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0:D84" totalsRowShown="0" headerRowDxfId="17" dataDxfId="16">
  <autoFilter ref="A80:D84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IF(B81="String", CONCATENATE("$table-&gt;",LOWER(B81),"('",A81,"', ",C81,");"), IF(B81="Integer", CONCATENATE("$table-&gt;",LOWER(B81),"('",A81,"')-&gt;unsigned()-&gt;default(0);"), IF(B81="Text", CONCATENATE("$table-&gt;",LOWER(B81),"('",A81,"');"), IF(B81="Date", CONCATENATE("$table-&gt;","timestamp","('",A81,"');")) )))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89:D99" totalsRowShown="0" headerRowDxfId="11" dataDxfId="10">
  <autoFilter ref="A89:D99"/>
  <tableColumns count="4">
    <tableColumn id="1" name="Column name" dataDxfId="9"/>
    <tableColumn id="2" name="Type" dataDxfId="8"/>
    <tableColumn id="3" name="Length" dataDxfId="7"/>
    <tableColumn id="4" name="Code generated" dataDxfId="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4:D106" totalsRowShown="0" headerRowDxfId="5" dataDxfId="4">
  <autoFilter ref="A104:D106"/>
  <tableColumns count="4">
    <tableColumn id="1" name="Column name" dataDxfId="3"/>
    <tableColumn id="2" name="Type" dataDxfId="2"/>
    <tableColumn id="3" name="Length" dataDxfId="1"/>
    <tableColumn id="4" name="Code genera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85" workbookViewId="0">
      <selection activeCell="D96" sqref="D96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</cols>
  <sheetData>
    <row r="1" spans="1:6" x14ac:dyDescent="0.25">
      <c r="A1" s="22" t="s">
        <v>0</v>
      </c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4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4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4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4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4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4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4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4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4" x14ac:dyDescent="0.25">
      <c r="A25" t="s">
        <v>24</v>
      </c>
      <c r="B25" t="s">
        <v>25</v>
      </c>
      <c r="D25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$table-&gt;integer('type_photo')-&gt;unsigned()-&gt;default(0);</v>
      </c>
    </row>
    <row r="26" spans="1:4" x14ac:dyDescent="0.25">
      <c r="A26" t="s">
        <v>26</v>
      </c>
      <c r="B26" t="s">
        <v>15</v>
      </c>
      <c r="D26" t="str">
        <f>IF(B26="String", CONCATENATE("$table-&gt;",LOWER(B26),"('",A26,"', ",C26,");"), IF(B26="Integer", CONCATENATE("$table-&gt;",LOWER(B26),"('",A26,"')-&gt;unsigned()-&gt;default(0);"), IF(B26="Text", CONCATENATE("$table-&gt;",LOWER(B26),"('",A26,"');"), IF(B26="Date", CONCATENATE("$table-&gt;",LOWER(B26),"('",Table1[[#This Row],[Column name]],"');")) )))</f>
        <v>$table-&gt;date('date_last_visit');</v>
      </c>
    </row>
    <row r="27" spans="1:4" x14ac:dyDescent="0.25">
      <c r="A27" t="s">
        <v>27</v>
      </c>
      <c r="B27" t="s">
        <v>15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$table-&gt;date('date_next_visit');</v>
      </c>
    </row>
    <row r="28" spans="1:4" x14ac:dyDescent="0.25">
      <c r="A28" t="s">
        <v>28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$table-&gt;date('date_first_visit');</v>
      </c>
    </row>
    <row r="29" spans="1:4" x14ac:dyDescent="0.25">
      <c r="A29" t="s">
        <v>29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$table-&gt;date('date_last_pay');</v>
      </c>
    </row>
    <row r="30" spans="1:4" x14ac:dyDescent="0.25">
      <c r="A30" t="s">
        <v>30</v>
      </c>
      <c r="B30" t="s">
        <v>31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$table-&gt;text('note');</v>
      </c>
    </row>
    <row r="31" spans="1:4" x14ac:dyDescent="0.25">
      <c r="A31" t="s">
        <v>32</v>
      </c>
      <c r="B31" t="s">
        <v>25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$table-&gt;integer('discount')-&gt;unsigned()-&gt;default(0);</v>
      </c>
    </row>
    <row r="32" spans="1:4" x14ac:dyDescent="0.25">
      <c r="A32" t="s">
        <v>33</v>
      </c>
      <c r="B32" t="s">
        <v>6</v>
      </c>
      <c r="C32">
        <v>100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$table-&gt;string('insurance', 100);</v>
      </c>
    </row>
    <row r="33" spans="1:4" x14ac:dyDescent="0.25">
      <c r="A33" t="s">
        <v>64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$table-&gt;integer('user_update')-&gt;unsigned()-&gt;default(0);</v>
      </c>
    </row>
    <row r="34" spans="1:4" x14ac:dyDescent="0.25">
      <c r="A34" t="s">
        <v>34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$table-&gt;string('doctor_name', 100);</v>
      </c>
    </row>
    <row r="35" spans="1:4" x14ac:dyDescent="0.25">
      <c r="A35" t="s">
        <v>35</v>
      </c>
      <c r="B35" t="s">
        <v>6</v>
      </c>
      <c r="C35">
        <v>50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$table-&gt;string('phone_doctor', 50);</v>
      </c>
    </row>
    <row r="36" spans="1:4" x14ac:dyDescent="0.25">
      <c r="A36" t="s">
        <v>36</v>
      </c>
      <c r="B36" t="s">
        <v>6</v>
      </c>
      <c r="C36">
        <v>10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$table-&gt;string('adult_child', 10);</v>
      </c>
    </row>
    <row r="37" spans="1:4" x14ac:dyDescent="0.25">
      <c r="A37" t="s">
        <v>37</v>
      </c>
      <c r="B37" t="s">
        <v>25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$table-&gt;integer('age')-&gt;unsigned()-&gt;default(0);</v>
      </c>
    </row>
    <row r="38" spans="1:4" x14ac:dyDescent="0.25">
      <c r="A38" t="s">
        <v>38</v>
      </c>
      <c r="B38" t="s">
        <v>6</v>
      </c>
      <c r="C38">
        <v>20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$table-&gt;string('barcode', 20);</v>
      </c>
    </row>
    <row r="39" spans="1:4" x14ac:dyDescent="0.25">
      <c r="A39" t="s">
        <v>39</v>
      </c>
      <c r="B39" t="s">
        <v>6</v>
      </c>
      <c r="C39">
        <v>50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$table-&gt;string('province', 50);</v>
      </c>
    </row>
    <row r="40" spans="1:4" x14ac:dyDescent="0.25">
      <c r="A40" t="s">
        <v>40</v>
      </c>
      <c r="B40" t="s">
        <v>6</v>
      </c>
      <c r="C40">
        <v>50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$table-&gt;string('id_family', 50);</v>
      </c>
    </row>
    <row r="41" spans="1:4" x14ac:dyDescent="0.25">
      <c r="A41" t="s">
        <v>41</v>
      </c>
      <c r="B41" t="s">
        <v>25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$table-&gt;integer('family_type')-&gt;unsigned()-&gt;default(0);</v>
      </c>
    </row>
    <row r="42" spans="1:4" x14ac:dyDescent="0.25">
      <c r="A42" t="s">
        <v>42</v>
      </c>
      <c r="B42" t="s">
        <v>6</v>
      </c>
      <c r="C42">
        <v>255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$table-&gt;string('nation', 255);</v>
      </c>
    </row>
    <row r="43" spans="1:4" x14ac:dyDescent="0.25">
      <c r="A43" t="s">
        <v>43</v>
      </c>
      <c r="B43" t="s">
        <v>6</v>
      </c>
      <c r="C43">
        <v>255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$table-&gt;string('site', 255);</v>
      </c>
    </row>
    <row r="44" spans="1:4" x14ac:dyDescent="0.25">
      <c r="A44" t="s">
        <v>44</v>
      </c>
      <c r="B44" t="s">
        <v>31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$table-&gt;text('note1');</v>
      </c>
    </row>
    <row r="45" spans="1:4" x14ac:dyDescent="0.25">
      <c r="A45" t="s">
        <v>45</v>
      </c>
      <c r="B45" t="s">
        <v>31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$table-&gt;text('note2');</v>
      </c>
    </row>
    <row r="46" spans="1:4" x14ac:dyDescent="0.25">
      <c r="A46" t="s">
        <v>46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$table-&gt;text('note3');</v>
      </c>
    </row>
    <row r="47" spans="1:4" x14ac:dyDescent="0.25">
      <c r="A47" t="s">
        <v>47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$table-&gt;text('note4');</v>
      </c>
    </row>
    <row r="48" spans="1:4" x14ac:dyDescent="0.25">
      <c r="A48" t="s">
        <v>48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$table-&gt;text('note5');</v>
      </c>
    </row>
    <row r="49" spans="1:4" x14ac:dyDescent="0.25">
      <c r="A49" t="s">
        <v>49</v>
      </c>
      <c r="B49" t="s">
        <v>6</v>
      </c>
      <c r="C49">
        <v>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$table-&gt;string('sms_notify_news', 1);</v>
      </c>
    </row>
    <row r="50" spans="1:4" x14ac:dyDescent="0.25">
      <c r="A50" t="s">
        <v>50</v>
      </c>
      <c r="B50" t="s">
        <v>6</v>
      </c>
      <c r="C50">
        <v>30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$table-&gt;string('patient_status', 30);</v>
      </c>
    </row>
    <row r="51" spans="1:4" x14ac:dyDescent="0.25">
      <c r="A51" t="s">
        <v>51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$table-&gt;string('head_household', 1);</v>
      </c>
    </row>
    <row r="53" spans="1:4" x14ac:dyDescent="0.25">
      <c r="A53" s="22" t="s">
        <v>54</v>
      </c>
      <c r="B53" s="22"/>
      <c r="C53" s="22"/>
      <c r="D53" s="22"/>
    </row>
    <row r="54" spans="1:4" x14ac:dyDescent="0.25">
      <c r="A54" s="22"/>
      <c r="B54" s="22"/>
      <c r="C54" s="22"/>
      <c r="D54" s="22"/>
    </row>
    <row r="55" spans="1:4" x14ac:dyDescent="0.25">
      <c r="A55" s="1" t="s">
        <v>1</v>
      </c>
      <c r="B55" s="1" t="s">
        <v>2</v>
      </c>
      <c r="C55" s="1" t="s">
        <v>3</v>
      </c>
      <c r="D55" s="1" t="s">
        <v>4</v>
      </c>
    </row>
    <row r="56" spans="1:4" x14ac:dyDescent="0.25">
      <c r="A56" t="s">
        <v>55</v>
      </c>
      <c r="B56" s="2" t="s">
        <v>6</v>
      </c>
      <c r="C56">
        <v>100</v>
      </c>
      <c r="D56" s="3" t="str">
        <f t="shared" ref="D56:D59" si="0"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f>
        <v>$table-&gt;string('option', 100);</v>
      </c>
    </row>
    <row r="57" spans="1:4" x14ac:dyDescent="0.25">
      <c r="A57" t="s">
        <v>56</v>
      </c>
      <c r="B57" s="2" t="s">
        <v>6</v>
      </c>
      <c r="C57">
        <v>100</v>
      </c>
      <c r="D57" s="3" t="str">
        <f t="shared" si="0"/>
        <v>$table-&gt;string('section', 100);</v>
      </c>
    </row>
    <row r="58" spans="1:4" x14ac:dyDescent="0.25">
      <c r="A58" t="s">
        <v>57</v>
      </c>
      <c r="B58" s="2" t="s">
        <v>6</v>
      </c>
      <c r="C58">
        <v>100</v>
      </c>
      <c r="D58" s="3" t="str">
        <f t="shared" si="0"/>
        <v>$table-&gt;string('description', 100);</v>
      </c>
    </row>
    <row r="59" spans="1:4" x14ac:dyDescent="0.25">
      <c r="A59" t="s">
        <v>58</v>
      </c>
      <c r="B59" s="2" t="s">
        <v>6</v>
      </c>
      <c r="C59">
        <v>100</v>
      </c>
      <c r="D59" s="3" t="str">
        <f t="shared" si="0"/>
        <v>$table-&gt;string('value', 100);</v>
      </c>
    </row>
    <row r="61" spans="1:4" x14ac:dyDescent="0.25">
      <c r="A61" s="22" t="s">
        <v>59</v>
      </c>
      <c r="B61" s="22"/>
      <c r="C61" s="22"/>
      <c r="D61" s="22"/>
    </row>
    <row r="62" spans="1:4" x14ac:dyDescent="0.25">
      <c r="A62" s="22"/>
      <c r="B62" s="22"/>
      <c r="C62" s="22"/>
      <c r="D62" s="22"/>
    </row>
    <row r="63" spans="1:4" x14ac:dyDescent="0.25">
      <c r="A63" s="1" t="s">
        <v>1</v>
      </c>
      <c r="B63" s="1" t="s">
        <v>2</v>
      </c>
      <c r="C63" s="1" t="s">
        <v>3</v>
      </c>
      <c r="D63" s="1" t="s">
        <v>4</v>
      </c>
    </row>
    <row r="64" spans="1:4" x14ac:dyDescent="0.25">
      <c r="A64" t="s">
        <v>60</v>
      </c>
      <c r="B64" s="2" t="s">
        <v>6</v>
      </c>
      <c r="C64">
        <v>100</v>
      </c>
      <c r="D64" s="3" t="str">
        <f t="shared" ref="D64:D66" si="1"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f>
        <v>$table-&gt;string('des_dom', 100);</v>
      </c>
    </row>
    <row r="65" spans="1:4" x14ac:dyDescent="0.25">
      <c r="A65" t="s">
        <v>61</v>
      </c>
      <c r="B65" s="2" t="s">
        <v>25</v>
      </c>
      <c r="C65">
        <v>100</v>
      </c>
      <c r="D65" s="3" t="str">
        <f t="shared" si="1"/>
        <v>$table-&gt;integer('order')-&gt;unsigned()-&gt;default(0);</v>
      </c>
    </row>
    <row r="66" spans="1:4" x14ac:dyDescent="0.25">
      <c r="A66" t="s">
        <v>57</v>
      </c>
      <c r="B66" s="2" t="s">
        <v>6</v>
      </c>
      <c r="C66">
        <v>100</v>
      </c>
      <c r="D66" s="3" t="str">
        <f t="shared" si="1"/>
        <v>$table-&gt;string('description', 100);</v>
      </c>
    </row>
    <row r="67" spans="1:4" x14ac:dyDescent="0.25">
      <c r="A67" t="s">
        <v>58</v>
      </c>
      <c r="B67" s="2" t="s">
        <v>6</v>
      </c>
      <c r="C67">
        <v>100</v>
      </c>
      <c r="D67" s="3" t="str">
        <f>IF(B67="String", CONCATENATE("$table-&gt;",LOWER(B67),"('",A67,"', ",C67,");"), IF(B67="Integer", CONCATENATE("$table-&gt;",LOWER(B67),"('",A67,"')-&gt;unsigned()-&gt;default(0);"), IF(B67="Text", CONCATENATE("$table-&gt;",LOWER(B67),"('",A67,"');"), IF(B67="Date", CONCATENATE("$table-&gt;",LOWER(B67),"('",A67,"');")) )))</f>
        <v>$table-&gt;string('value', 100);</v>
      </c>
    </row>
    <row r="68" spans="1:4" x14ac:dyDescent="0.25">
      <c r="A68" s="19"/>
      <c r="B68" s="18"/>
      <c r="C68" s="19"/>
      <c r="D68" s="20" t="b">
        <f>IF(B68="String", CONCATENATE("$table-&gt;",LOWER(B68),"('",A68,"', ",C68,");"), IF(B68="Integer", CONCATENATE("$table-&gt;",LOWER(B68),"('",A68,"')-&gt;unsigned()-&gt;default(0);"), IF(B68="Text", CONCATENATE("$table-&gt;",LOWER(B68),"('",A68,"');"), IF(B68="Date", CONCATENATE("$table-&gt;",LOWER(B68),"('",A68,"');")) )))</f>
        <v>0</v>
      </c>
    </row>
    <row r="70" spans="1:4" x14ac:dyDescent="0.25">
      <c r="A70" s="22" t="s">
        <v>62</v>
      </c>
      <c r="B70" s="22"/>
      <c r="C70" s="22"/>
      <c r="D70" s="22"/>
    </row>
    <row r="71" spans="1:4" x14ac:dyDescent="0.25">
      <c r="A71" s="22"/>
      <c r="B71" s="22"/>
      <c r="C71" s="22"/>
      <c r="D71" s="22"/>
    </row>
    <row r="72" spans="1:4" x14ac:dyDescent="0.25">
      <c r="A72" s="4" t="s">
        <v>1</v>
      </c>
      <c r="B72" s="4" t="s">
        <v>2</v>
      </c>
      <c r="C72" s="4" t="s">
        <v>3</v>
      </c>
      <c r="D72" s="4" t="s">
        <v>4</v>
      </c>
    </row>
    <row r="73" spans="1:4" x14ac:dyDescent="0.25">
      <c r="A73" t="s">
        <v>63</v>
      </c>
      <c r="B73" s="2" t="s">
        <v>6</v>
      </c>
      <c r="C73">
        <v>255</v>
      </c>
      <c r="D73" s="3" t="str">
        <f t="shared" ref="D73:D74" si="2">IF(B73="String", CONCATENATE("$table-&gt;",LOWER(B73),"('",A73,"', ",C73,");"), IF(B73="Integer", CONCATENATE("$table-&gt;",LOWER(B73),"('",A73,"')-&gt;unsigned()-&gt;default(0);"), IF(B73="Text", CONCATENATE("$table-&gt;",LOWER(B73),"('",A73,"');"), IF(B73="Date", CONCATENATE("$table-&gt;",LOWER(B73),"('",A73,"');")) )))</f>
        <v>$table-&gt;string('path', 255);</v>
      </c>
    </row>
    <row r="74" spans="1:4" x14ac:dyDescent="0.25">
      <c r="B74" s="2"/>
      <c r="D74" s="3" t="b">
        <f t="shared" si="2"/>
        <v>0</v>
      </c>
    </row>
    <row r="78" spans="1:4" x14ac:dyDescent="0.25">
      <c r="A78" s="22" t="s">
        <v>66</v>
      </c>
      <c r="B78" s="22"/>
      <c r="C78" s="22"/>
      <c r="D78" s="22"/>
    </row>
    <row r="79" spans="1:4" x14ac:dyDescent="0.25">
      <c r="A79" s="22"/>
      <c r="B79" s="22"/>
      <c r="C79" s="22"/>
      <c r="D79" s="22"/>
    </row>
    <row r="80" spans="1:4" x14ac:dyDescent="0.25">
      <c r="A80" s="5" t="s">
        <v>1</v>
      </c>
      <c r="B80" s="5" t="s">
        <v>2</v>
      </c>
      <c r="C80" s="5" t="s">
        <v>3</v>
      </c>
      <c r="D80" s="5" t="s">
        <v>4</v>
      </c>
    </row>
    <row r="81" spans="1:7" x14ac:dyDescent="0.25">
      <c r="A81" s="10" t="s">
        <v>67</v>
      </c>
      <c r="B81" s="7" t="s">
        <v>6</v>
      </c>
      <c r="C81" s="8">
        <v>250</v>
      </c>
      <c r="D81" s="9" t="str">
        <f t="shared" ref="D81:D83" si="3">IF(B81="String", CONCATENATE("$table-&gt;",LOWER(B81),"('",A81,"', ",C81,");"), IF(B81="Integer", CONCATENATE("$table-&gt;",LOWER(B81),"('",A81,"')-&gt;unsigned()-&gt;default(0);"), IF(B81="Text", CONCATENATE("$table-&gt;",LOWER(B81),"('",A81,"');"), IF(B81="Date", CONCATENATE("$table-&gt;","timestamp","('",A81,"');")) )))</f>
        <v>$table-&gt;string('name', 250);</v>
      </c>
    </row>
    <row r="82" spans="1:7" x14ac:dyDescent="0.25">
      <c r="A82" s="10" t="s">
        <v>68</v>
      </c>
      <c r="B82" s="7" t="s">
        <v>31</v>
      </c>
      <c r="C82" s="8"/>
      <c r="D82" s="9" t="str">
        <f t="shared" si="3"/>
        <v>$table-&gt;text('title');</v>
      </c>
    </row>
    <row r="83" spans="1:7" x14ac:dyDescent="0.25">
      <c r="A83" s="10" t="s">
        <v>69</v>
      </c>
      <c r="B83" s="10" t="s">
        <v>15</v>
      </c>
      <c r="C83" s="8"/>
      <c r="D83" s="9" t="str">
        <f t="shared" si="3"/>
        <v>$table-&gt;timestamp('start_time');</v>
      </c>
    </row>
    <row r="84" spans="1:7" x14ac:dyDescent="0.25">
      <c r="A84" s="8" t="s">
        <v>70</v>
      </c>
      <c r="B84" s="10" t="s">
        <v>15</v>
      </c>
      <c r="C84" s="8"/>
      <c r="D84" s="9" t="str">
        <f>IF(B84="String", CONCATENATE("$table-&gt;",LOWER(B84),"('",A84,"', ",C84,");"), IF(B84="Integer", CONCATENATE("$table-&gt;",LOWER(B84),"('",A84,"')-&gt;unsigned()-&gt;default(0);"), IF(B84="Text", CONCATENATE("$table-&gt;",LOWER(B84),"('",A84,"');"), IF(B84="Date", CONCATENATE("$table-&gt;","timestamp","('",A84,"');")) )))</f>
        <v>$table-&gt;timestamp('end_time');</v>
      </c>
    </row>
    <row r="87" spans="1:7" x14ac:dyDescent="0.25">
      <c r="A87" s="22" t="s">
        <v>78</v>
      </c>
      <c r="B87" s="22"/>
      <c r="C87" s="22"/>
      <c r="D87" s="22"/>
    </row>
    <row r="88" spans="1:7" x14ac:dyDescent="0.25">
      <c r="A88" s="22"/>
      <c r="B88" s="22"/>
      <c r="C88" s="22"/>
      <c r="D88" s="22"/>
    </row>
    <row r="89" spans="1:7" x14ac:dyDescent="0.25">
      <c r="A89" s="6" t="s">
        <v>1</v>
      </c>
      <c r="B89" s="6" t="s">
        <v>2</v>
      </c>
      <c r="C89" s="6" t="s">
        <v>3</v>
      </c>
      <c r="D89" s="6" t="s">
        <v>4</v>
      </c>
      <c r="G89" s="12"/>
    </row>
    <row r="90" spans="1:7" x14ac:dyDescent="0.25">
      <c r="A90" s="10" t="s">
        <v>71</v>
      </c>
      <c r="B90" s="7" t="s">
        <v>25</v>
      </c>
      <c r="C90" s="8">
        <v>250</v>
      </c>
      <c r="D90" s="14" t="s">
        <v>74</v>
      </c>
    </row>
    <row r="91" spans="1:7" x14ac:dyDescent="0.25">
      <c r="A91" s="10" t="s">
        <v>81</v>
      </c>
      <c r="B91" s="7" t="s">
        <v>25</v>
      </c>
      <c r="C91" s="8"/>
      <c r="D91" s="10" t="s">
        <v>82</v>
      </c>
    </row>
    <row r="92" spans="1:7" x14ac:dyDescent="0.25">
      <c r="A92" s="10" t="s">
        <v>73</v>
      </c>
      <c r="B92" s="7" t="s">
        <v>25</v>
      </c>
      <c r="C92" s="8"/>
      <c r="D92" s="14" t="s">
        <v>75</v>
      </c>
      <c r="G92" s="13"/>
    </row>
    <row r="93" spans="1:7" x14ac:dyDescent="0.25">
      <c r="A93" s="10" t="s">
        <v>11</v>
      </c>
      <c r="B93" s="10" t="s">
        <v>6</v>
      </c>
      <c r="C93" s="10">
        <v>255</v>
      </c>
      <c r="D93" s="14" t="str">
        <f>IF(B93="String", CONCATENATE("$table-&gt;",LOWER(B93),"('",A93,"', ",C93,");"), IF(B93="Integer", CONCATENATE("$table-&gt;",LOWER(B93),"('",A93,"')-&gt;unsigned()-&gt;default(0);"), IF(B93="Text", CONCATENATE("$table-&gt;",LOWER(B93),"('",A93,"');"), IF(B93="Date", CONCATENATE("$table-&gt;","timestamp","('",A93,"');")) )))</f>
        <v>$table-&gt;string('first_name', 255);</v>
      </c>
      <c r="G93" s="13"/>
    </row>
    <row r="94" spans="1:7" x14ac:dyDescent="0.25">
      <c r="A94" s="10" t="s">
        <v>10</v>
      </c>
      <c r="B94" s="17" t="s">
        <v>6</v>
      </c>
      <c r="C94" s="10">
        <v>255</v>
      </c>
      <c r="D94" s="14" t="str">
        <f>IF(B94="String", CONCATENATE("$table-&gt;",LOWER(B94),"('",A94,"', ",C94,");"), IF(B94="Integer", CONCATENATE("$table-&gt;",LOWER(B94),"('",A94,"')-&gt;unsigned()-&gt;default(0);"), IF(B94="Text", CONCATENATE("$table-&gt;",LOWER(B94),"('",A94,"');"), IF(B94="Date", CONCATENATE("$table-&gt;","timestamp","('",A94,"');")) )))</f>
        <v>$table-&gt;string('last_name', 255);</v>
      </c>
      <c r="G94" s="13"/>
    </row>
    <row r="95" spans="1:7" x14ac:dyDescent="0.25">
      <c r="A95" s="8" t="s">
        <v>16</v>
      </c>
      <c r="B95" s="10" t="s">
        <v>15</v>
      </c>
      <c r="C95" s="8">
        <v>200</v>
      </c>
      <c r="D95" s="14" t="s">
        <v>76</v>
      </c>
      <c r="G95" s="13"/>
    </row>
    <row r="96" spans="1:7" x14ac:dyDescent="0.25">
      <c r="A96" s="23" t="s">
        <v>12</v>
      </c>
      <c r="B96" s="24" t="s">
        <v>6</v>
      </c>
      <c r="C96" s="23">
        <v>255</v>
      </c>
      <c r="D96" s="14" t="str">
        <f>IF(B96="String", CONCATENATE("$table-&gt;",LOWER(B96),"('",A96,"', ",C96,");"),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$table-&gt;string('address', 255);</v>
      </c>
      <c r="G96" s="13"/>
    </row>
    <row r="97" spans="1:7" x14ac:dyDescent="0.25">
      <c r="A97" s="8" t="s">
        <v>77</v>
      </c>
      <c r="B97" s="17" t="s">
        <v>6</v>
      </c>
      <c r="C97" s="8">
        <v>50</v>
      </c>
      <c r="D97" s="14" t="str">
        <f>IF(B97="String", CONCATENATE("$table-&gt;",LOWER(B97),"('",A97,"', ",C97,");"),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$table-&gt;string('phone', 50);</v>
      </c>
      <c r="G97" s="13"/>
    </row>
    <row r="98" spans="1:7" x14ac:dyDescent="0.25">
      <c r="A98" s="8" t="s">
        <v>72</v>
      </c>
      <c r="B98" s="7" t="s">
        <v>6</v>
      </c>
      <c r="C98" s="8">
        <v>255</v>
      </c>
      <c r="D98" s="14" t="str">
        <f>IF(B98="String", CONCATENATE("$table-&gt;",LOWER(B98),"('",A98,"', ",C98,");"), IF(B98="Integer", CONCATENATE("$table-&gt;",LOWER(B98),"('",A98,"')-&gt;unsigned()-&gt;default(0);"), IF(B98="Text", CONCATENATE("$table-&gt;",LOWER(B98),"('",A98,"');"), IF(B98="Date", CONCATENATE("$table-&gt;","timestamp","('",A98,"');")) )))</f>
        <v>$table-&gt;string('password', 255);</v>
      </c>
      <c r="G98" s="13"/>
    </row>
    <row r="99" spans="1:7" x14ac:dyDescent="0.25">
      <c r="A99" s="15" t="s">
        <v>64</v>
      </c>
      <c r="B99" s="7" t="s">
        <v>25</v>
      </c>
      <c r="C99" s="15"/>
      <c r="D99" s="21" t="s">
        <v>83</v>
      </c>
      <c r="G99" s="13"/>
    </row>
    <row r="102" spans="1:7" x14ac:dyDescent="0.25">
      <c r="A102" s="22" t="s">
        <v>79</v>
      </c>
      <c r="B102" s="22"/>
      <c r="C102" s="22"/>
      <c r="D102" s="22"/>
    </row>
    <row r="103" spans="1:7" x14ac:dyDescent="0.25">
      <c r="A103" s="22"/>
      <c r="B103" s="22"/>
      <c r="C103" s="22"/>
      <c r="D103" s="22"/>
    </row>
    <row r="104" spans="1:7" x14ac:dyDescent="0.25">
      <c r="A104" s="11" t="s">
        <v>1</v>
      </c>
      <c r="B104" s="11" t="s">
        <v>2</v>
      </c>
      <c r="C104" s="11" t="s">
        <v>3</v>
      </c>
      <c r="D104" s="11" t="s">
        <v>4</v>
      </c>
    </row>
    <row r="105" spans="1:7" x14ac:dyDescent="0.25">
      <c r="A105" s="8" t="s">
        <v>80</v>
      </c>
      <c r="B105" s="7" t="s">
        <v>6</v>
      </c>
      <c r="C105" s="8">
        <v>255</v>
      </c>
      <c r="D105" s="14" t="str">
        <f>IF(B105="String", CONCATENATE("$table-&gt;",LOWER(B105),"('",A105,"', ",C105,");"), IF(B105="Integer", CONCATENATE("$table-&gt;",LOWER(B105),"('",A105,"')-&gt;unsigned()-&gt;default(0);"), IF(B105="Text", CONCATENATE("$table-&gt;",LOWER(B105),"('",A105,"');"), IF(B105="Date", CONCATENATE("$table-&gt;","timestamp","('",A105,"');")) )))</f>
        <v>$table-&gt;string('status', 255);</v>
      </c>
    </row>
    <row r="106" spans="1:7" x14ac:dyDescent="0.25">
      <c r="A106" s="15"/>
      <c r="B106" s="7"/>
      <c r="C106" s="15"/>
      <c r="D106" s="16"/>
    </row>
  </sheetData>
  <mergeCells count="7">
    <mergeCell ref="A102:D103"/>
    <mergeCell ref="A87:D88"/>
    <mergeCell ref="A1:F2"/>
    <mergeCell ref="A53:D54"/>
    <mergeCell ref="A61:D62"/>
    <mergeCell ref="A70:D71"/>
    <mergeCell ref="A78:D79"/>
  </mergeCells>
  <pageMargins left="0.7" right="0.7" top="0.75" bottom="0.75" header="0.3" footer="0.3"/>
  <pageSetup paperSize="9"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2016-06-19T16:39:46Z</dcterms:modified>
</cp:coreProperties>
</file>