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es" sheetId="1" r:id="rId1"/>
  </sheets>
  <calcPr calcId="145621"/>
</workbook>
</file>

<file path=xl/calcChain.xml><?xml version="1.0" encoding="utf-8"?>
<calcChain xmlns="http://schemas.openxmlformats.org/spreadsheetml/2006/main">
  <c r="D118" i="1" l="1"/>
  <c r="D131" i="1"/>
  <c r="D130" i="1"/>
  <c r="D129" i="1"/>
  <c r="D128" i="1"/>
  <c r="D123" i="1"/>
  <c r="D124" i="1"/>
  <c r="D125" i="1"/>
  <c r="D126" i="1"/>
  <c r="D121" i="1"/>
  <c r="D122" i="1"/>
  <c r="D120" i="1"/>
  <c r="D119" i="1"/>
  <c r="D117" i="1"/>
  <c r="D136" i="1"/>
  <c r="D116" i="1"/>
  <c r="D114" i="1"/>
  <c r="D25" i="1" l="1"/>
  <c r="D99" i="1" l="1"/>
  <c r="D70" i="1" l="1"/>
  <c r="D108" i="1"/>
  <c r="D100" i="1" l="1"/>
  <c r="D101" i="1"/>
  <c r="D97" i="1"/>
  <c r="D96" i="1"/>
  <c r="D87" i="1"/>
  <c r="D69" i="1"/>
  <c r="D84" i="1" l="1"/>
  <c r="D85" i="1"/>
  <c r="D86" i="1"/>
  <c r="D75" i="1" l="1"/>
  <c r="D76" i="1"/>
  <c r="D58" i="1"/>
  <c r="D59" i="1"/>
  <c r="D60" i="1"/>
  <c r="D61" i="1"/>
  <c r="D66" i="1"/>
  <c r="D67" i="1"/>
  <c r="D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/>
</calcChain>
</file>

<file path=xl/sharedStrings.xml><?xml version="1.0" encoding="utf-8"?>
<sst xmlns="http://schemas.openxmlformats.org/spreadsheetml/2006/main" count="249" uniqueCount="113">
  <si>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</si>
  <si>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</si>
  <si>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</si>
  <si>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</si>
  <si>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</si>
  <si>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</si>
  <si>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</si>
  <si>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</si>
  <si>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</si>
  <si>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</si>
  <si>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</si>
  <si>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</si>
  <si>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</si>
  <si>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</si>
  <si>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</si>
  <si>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</si>
  <si>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</si>
  <si>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</si>
  <si>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</si>
  <si>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</si>
  <si>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</si>
  <si>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</si>
  <si>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</si>
  <si>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</si>
  <si>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</si>
  <si>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</si>
  <si>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</si>
  <si>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</si>
  <si>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</si>
  <si>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</si>
  <si>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</si>
  <si>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</si>
  <si>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</si>
  <si>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</si>
  <si>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</si>
  <si>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</si>
  <si>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</si>
  <si>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</si>
  <si>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</si>
  <si>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</si>
  <si>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</si>
  <si>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</si>
  <si>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</si>
  <si>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</si>
  <si>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</si>
  <si>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</si>
  <si>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</si>
  <si>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</si>
  <si>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</si>
  <si>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</si>
  <si>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</si>
  <si>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</si>
  <si>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</si>
  <si>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</si>
  <si>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</si>
  <si>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</si>
  <si>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</si>
  <si>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</si>
  <si>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</si>
  <si>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</si>
  <si>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</si>
  <si>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</si>
  <si>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</si>
  <si>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</si>
  <si>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</si>
  <si>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</si>
  <si>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</si>
  <si>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</si>
  <si>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</si>
  <si>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</si>
  <si>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</si>
  <si>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</si>
  <si>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</si>
  <si>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</si>
  <si>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</si>
  <si>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$table-&gt;string('email', 200)-&gt;unique();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</si>
  <si>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</si>
  <si>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</si>
  <si>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</si>
  <si>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</si>
  <si>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</si>
  <si>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</si>
  <si>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</si>
  <si>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</si>
  <si>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</si>
  <si>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</si>
  <si>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</si>
  <si>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</si>
  <si>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</si>
  <si>
    <t>image_path</t>
  </si>
  <si>
    <t>Added as column because the meccanism created can't retrieve the path by id, we are using Ajax style</t>
  </si>
  <si>
    <t>Jobs</t>
  </si>
  <si>
    <t>id_invoice</t>
  </si>
  <si>
    <t>$table-&gt;integer('id_dentist')-&gt;unsigned();</t>
  </si>
  <si>
    <t>category</t>
  </si>
  <si>
    <t>id_category</t>
  </si>
  <si>
    <t>Categories</t>
  </si>
  <si>
    <t>detail</t>
  </si>
  <si>
    <t>prize2</t>
  </si>
  <si>
    <t>currency2</t>
  </si>
  <si>
    <t>prize1</t>
  </si>
  <si>
    <t>currency1</t>
  </si>
  <si>
    <t>currency3</t>
  </si>
  <si>
    <t>prize3</t>
  </si>
  <si>
    <t>currency4</t>
  </si>
  <si>
    <t>prize4</t>
  </si>
  <si>
    <t>vat</t>
  </si>
  <si>
    <t>Decimal</t>
  </si>
  <si>
    <t>$table-&gt;decimal('vat', 5, 2);</t>
  </si>
  <si>
    <t>position</t>
  </si>
  <si>
    <t>object</t>
  </si>
  <si>
    <t>type_operation</t>
  </si>
  <si>
    <t>short_detail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</si>
</sst>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8" fillId="2" borderId="2" xfId="0" applyFont="1" applyFill="1" applyBorder="1"/>
    <xf numFmtId="0" fontId="8" fillId="3" borderId="1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3" borderId="3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3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3" totalsRowShown="0">
  <autoFilter ref="A4:E53"/>
  <tableColumns count="5">
    <tableColumn id="1" name="Column name"/>
    <tableColumn id="2" name="Type"/>
    <tableColumn id="3" name="Length"/>
    <tableColumn id="4" name="Code generated" dataDxfId="41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D61" totalsRowShown="0" headerRowDxfId="40">
  <autoFilter ref="A57:D61"/>
  <tableColumns count="4">
    <tableColumn id="1" name="Column name"/>
    <tableColumn id="2" name="Type" dataDxfId="39"/>
    <tableColumn id="3" name="Length"/>
    <tableColumn id="4" name="Code generated" dataDxfId="38">
      <calculatedColumnFormula>IF(B58="String", CONCATENATE("$table-&gt;",LOWER(B58),"('",A58,"', ",C58,");"), IF(B58="Integer", CONCATENATE("$table-&gt;",LOWER(B58),"('",A58,"')-&gt;unsigned()-&gt;default(0);"), IF(B58="Text", CONCATENATE("$table-&gt;",LOWER(B58),"('",A58,"');"), IF(B58="Date", CONCATENATE("$table-&gt;",LOWER(B58),"('",A58,"');"))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5:D70" totalsRowShown="0" headerRowDxfId="37">
  <autoFilter ref="A65:D70"/>
  <tableColumns count="4">
    <tableColumn id="1" name="Column name"/>
    <tableColumn id="2" name="Type" dataDxfId="36"/>
    <tableColumn id="3" name="Length"/>
    <tableColumn id="4" name="Code generated" dataDxfId="35">
      <calculatedColumnFormula>IF(B66="String", CONCATENATE("$table-&gt;",LOWER(B66),"('",A66,"', ",C66,");"), IF(B66="Integer", CONCATENATE("$table-&gt;",LOWER(B66),"('",A66,"')-&gt;unsigned()-&gt;default(0);"), IF(B66="Text", CONCATENATE("$table-&gt;",LOWER(B66),"('",A66,"');"), IF(B66="Date", CONCATENATE("$table-&gt;",LOWER(B66),"('",A66,"');"))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4:D76" totalsRowShown="0" headerRowDxfId="34">
  <autoFilter ref="A74:D76"/>
  <tableColumns count="4">
    <tableColumn id="1" name="Column name"/>
    <tableColumn id="2" name="Type" dataDxfId="33"/>
    <tableColumn id="3" name="Length"/>
    <tableColumn id="4" name="Code generated" dataDxfId="32">
      <calculatedColumnFormula>IF(B75="String", CONCATENATE("$table-&gt;",LOWER(B75),"('",A75,"', ",C75,");"), IF(B75="Integer", CONCATENATE("$table-&gt;",LOWER(B75),"('",A75,"')-&gt;unsigned()-&gt;default(0);"), IF(B75="Text", CONCATENATE("$table-&gt;",LOWER(B75),"('",A75,"');"), IF(B75="Date", CONCATENATE("$table-&gt;",LOWER(B75),"('",A75,"');"))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2:E88" totalsRowShown="0" headerRowDxfId="31" dataDxfId="30">
  <autoFilter ref="A82:E88"/>
  <tableColumns count="5">
    <tableColumn id="1" name="Column name" dataDxfId="29"/>
    <tableColumn id="2" name="Type" dataDxfId="28"/>
    <tableColumn id="3" name="Length" dataDxfId="27"/>
    <tableColumn id="4" name="Code generated" dataDxfId="26">
      <calculatedColumnFormula>IF(B83="String", CONCATENATE("$table-&gt;",LOWER(B83),"('",A83,"', ",C83,");"), IF(B83="Integer", CONCATENATE("$table-&gt;",LOWER(B83),"('",A83,"')-&gt;unsigned()-&gt;default(0);"), IF(B83="Text", CONCATENATE("$table-&gt;",LOWER(B83),"('",A83,"');"), IF(B83="Date", CONCATENATE("$table-&gt;","timestamp","('",A83,"');")) )))</calculatedColumnFormula>
    </tableColumn>
    <tableColumn id="5" name="Type Column" dataDxfId="2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2:E102" totalsRowShown="0" headerRowDxfId="24" dataDxfId="23">
  <autoFilter ref="A92:E102"/>
  <tableColumns count="5">
    <tableColumn id="1" name="Column name" dataDxfId="22"/>
    <tableColumn id="2" name="Type" dataDxfId="21"/>
    <tableColumn id="3" name="Length" dataDxfId="20"/>
    <tableColumn id="4" name="Code generated" dataDxfId="19"/>
    <tableColumn id="5" name="Type Column" dataDxfId="1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7:D109" totalsRowShown="0" headerRowDxfId="17" dataDxfId="16">
  <autoFilter ref="A107:D109"/>
  <tableColumns count="4">
    <tableColumn id="1" name="Column name" dataDxfId="15"/>
    <tableColumn id="2" name="Type" dataDxfId="14"/>
    <tableColumn id="3" name="Length" dataDxfId="13"/>
    <tableColumn id="4" name="Code generated" dataDxfId="12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e2546879" displayName="Table2546879" ref="A113:D131" totalsRowShown="0" headerRowDxfId="11" dataDxfId="10">
  <autoFilter ref="A113:D131"/>
  <tableColumns count="4">
    <tableColumn id="1" name="Column name" dataDxfId="9"/>
    <tableColumn id="2" name="Type" dataDxfId="8"/>
    <tableColumn id="3" name="Length" dataDxfId="7"/>
    <tableColumn id="4" name="Code generated" dataDxfId="6">
      <calculatedColumnFormula>IF(B114="String", CONCATENATE("$table-&gt;",LOWER(B114),"('",A114,"', ",C114,");"), IF(B114="Integer", CONCATENATE("$table-&gt;",LOWER(B114),"('",A114,"')-&gt;unsigned()-&gt;default(0);"), IF(B114="Text", CONCATENATE("$table-&gt;",LOWER(B114),"('",A114,"');"), IF(B114="Date", CONCATENATE("$table-&gt;","timestamp","('",A114,"');")) )))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254687910" displayName="Table254687910" ref="A135:D137" totalsRowShown="0" headerRowDxfId="5" dataDxfId="4">
  <autoFilter ref="A135:D137"/>
  <tableColumns count="4">
    <tableColumn id="1" name="Column name" dataDxfId="3"/>
    <tableColumn id="2" name="Type" dataDxfId="2"/>
    <tableColumn id="3" name="Length" dataDxfId="1"/>
    <tableColumn id="4" name="Code generated" dataDxfId="0">
      <calculatedColumnFormula>IF(B136="String", CONCATENATE("$table-&gt;",LOWER(B136),"('",A136,"', ",C136,");"), IF(B136="Integer", CONCATENATE("$table-&gt;",LOWER(B136),"('",A136,"')-&gt;unsigned()-&gt;default(0);"), IF(B136="Text", CONCATENATE("$table-&gt;",LOWER(B136),"('",A136,"');"), IF(B136="Date", CONCATENATE("$table-&gt;","timestamp","('",A136,"');"))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topLeftCell="A111" workbookViewId="0">
      <selection activeCell="D114" sqref="D114:D131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41" t="s">
        <v>0</v>
      </c>
      <c r="B1" s="41"/>
      <c r="C1" s="41"/>
      <c r="D1" s="41"/>
      <c r="E1" s="41"/>
      <c r="F1" s="41"/>
    </row>
    <row r="2" spans="1:6" x14ac:dyDescent="0.25">
      <c r="A2" s="41"/>
      <c r="B2" s="41"/>
      <c r="C2" s="41"/>
      <c r="D2" s="41"/>
      <c r="E2" s="41"/>
      <c r="F2" s="41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85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2" t="s">
        <v>86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",C6,");"), IF(B6="Integer", CONCATENATE("$table-&gt;",LOWER(B6),"('",A6,"')-&gt;unsigned()-&gt;default(0);"), IF(B6="Text", CONCATENATE("$table-&gt;",LOWER(B6),"('",A6,"');"), IF(B6="Date", CONCATENATE("$table-&gt;",LOWER(B6),"('",Table1[[#This Row],[Column name]],"');")) )))</f>
        <v>$table-&gt;string('id_dentist', 50);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",C7,");"), IF(B7="Integer", CONCATENATE("$table-&gt;",LOWER(B7),"('",A7,"')-&gt;unsigned()-&gt;default(0);"), IF(B7="Text", CONCATENATE("$table-&gt;",LOWER(B7),"('",A7,"');"), IF(B7="Date", CONCATENATE("$table-&gt;",LOWER(B7),"('",Table1[[#This Row],[Column name]],"');")) )))</f>
        <v>$table-&gt;string('proffession', 50);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",C8,");"), IF(B8="Integer", CONCATENATE("$table-&gt;",LOWER(B8),"('",A8,"')-&gt;unsigned()-&gt;default(0);"), IF(B8="Text", CONCATENATE("$table-&gt;",LOWER(B8),"('",A8,"');"), IF(B8="Date", CONCATENATE("$table-&gt;",LOWER(B8),"('",Table1[[#This Row],[Column name]],"');")) )))</f>
        <v>$table-&gt;string('company_name', 255);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",C9,");"), IF(B9="Integer", CONCATENATE("$table-&gt;",LOWER(B9),"('",A9,"')-&gt;unsigned()-&gt;default(0);"), IF(B9="Text", CONCATENATE("$table-&gt;",LOWER(B9),"('",A9,"');"), IF(B9="Date", CONCATENATE("$table-&gt;",LOWER(B9),"('",Table1[[#This Row],[Column name]],"');")) )))</f>
        <v>$table-&gt;string('last_name', 255);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",C10,");"), IF(B10="Integer", CONCATENATE("$table-&gt;",LOWER(B10),"('",A10,"')-&gt;unsigned()-&gt;default(0);"), IF(B10="Text", CONCATENATE("$table-&gt;",LOWER(B10),"('",A10,"');"), IF(B10="Date", CONCATENATE("$table-&gt;",LOWER(B10),"('",Table1[[#This Row],[Column name]],"');")) )))</f>
        <v>$table-&gt;string('first_name', 255);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",C11,");"), IF(B11="Integer", CONCATENATE("$table-&gt;",LOWER(B11),"('",A11,"')-&gt;unsigned()-&gt;default(0);"), IF(B11="Text", CONCATENATE("$table-&gt;",LOWER(B11),"('",A11,"');"), IF(B11="Date", CONCATENATE("$table-&gt;",LOWER(B11),"('",Table1[[#This Row],[Column name]],"');")) )))</f>
        <v>$table-&gt;string('address', 255);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",C12,");"), IF(B12="Integer", CONCATENATE("$table-&gt;",LOWER(B12),"('",A12,"')-&gt;unsigned()-&gt;default(0);"), IF(B12="Text", CONCATENATE("$table-&gt;",LOWER(B12),"('",A12,"');"), IF(B12="Date", CONCATENATE("$table-&gt;",LOWER(B12),"('",Table1[[#This Row],[Column name]],"');")) )))</f>
        <v>$table-&gt;string('city', 100);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",C13,");"), IF(B13="Integer", CONCATENATE("$table-&gt;",LOWER(B13),"('",A13,"')-&gt;unsigned()-&gt;default(0);"), IF(B13="Text", CONCATENATE("$table-&gt;",LOWER(B13),"('",A13,"');"),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",C14,");"), IF(B14="Integer", CONCATENATE("$table-&gt;",LOWER(B14),"('",A14,"')-&gt;unsigned()-&gt;default(0);"), IF(B14="Text", CONCATENATE("$table-&gt;",LOWER(B14),"('",A14,"');"), IF(B14="Date", CONCATENATE("$table-&gt;",LOWER(B14),"('",Table1[[#This Row],[Column name]],"');")) )))</f>
        <v>$table-&gt;string('marital_status', 20);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",C15,");"), IF(B15="Integer", CONCATENATE("$table-&gt;",LOWER(B15),"('",A15,"')-&gt;unsigned()-&gt;default(0);"), IF(B15="Text", CONCATENATE("$table-&gt;",LOWER(B15),"('",A15,"');"), IF(B15="Date", CONCATENATE("$table-&gt;",LOWER(B15),"('",Table1[[#This Row],[Column name]],"');")) )))</f>
        <v>$table-&gt;string('language', 100);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",C16,");"), IF(B16="Integer", CONCATENATE("$table-&gt;",LOWER(B16),"('",A16,"')-&gt;unsigned()-&gt;default(0);"), IF(B16="Text", CONCATENATE("$table-&gt;",LOWER(B16),"('",A16,"');"), IF(B16="Date", CONCATENATE("$table-&gt;",LOWER(B16),"('",Table1[[#This Row],[Column name]],"');")) )))</f>
        <v>$table-&gt;string('sex', 50);</v>
      </c>
    </row>
    <row r="17" spans="1:5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",C17,");"), IF(B17="Integer", CONCATENATE("$table-&gt;",LOWER(B17),"('",A17,"')-&gt;unsigned()-&gt;default(0);"), IF(B17="Text", CONCATENATE("$table-&gt;",LOWER(B17),"('",A17,"');"), IF(B17="Date", CONCATENATE("$table-&gt;",LOWER(B17),"('",Table1[[#This Row],[Column name]],"');")) )))</f>
        <v>$table-&gt;string('email', 255);</v>
      </c>
    </row>
    <row r="18" spans="1:5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",C18,");"), IF(B18="Integer", CONCATENATE("$table-&gt;",LOWER(B18),"('",A18,"')-&gt;unsigned()-&gt;default(0);"), IF(B18="Text", CONCATENATE("$table-&gt;",LOWER(B18),"('",A18,"');"), IF(B18="Date", CONCATENATE("$table-&gt;",LOWER(B18),"('",Table1[[#This Row],[Column name]],"');")) )))</f>
        <v>$table-&gt;string('zip_code', 100);</v>
      </c>
    </row>
    <row r="19" spans="1:5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",C19,");"), IF(B19="Integer", CONCATENATE("$table-&gt;",LOWER(B19),"('",A19,"')-&gt;unsigned()-&gt;default(0);"), IF(B19="Text", CONCATENATE("$table-&gt;",LOWER(B19),"('",A19,"');"), IF(B19="Date", CONCATENATE("$table-&gt;",LOWER(B19),"('",Table1[[#This Row],[Column name]],"');")) )))</f>
        <v>$table-&gt;string('birth_place', 200);</v>
      </c>
    </row>
    <row r="20" spans="1:5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",C20,");"), IF(B20="Integer", CONCATENATE("$table-&gt;",LOWER(B20),"('",A20,"')-&gt;unsigned()-&gt;default(0);"), IF(B20="Text", CONCATENATE("$table-&gt;",LOWER(B20),"('",A20,"');"), IF(B20="Date", CONCATENATE("$table-&gt;",LOWER(B20),"('",Table1[[#This Row],[Column name]],"');")) )))</f>
        <v>$table-&gt;string('personal_phone', 30);</v>
      </c>
    </row>
    <row r="21" spans="1:5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",C21,");"), IF(B21="Integer", CONCATENATE("$table-&gt;",LOWER(B21),"('",A21,"')-&gt;unsigned()-&gt;default(0);"), IF(B21="Text", CONCATENATE("$table-&gt;",LOWER(B21),"('",A21,"');"), IF(B21="Date", CONCATENATE("$table-&gt;",LOWER(B21),"('",Table1[[#This Row],[Column name]],"');")) )))</f>
        <v>$table-&gt;string('office_phone', 30);</v>
      </c>
    </row>
    <row r="22" spans="1:5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",C22,");"), IF(B22="Integer", CONCATENATE("$table-&gt;",LOWER(B22),"('",A22,"')-&gt;unsigned()-&gt;default(0);"), IF(B22="Text", CONCATENATE("$table-&gt;",LOWER(B22),"('",A22,"');"), IF(B22="Date", CONCATENATE("$table-&gt;",LOWER(B22),"('",Table1[[#This Row],[Column name]],"');")) )))</f>
        <v>$table-&gt;string('fax', 30);</v>
      </c>
    </row>
    <row r="23" spans="1:5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",C23,");"), IF(B23="Integer", CONCATENATE("$table-&gt;",LOWER(B23),"('",A23,"')-&gt;unsigned()-&gt;default(0);"), IF(B23="Text", CONCATENATE("$table-&gt;",LOWER(B23),"('",A23,"');"), IF(B23="Date", CONCATENATE("$table-&gt;",LOWER(B23),"('",Table1[[#This Row],[Column name]],"');")) )))</f>
        <v>$table-&gt;string('tax_code', 255);</v>
      </c>
    </row>
    <row r="24" spans="1:5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",C24,");"), IF(B24="Integer", CONCATENATE("$table-&gt;",LOWER(B24),"('",A24,"')-&gt;unsigned()-&gt;default(0);"), IF(B24="Text", CONCATENATE("$table-&gt;",LOWER(B24),"('",A24,"');"), IF(B24="Date", CONCATENATE("$table-&gt;",LOWER(B24),"('",Table1[[#This Row],[Column name]],"');")) )))</f>
        <v>$table-&gt;string('photo', 255);</v>
      </c>
    </row>
    <row r="25" spans="1:5" x14ac:dyDescent="0.25">
      <c r="A25" t="s">
        <v>89</v>
      </c>
      <c r="B25" t="s">
        <v>6</v>
      </c>
      <c r="C25">
        <v>255</v>
      </c>
      <c r="D25" s="40" t="str">
        <f>IF(B25="String", CONCATENATE("$table-&gt;",LOWER(B25),"('",A25,"', ",C25,");"), IF(B25="Integer", CONCATENATE("$table-&gt;",LOWER(B25),"('",A25,"')-&gt;unsigned()-&gt;default(0);"), IF(B25="Text", CONCATENATE("$table-&gt;",LOWER(B25),"('",A25,"');"), IF(B25="Date", CONCATENATE("$table-&gt;",LOWER(B25),"('",Table1[[#This Row],[Column name]],"');")) )))</f>
        <v>$table-&gt;string('image_path', 255);</v>
      </c>
      <c r="E25" t="s">
        <v>90</v>
      </c>
    </row>
    <row r="26" spans="1:5" x14ac:dyDescent="0.25">
      <c r="A26" t="s">
        <v>80</v>
      </c>
      <c r="B26" t="s">
        <v>25</v>
      </c>
      <c r="D26" s="38" t="s">
        <v>81</v>
      </c>
    </row>
    <row r="27" spans="1:5" x14ac:dyDescent="0.25">
      <c r="A27" t="s">
        <v>24</v>
      </c>
      <c r="B27" t="s">
        <v>25</v>
      </c>
      <c r="D27" t="str">
        <f>IF(B27="String", CONCATENATE("$table-&gt;",LOWER(B27),"('",A27,"', ",C27,");"), IF(B27="Integer", CONCATENATE("$table-&gt;",LOWER(B27),"('",A27,"')-&gt;unsigned()-&gt;default(0);"), IF(B27="Text", CONCATENATE("$table-&gt;",LOWER(B27),"('",A27,"');"), IF(B27="Date", CONCATENATE("$table-&gt;",LOWER(B27),"('",Table1[[#This Row],[Column name]],"');")) )))</f>
        <v>$table-&gt;integer('type_photo')-&gt;unsigned()-&gt;default(0);</v>
      </c>
    </row>
    <row r="28" spans="1:5" x14ac:dyDescent="0.25">
      <c r="A28" t="s">
        <v>26</v>
      </c>
      <c r="B28" t="s">
        <v>15</v>
      </c>
      <c r="D28" t="str">
        <f>IF(B28="String", CONCATENATE("$table-&gt;",LOWER(B28),"('",A28,"', ",C28,");"), IF(B28="Integer", CONCATENATE("$table-&gt;",LOWER(B28),"('",A28,"')-&gt;unsigned()-&gt;default(0);"), IF(B28="Text", CONCATENATE("$table-&gt;",LOWER(B28),"('",A28,"');"), IF(B28="Date", CONCATENATE("$table-&gt;",LOWER(B28),"('",Table1[[#This Row],[Column name]],"');")) )))</f>
        <v>$table-&gt;date('date_last_visit');</v>
      </c>
    </row>
    <row r="29" spans="1:5" x14ac:dyDescent="0.25">
      <c r="A29" t="s">
        <v>27</v>
      </c>
      <c r="B29" t="s">
        <v>15</v>
      </c>
      <c r="D29" t="str">
        <f>IF(B29="String", CONCATENATE("$table-&gt;",LOWER(B29),"('",A29,"', ",C29,");"), IF(B29="Integer", CONCATENATE("$table-&gt;",LOWER(B29),"('",A29,"')-&gt;unsigned()-&gt;default(0);"), IF(B29="Text", CONCATENATE("$table-&gt;",LOWER(B29),"('",A29,"');"), IF(B29="Date", CONCATENATE("$table-&gt;",LOWER(B29),"('",Table1[[#This Row],[Column name]],"');")) )))</f>
        <v>$table-&gt;date('date_next_visit');</v>
      </c>
    </row>
    <row r="30" spans="1:5" x14ac:dyDescent="0.25">
      <c r="A30" t="s">
        <v>28</v>
      </c>
      <c r="B30" t="s">
        <v>15</v>
      </c>
      <c r="D30" t="str">
        <f>IF(B30="String", CONCATENATE("$table-&gt;",LOWER(B30),"('",A30,"', ",C30,");"), IF(B30="Integer", CONCATENATE("$table-&gt;",LOWER(B30),"('",A30,"')-&gt;unsigned()-&gt;default(0);"), IF(B30="Text", CONCATENATE("$table-&gt;",LOWER(B30),"('",A30,"');"), IF(B30="Date", CONCATENATE("$table-&gt;",LOWER(B30),"('",Table1[[#This Row],[Column name]],"');")) )))</f>
        <v>$table-&gt;date('date_first_visit');</v>
      </c>
    </row>
    <row r="31" spans="1:5" x14ac:dyDescent="0.25">
      <c r="A31" t="s">
        <v>29</v>
      </c>
      <c r="B31" t="s">
        <v>15</v>
      </c>
      <c r="D31" t="str">
        <f>IF(B31="String", CONCATENATE("$table-&gt;",LOWER(B31),"('",A31,"', ",C31,");"), IF(B31="Integer", CONCATENATE("$table-&gt;",LOWER(B31),"('",A31,"')-&gt;unsigned()-&gt;default(0);"), IF(B31="Text", CONCATENATE("$table-&gt;",LOWER(B31),"('",A31,"');"), IF(B31="Date", CONCATENATE("$table-&gt;",LOWER(B31),"('",Table1[[#This Row],[Column name]],"');")) )))</f>
        <v>$table-&gt;date('date_last_pay');</v>
      </c>
    </row>
    <row r="32" spans="1:5" x14ac:dyDescent="0.25">
      <c r="A32" t="s">
        <v>30</v>
      </c>
      <c r="B32" t="s">
        <v>31</v>
      </c>
      <c r="D32" t="str">
        <f>IF(B32="String", CONCATENATE("$table-&gt;",LOWER(B32),"('",A32,"', ",C32,");"), IF(B32="Integer", CONCATENATE("$table-&gt;",LOWER(B32),"('",A32,"')-&gt;unsigned()-&gt;default(0);"), IF(B32="Text", CONCATENATE("$table-&gt;",LOWER(B32),"('",A32,"');"), IF(B32="Date", CONCATENATE("$table-&gt;",LOWER(B32),"('",Table1[[#This Row],[Column name]],"');")) )))</f>
        <v>$table-&gt;text('note');</v>
      </c>
    </row>
    <row r="33" spans="1:4" x14ac:dyDescent="0.25">
      <c r="A33" t="s">
        <v>32</v>
      </c>
      <c r="B33" t="s">
        <v>25</v>
      </c>
      <c r="D33" t="str">
        <f>IF(B33="String", CONCATENATE("$table-&gt;",LOWER(B33),"('",A33,"', ",C33,");"), IF(B33="Integer", CONCATENATE("$table-&gt;",LOWER(B33),"('",A33,"')-&gt;unsigned()-&gt;default(0);"), IF(B33="Text", CONCATENATE("$table-&gt;",LOWER(B33),"('",A33,"');"), IF(B33="Date", CONCATENATE("$table-&gt;",LOWER(B33),"('",Table1[[#This Row],[Column name]],"');")) )))</f>
        <v>$table-&gt;integer('discount')-&gt;unsigned()-&gt;default(0);</v>
      </c>
    </row>
    <row r="34" spans="1:4" x14ac:dyDescent="0.25">
      <c r="A34" t="s">
        <v>33</v>
      </c>
      <c r="B34" t="s">
        <v>6</v>
      </c>
      <c r="C34">
        <v>100</v>
      </c>
      <c r="D34" t="str">
        <f>IF(B34="String", CONCATENATE("$table-&gt;",LOWER(B34),"('",A34,"', ",C34,");"), IF(B34="Integer", CONCATENATE("$table-&gt;",LOWER(B34),"('",A34,"')-&gt;unsigned()-&gt;default(0);"), IF(B34="Text", CONCATENATE("$table-&gt;",LOWER(B34),"('",A34,"');"), IF(B34="Date", CONCATENATE("$table-&gt;",LOWER(B34),"('",Table1[[#This Row],[Column name]],"');")) )))</f>
        <v>$table-&gt;string('insurance', 100);</v>
      </c>
    </row>
    <row r="35" spans="1:4" x14ac:dyDescent="0.25">
      <c r="A35" t="s">
        <v>64</v>
      </c>
      <c r="B35" t="s">
        <v>25</v>
      </c>
      <c r="D35" t="str">
        <f>IF(B35="String", CONCATENATE("$table-&gt;",LOWER(B35),"('",A35,"', ",C35,");"), IF(B35="Integer", CONCATENATE("$table-&gt;",LOWER(B35),"('",A35,"')-&gt;unsigned()-&gt;default(0);"), IF(B35="Text", CONCATENATE("$table-&gt;",LOWER(B35),"('",A35,"');"), IF(B35="Date", CONCATENATE("$table-&gt;",LOWER(B35),"('",Table1[[#This Row],[Column name]],"');")) )))</f>
        <v>$table-&gt;integer('user_update')-&gt;unsigned()-&gt;default(0);</v>
      </c>
    </row>
    <row r="36" spans="1:4" x14ac:dyDescent="0.25">
      <c r="A36" t="s">
        <v>34</v>
      </c>
      <c r="B36" t="s">
        <v>6</v>
      </c>
      <c r="C36">
        <v>100</v>
      </c>
      <c r="D36" t="str">
        <f>IF(B36="String", CONCATENATE("$table-&gt;",LOWER(B36),"('",A36,"', ",C36,");"), IF(B36="Integer", CONCATENATE("$table-&gt;",LOWER(B36),"('",A36,"')-&gt;unsigned()-&gt;default(0);"), IF(B36="Text", CONCATENATE("$table-&gt;",LOWER(B36),"('",A36,"');"), IF(B36="Date", CONCATENATE("$table-&gt;",LOWER(B36),"('",Table1[[#This Row],[Column name]],"');")) )))</f>
        <v>$table-&gt;string('doctor_name', 100);</v>
      </c>
    </row>
    <row r="37" spans="1:4" x14ac:dyDescent="0.25">
      <c r="A37" t="s">
        <v>35</v>
      </c>
      <c r="B37" t="s">
        <v>6</v>
      </c>
      <c r="C37">
        <v>50</v>
      </c>
      <c r="D37" t="str">
        <f>IF(B37="String", CONCATENATE("$table-&gt;",LOWER(B37),"('",A37,"', ",C37,");"), IF(B37="Integer", CONCATENATE("$table-&gt;",LOWER(B37),"('",A37,"')-&gt;unsigned()-&gt;default(0);"), IF(B37="Text", CONCATENATE("$table-&gt;",LOWER(B37),"('",A37,"');"), IF(B37="Date", CONCATENATE("$table-&gt;",LOWER(B37),"('",Table1[[#This Row],[Column name]],"');")) )))</f>
        <v>$table-&gt;string('phone_doctor', 50);</v>
      </c>
    </row>
    <row r="38" spans="1:4" x14ac:dyDescent="0.25">
      <c r="A38" t="s">
        <v>36</v>
      </c>
      <c r="B38" t="s">
        <v>6</v>
      </c>
      <c r="C38">
        <v>10</v>
      </c>
      <c r="D38" t="str">
        <f>IF(B38="String", CONCATENATE("$table-&gt;",LOWER(B38),"('",A38,"', ",C38,");"), IF(B38="Integer", CONCATENATE("$table-&gt;",LOWER(B38),"('",A38,"')-&gt;unsigned()-&gt;default(0);"), IF(B38="Text", CONCATENATE("$table-&gt;",LOWER(B38),"('",A38,"');"), IF(B38="Date", CONCATENATE("$table-&gt;",LOWER(B38),"('",Table1[[#This Row],[Column name]],"');")) )))</f>
        <v>$table-&gt;string('adult_child', 10);</v>
      </c>
    </row>
    <row r="39" spans="1:4" x14ac:dyDescent="0.25">
      <c r="A39" t="s">
        <v>37</v>
      </c>
      <c r="B39" t="s">
        <v>25</v>
      </c>
      <c r="D39" t="str">
        <f>IF(B39="String", CONCATENATE("$table-&gt;",LOWER(B39),"('",A39,"', ",C39,");"), IF(B39="Integer", CONCATENATE("$table-&gt;",LOWER(B39),"('",A39,"')-&gt;unsigned()-&gt;default(0);"), IF(B39="Text", CONCATENATE("$table-&gt;",LOWER(B39),"('",A39,"');"), IF(B39="Date", CONCATENATE("$table-&gt;",LOWER(B39),"('",Table1[[#This Row],[Column name]],"');")) )))</f>
        <v>$table-&gt;integer('age')-&gt;unsigned()-&gt;default(0);</v>
      </c>
    </row>
    <row r="40" spans="1:4" x14ac:dyDescent="0.25">
      <c r="A40" t="s">
        <v>38</v>
      </c>
      <c r="B40" t="s">
        <v>6</v>
      </c>
      <c r="C40">
        <v>20</v>
      </c>
      <c r="D40" t="str">
        <f>IF(B40="String", CONCATENATE("$table-&gt;",LOWER(B40),"('",A40,"', ",C40,");"), IF(B40="Integer", CONCATENATE("$table-&gt;",LOWER(B40),"('",A40,"')-&gt;unsigned()-&gt;default(0);"), IF(B40="Text", CONCATENATE("$table-&gt;",LOWER(B40),"('",A40,"');"), IF(B40="Date", CONCATENATE("$table-&gt;",LOWER(B40),"('",Table1[[#This Row],[Column name]],"');")) )))</f>
        <v>$table-&gt;string('barcode', 20);</v>
      </c>
    </row>
    <row r="41" spans="1:4" x14ac:dyDescent="0.25">
      <c r="A41" t="s">
        <v>39</v>
      </c>
      <c r="B41" t="s">
        <v>6</v>
      </c>
      <c r="C41">
        <v>50</v>
      </c>
      <c r="D41" t="str">
        <f>IF(B41="String", CONCATENATE("$table-&gt;",LOWER(B41),"('",A41,"', ",C41,");"), IF(B41="Integer", CONCATENATE("$table-&gt;",LOWER(B41),"('",A41,"')-&gt;unsigned()-&gt;default(0);"), IF(B41="Text", CONCATENATE("$table-&gt;",LOWER(B41),"('",A41,"');"), IF(B41="Date", CONCATENATE("$table-&gt;",LOWER(B41),"('",Table1[[#This Row],[Column name]],"');")) )))</f>
        <v>$table-&gt;string('province', 50);</v>
      </c>
    </row>
    <row r="42" spans="1:4" x14ac:dyDescent="0.25">
      <c r="A42" t="s">
        <v>40</v>
      </c>
      <c r="B42" t="s">
        <v>6</v>
      </c>
      <c r="C42">
        <v>50</v>
      </c>
      <c r="D42" t="str">
        <f>IF(B42="String", CONCATENATE("$table-&gt;",LOWER(B42),"('",A42,"', ",C42,");"), IF(B42="Integer", CONCATENATE("$table-&gt;",LOWER(B42),"('",A42,"')-&gt;unsigned()-&gt;default(0);"), IF(B42="Text", CONCATENATE("$table-&gt;",LOWER(B42),"('",A42,"');"), IF(B42="Date", CONCATENATE("$table-&gt;",LOWER(B42),"('",Table1[[#This Row],[Column name]],"');")) )))</f>
        <v>$table-&gt;string('id_family', 50);</v>
      </c>
    </row>
    <row r="43" spans="1:4" x14ac:dyDescent="0.25">
      <c r="A43" t="s">
        <v>41</v>
      </c>
      <c r="B43" t="s">
        <v>25</v>
      </c>
      <c r="D43" t="str">
        <f>IF(B43="String", CONCATENATE("$table-&gt;",LOWER(B43),"('",A43,"', ",C43,");"), IF(B43="Integer", CONCATENATE("$table-&gt;",LOWER(B43),"('",A43,"')-&gt;unsigned()-&gt;default(0);"), IF(B43="Text", CONCATENATE("$table-&gt;",LOWER(B43),"('",A43,"');"), IF(B43="Date", CONCATENATE("$table-&gt;",LOWER(B43),"('",Table1[[#This Row],[Column name]],"');")) )))</f>
        <v>$table-&gt;integer('family_type')-&gt;unsigned()-&gt;default(0);</v>
      </c>
    </row>
    <row r="44" spans="1:4" x14ac:dyDescent="0.25">
      <c r="A44" t="s">
        <v>42</v>
      </c>
      <c r="B44" t="s">
        <v>6</v>
      </c>
      <c r="C44">
        <v>255</v>
      </c>
      <c r="D44" t="str">
        <f>IF(B44="String", CONCATENATE("$table-&gt;",LOWER(B44),"('",A44,"', ",C44,");"), IF(B44="Integer", CONCATENATE("$table-&gt;",LOWER(B44),"('",A44,"')-&gt;unsigned()-&gt;default(0);"), IF(B44="Text", CONCATENATE("$table-&gt;",LOWER(B44),"('",A44,"');"), IF(B44="Date", CONCATENATE("$table-&gt;",LOWER(B44),"('",Table1[[#This Row],[Column name]],"');")) )))</f>
        <v>$table-&gt;string('nation', 255);</v>
      </c>
    </row>
    <row r="45" spans="1:4" x14ac:dyDescent="0.25">
      <c r="A45" t="s">
        <v>43</v>
      </c>
      <c r="B45" t="s">
        <v>6</v>
      </c>
      <c r="C45">
        <v>255</v>
      </c>
      <c r="D45" t="str">
        <f>IF(B45="String", CONCATENATE("$table-&gt;",LOWER(B45),"('",A45,"', ",C45,");"), IF(B45="Integer", CONCATENATE("$table-&gt;",LOWER(B45),"('",A45,"')-&gt;unsigned()-&gt;default(0);"), IF(B45="Text", CONCATENATE("$table-&gt;",LOWER(B45),"('",A45,"');"), IF(B45="Date", CONCATENATE("$table-&gt;",LOWER(B45),"('",Table1[[#This Row],[Column name]],"');")) )))</f>
        <v>$table-&gt;string('site', 255);</v>
      </c>
    </row>
    <row r="46" spans="1:4" x14ac:dyDescent="0.25">
      <c r="A46" t="s">
        <v>44</v>
      </c>
      <c r="B46" t="s">
        <v>31</v>
      </c>
      <c r="D46" t="str">
        <f>IF(B46="String", CONCATENATE("$table-&gt;",LOWER(B46),"('",A46,"', ",C46,");"), IF(B46="Integer", CONCATENATE("$table-&gt;",LOWER(B46),"('",A46,"')-&gt;unsigned()-&gt;default(0);"), IF(B46="Text", CONCATENATE("$table-&gt;",LOWER(B46),"('",A46,"');"), IF(B46="Date", CONCATENATE("$table-&gt;",LOWER(B46),"('",Table1[[#This Row],[Column name]],"');")) )))</f>
        <v>$table-&gt;text('note1');</v>
      </c>
    </row>
    <row r="47" spans="1:4" x14ac:dyDescent="0.25">
      <c r="A47" t="s">
        <v>45</v>
      </c>
      <c r="B47" t="s">
        <v>31</v>
      </c>
      <c r="D47" t="str">
        <f>IF(B47="String", CONCATENATE("$table-&gt;",LOWER(B47),"('",A47,"', ",C47,");"), IF(B47="Integer", CONCATENATE("$table-&gt;",LOWER(B47),"('",A47,"')-&gt;unsigned()-&gt;default(0);"), IF(B47="Text", CONCATENATE("$table-&gt;",LOWER(B47),"('",A47,"');"), IF(B47="Date", CONCATENATE("$table-&gt;",LOWER(B47),"('",Table1[[#This Row],[Column name]],"');")) )))</f>
        <v>$table-&gt;text('note2');</v>
      </c>
    </row>
    <row r="48" spans="1:4" x14ac:dyDescent="0.25">
      <c r="A48" t="s">
        <v>46</v>
      </c>
      <c r="B48" t="s">
        <v>31</v>
      </c>
      <c r="D48" t="str">
        <f>IF(B48="String", CONCATENATE("$table-&gt;",LOWER(B48),"('",A48,"', ",C48,");"), IF(B48="Integer", CONCATENATE("$table-&gt;",LOWER(B48),"('",A48,"')-&gt;unsigned()-&gt;default(0);"), IF(B48="Text", CONCATENATE("$table-&gt;",LOWER(B48),"('",A48,"');"), IF(B48="Date", CONCATENATE("$table-&gt;",LOWER(B48),"('",Table1[[#This Row],[Column name]],"');")) )))</f>
        <v>$table-&gt;text('note3');</v>
      </c>
    </row>
    <row r="49" spans="1:4" x14ac:dyDescent="0.25">
      <c r="A49" t="s">
        <v>47</v>
      </c>
      <c r="B49" t="s">
        <v>31</v>
      </c>
      <c r="D49" t="str">
        <f>IF(B49="String", CONCATENATE("$table-&gt;",LOWER(B49),"('",A49,"', ",C49,");"), IF(B49="Integer", CONCATENATE("$table-&gt;",LOWER(B49),"('",A49,"')-&gt;unsigned()-&gt;default(0);"), IF(B49="Text", CONCATENATE("$table-&gt;",LOWER(B49),"('",A49,"');"), IF(B49="Date", CONCATENATE("$table-&gt;",LOWER(B49),"('",Table1[[#This Row],[Column name]],"');")) )))</f>
        <v>$table-&gt;text('note4');</v>
      </c>
    </row>
    <row r="50" spans="1:4" x14ac:dyDescent="0.25">
      <c r="A50" t="s">
        <v>48</v>
      </c>
      <c r="B50" t="s">
        <v>31</v>
      </c>
      <c r="D50" t="str">
        <f>IF(B50="String", CONCATENATE("$table-&gt;",LOWER(B50),"('",A50,"', ",C50,");"), IF(B50="Integer", CONCATENATE("$table-&gt;",LOWER(B50),"('",A50,"')-&gt;unsigned()-&gt;default(0);"), IF(B50="Text", CONCATENATE("$table-&gt;",LOWER(B50),"('",A50,"');"), IF(B50="Date", CONCATENATE("$table-&gt;",LOWER(B50),"('",Table1[[#This Row],[Column name]],"');")) )))</f>
        <v>$table-&gt;text('note5');</v>
      </c>
    </row>
    <row r="51" spans="1:4" x14ac:dyDescent="0.25">
      <c r="A51" t="s">
        <v>49</v>
      </c>
      <c r="B51" t="s">
        <v>6</v>
      </c>
      <c r="C51">
        <v>1</v>
      </c>
      <c r="D51" t="str">
        <f>IF(B51="String", CONCATENATE("$table-&gt;",LOWER(B51),"('",A51,"', ",C51,");"), IF(B51="Integer", CONCATENATE("$table-&gt;",LOWER(B51),"('",A51,"')-&gt;unsigned()-&gt;default(0);"), IF(B51="Text", CONCATENATE("$table-&gt;",LOWER(B51),"('",A51,"');"), IF(B51="Date", CONCATENATE("$table-&gt;",LOWER(B51),"('",Table1[[#This Row],[Column name]],"');")) )))</f>
        <v>$table-&gt;string('sms_notify_news', 1);</v>
      </c>
    </row>
    <row r="52" spans="1:4" x14ac:dyDescent="0.25">
      <c r="A52" t="s">
        <v>50</v>
      </c>
      <c r="B52" t="s">
        <v>6</v>
      </c>
      <c r="C52">
        <v>30</v>
      </c>
      <c r="D52" t="str">
        <f>IF(B52="String", CONCATENATE("$table-&gt;",LOWER(B52),"('",A52,"', ",C52,");"), IF(B52="Integer", CONCATENATE("$table-&gt;",LOWER(B52),"('",A52,"')-&gt;unsigned()-&gt;default(0);"), IF(B52="Text", CONCATENATE("$table-&gt;",LOWER(B52),"('",A52,"');"), IF(B52="Date", CONCATENATE("$table-&gt;",LOWER(B52),"('",Table1[[#This Row],[Column name]],"');")) )))</f>
        <v>$table-&gt;string('patient_status', 30);</v>
      </c>
    </row>
    <row r="53" spans="1:4" x14ac:dyDescent="0.25">
      <c r="A53" t="s">
        <v>51</v>
      </c>
      <c r="B53" t="s">
        <v>6</v>
      </c>
      <c r="C53">
        <v>1</v>
      </c>
      <c r="D53" t="str">
        <f>IF(B53="String", CONCATENATE("$table-&gt;",LOWER(B53),"('",A53,"', ",C53,");"), IF(B53="Integer", CONCATENATE("$table-&gt;",LOWER(B53),"('",A53,"')-&gt;unsigned()-&gt;default(0);"), IF(B53="Text", CONCATENATE("$table-&gt;",LOWER(B53),"('",A53,"');"), IF(B53="Date", CONCATENATE("$table-&gt;",LOWER(B53),"('",Table1[[#This Row],[Column name]],"');")) )))</f>
        <v>$table-&gt;string('head_household', 1);</v>
      </c>
    </row>
    <row r="55" spans="1:4" x14ac:dyDescent="0.25">
      <c r="A55" s="41" t="s">
        <v>54</v>
      </c>
      <c r="B55" s="41"/>
      <c r="C55" s="41"/>
      <c r="D55" s="41"/>
    </row>
    <row r="56" spans="1:4" x14ac:dyDescent="0.25">
      <c r="A56" s="41"/>
      <c r="B56" s="41"/>
      <c r="C56" s="41"/>
      <c r="D56" s="41"/>
    </row>
    <row r="57" spans="1:4" x14ac:dyDescent="0.25">
      <c r="A57" s="1" t="s">
        <v>1</v>
      </c>
      <c r="B57" s="1" t="s">
        <v>2</v>
      </c>
      <c r="C57" s="1" t="s">
        <v>3</v>
      </c>
      <c r="D57" s="1" t="s">
        <v>4</v>
      </c>
    </row>
    <row r="58" spans="1:4" x14ac:dyDescent="0.25">
      <c r="A58" t="s">
        <v>55</v>
      </c>
      <c r="B58" s="2" t="s">
        <v>6</v>
      </c>
      <c r="C58">
        <v>100</v>
      </c>
      <c r="D58" s="3" t="str">
        <f t="shared" ref="D58:D61" si="0">IF(B58="String", CONCATENATE("$table-&gt;",LOWER(B58),"('",A58,"', ",C58,");"), IF(B58="Integer", CONCATENATE("$table-&gt;",LOWER(B58),"('",A58,"')-&gt;unsigned()-&gt;default(0);"), IF(B58="Text", CONCATENATE("$table-&gt;",LOWER(B58),"('",A58,"');"), IF(B58="Date", CONCATENATE("$table-&gt;",LOWER(B58),"('",A58,"');")) )))</f>
        <v>$table-&gt;string('option', 100);</v>
      </c>
    </row>
    <row r="59" spans="1:4" x14ac:dyDescent="0.25">
      <c r="A59" t="s">
        <v>56</v>
      </c>
      <c r="B59" s="2" t="s">
        <v>6</v>
      </c>
      <c r="C59">
        <v>100</v>
      </c>
      <c r="D59" s="3" t="str">
        <f t="shared" si="0"/>
        <v>$table-&gt;string('section', 100);</v>
      </c>
    </row>
    <row r="60" spans="1:4" x14ac:dyDescent="0.25">
      <c r="A60" t="s">
        <v>57</v>
      </c>
      <c r="B60" s="2" t="s">
        <v>6</v>
      </c>
      <c r="C60">
        <v>100</v>
      </c>
      <c r="D60" s="3" t="str">
        <f t="shared" si="0"/>
        <v>$table-&gt;string('description', 100);</v>
      </c>
    </row>
    <row r="61" spans="1:4" x14ac:dyDescent="0.25">
      <c r="A61" t="s">
        <v>58</v>
      </c>
      <c r="B61" s="2" t="s">
        <v>6</v>
      </c>
      <c r="C61">
        <v>100</v>
      </c>
      <c r="D61" s="3" t="str">
        <f t="shared" si="0"/>
        <v>$table-&gt;string('value', 100);</v>
      </c>
    </row>
    <row r="63" spans="1:4" x14ac:dyDescent="0.25">
      <c r="A63" s="41" t="s">
        <v>59</v>
      </c>
      <c r="B63" s="41"/>
      <c r="C63" s="41"/>
      <c r="D63" s="41"/>
    </row>
    <row r="64" spans="1:4" x14ac:dyDescent="0.25">
      <c r="A64" s="41"/>
      <c r="B64" s="41"/>
      <c r="C64" s="41"/>
      <c r="D64" s="41"/>
    </row>
    <row r="65" spans="1:4" x14ac:dyDescent="0.25">
      <c r="A65" s="1" t="s">
        <v>1</v>
      </c>
      <c r="B65" s="1" t="s">
        <v>2</v>
      </c>
      <c r="C65" s="1" t="s">
        <v>3</v>
      </c>
      <c r="D65" s="1" t="s">
        <v>4</v>
      </c>
    </row>
    <row r="66" spans="1:4" x14ac:dyDescent="0.25">
      <c r="A66" t="s">
        <v>60</v>
      </c>
      <c r="B66" s="2" t="s">
        <v>6</v>
      </c>
      <c r="C66">
        <v>100</v>
      </c>
      <c r="D66" s="3" t="str">
        <f t="shared" ref="D66:D68" si="1">IF(B66="String", CONCATENATE("$table-&gt;",LOWER(B66),"('",A66,"', ",C66,");"), IF(B66="Integer", CONCATENATE("$table-&gt;",LOWER(B66),"('",A66,"')-&gt;unsigned()-&gt;default(0);"), IF(B66="Text", CONCATENATE("$table-&gt;",LOWER(B66),"('",A66,"');"), IF(B66="Date", CONCATENATE("$table-&gt;",LOWER(B66),"('",A66,"');")) )))</f>
        <v>$table-&gt;string('des_dom', 100);</v>
      </c>
    </row>
    <row r="67" spans="1:4" x14ac:dyDescent="0.25">
      <c r="A67" t="s">
        <v>61</v>
      </c>
      <c r="B67" s="2" t="s">
        <v>25</v>
      </c>
      <c r="C67">
        <v>100</v>
      </c>
      <c r="D67" s="3" t="str">
        <f t="shared" si="1"/>
        <v>$table-&gt;integer('order')-&gt;unsigned()-&gt;default(0);</v>
      </c>
    </row>
    <row r="68" spans="1:4" x14ac:dyDescent="0.25">
      <c r="A68" t="s">
        <v>57</v>
      </c>
      <c r="B68" s="2" t="s">
        <v>6</v>
      </c>
      <c r="C68">
        <v>100</v>
      </c>
      <c r="D68" s="3" t="str">
        <f t="shared" si="1"/>
        <v>$table-&gt;string('description', 100);</v>
      </c>
    </row>
    <row r="69" spans="1:4" x14ac:dyDescent="0.25">
      <c r="A69" t="s">
        <v>58</v>
      </c>
      <c r="B69" s="2" t="s">
        <v>6</v>
      </c>
      <c r="C69">
        <v>100</v>
      </c>
      <c r="D69" s="3" t="str">
        <f>IF(B69="String", CONCATENATE("$table-&gt;",LOWER(B69),"('",A69,"', ",C69,");"), IF(B69="Integer", CONCATENATE("$table-&gt;",LOWER(B69),"('",A69,"')-&gt;unsigned()-&gt;default(0);"), IF(B69="Text", CONCATENATE("$table-&gt;",LOWER(B69),"('",A69,"');"), IF(B69="Date", CONCATENATE("$table-&gt;",LOWER(B69),"('",A69,"');")) )))</f>
        <v>$table-&gt;string('value', 100);</v>
      </c>
    </row>
    <row r="70" spans="1:4" x14ac:dyDescent="0.25">
      <c r="A70" s="18"/>
      <c r="B70" s="17"/>
      <c r="C70" s="18"/>
      <c r="D70" s="19" t="b">
        <f>IF(B70="String", CONCATENATE("$table-&gt;",LOWER(B70),"('",A70,"', ",C70,");"), IF(B70="Integer", CONCATENATE("$table-&gt;",LOWER(B70),"('",A70,"')-&gt;unsigned()-&gt;default(0);"), IF(B70="Text", CONCATENATE("$table-&gt;",LOWER(B70),"('",A70,"');"), IF(B70="Date", CONCATENATE("$table-&gt;",LOWER(B70),"('",A70,"');")) )))</f>
        <v>0</v>
      </c>
    </row>
    <row r="72" spans="1:4" x14ac:dyDescent="0.25">
      <c r="A72" s="41" t="s">
        <v>62</v>
      </c>
      <c r="B72" s="41"/>
      <c r="C72" s="41"/>
      <c r="D72" s="41"/>
    </row>
    <row r="73" spans="1:4" x14ac:dyDescent="0.25">
      <c r="A73" s="41"/>
      <c r="B73" s="41"/>
      <c r="C73" s="41"/>
      <c r="D73" s="41"/>
    </row>
    <row r="74" spans="1:4" x14ac:dyDescent="0.25">
      <c r="A74" s="4" t="s">
        <v>1</v>
      </c>
      <c r="B74" s="4" t="s">
        <v>2</v>
      </c>
      <c r="C74" s="4" t="s">
        <v>3</v>
      </c>
      <c r="D74" s="4" t="s">
        <v>4</v>
      </c>
    </row>
    <row r="75" spans="1:4" x14ac:dyDescent="0.25">
      <c r="A75" t="s">
        <v>63</v>
      </c>
      <c r="B75" s="2" t="s">
        <v>6</v>
      </c>
      <c r="C75">
        <v>255</v>
      </c>
      <c r="D75" s="3" t="str">
        <f t="shared" ref="D75:D76" si="2">IF(B75="String", CONCATENATE("$table-&gt;",LOWER(B75),"('",A75,"', ",C75,");"), IF(B75="Integer", CONCATENATE("$table-&gt;",LOWER(B75),"('",A75,"')-&gt;unsigned()-&gt;default(0);"), IF(B75="Text", CONCATENATE("$table-&gt;",LOWER(B75),"('",A75,"');"), IF(B75="Date", CONCATENATE("$table-&gt;",LOWER(B75),"('",A75,"');")) )))</f>
        <v>$table-&gt;string('path', 255);</v>
      </c>
    </row>
    <row r="76" spans="1:4" x14ac:dyDescent="0.25">
      <c r="B76" s="2"/>
      <c r="D76" s="3" t="b">
        <f t="shared" si="2"/>
        <v>0</v>
      </c>
    </row>
    <row r="80" spans="1:4" x14ac:dyDescent="0.25">
      <c r="A80" s="41" t="s">
        <v>66</v>
      </c>
      <c r="B80" s="41"/>
      <c r="C80" s="41"/>
      <c r="D80" s="41"/>
    </row>
    <row r="81" spans="1:7" x14ac:dyDescent="0.25">
      <c r="A81" s="41"/>
      <c r="B81" s="41"/>
      <c r="C81" s="41"/>
      <c r="D81" s="41"/>
    </row>
    <row r="82" spans="1:7" x14ac:dyDescent="0.25">
      <c r="A82" s="5" t="s">
        <v>1</v>
      </c>
      <c r="B82" s="5" t="s">
        <v>2</v>
      </c>
      <c r="C82" s="5" t="s">
        <v>3</v>
      </c>
      <c r="D82" s="5" t="s">
        <v>4</v>
      </c>
      <c r="E82" s="21" t="s">
        <v>85</v>
      </c>
    </row>
    <row r="83" spans="1:7" x14ac:dyDescent="0.25">
      <c r="A83" s="25" t="s">
        <v>5</v>
      </c>
      <c r="B83" s="26" t="s">
        <v>6</v>
      </c>
      <c r="C83" s="29">
        <v>255</v>
      </c>
      <c r="D83" s="32" t="s">
        <v>87</v>
      </c>
      <c r="E83" s="25" t="s">
        <v>84</v>
      </c>
    </row>
    <row r="84" spans="1:7" x14ac:dyDescent="0.25">
      <c r="A84" s="24" t="s">
        <v>67</v>
      </c>
      <c r="B84" s="27" t="s">
        <v>6</v>
      </c>
      <c r="C84" s="30">
        <v>250</v>
      </c>
      <c r="D84" s="28" t="str">
        <f t="shared" ref="D84:D86" si="3">IF(B84="String", CONCATENATE("$table-&gt;",LOWER(B84),"('",A84,"', ",C84,");"), IF(B84="Integer", CONCATENATE("$table-&gt;",LOWER(B84),"('",A84,"')-&gt;unsigned()-&gt;default(0);"), IF(B84="Text", CONCATENATE("$table-&gt;",LOWER(B84),"('",A84,"');"), IF(B84="Date", CONCATENATE("$table-&gt;","timestamp","('",A84,"');")) )))</f>
        <v>$table-&gt;string('title', 250);</v>
      </c>
      <c r="E84" s="25"/>
    </row>
    <row r="85" spans="1:7" x14ac:dyDescent="0.25">
      <c r="A85" s="24" t="s">
        <v>83</v>
      </c>
      <c r="B85" s="27" t="s">
        <v>31</v>
      </c>
      <c r="C85" s="30"/>
      <c r="D85" s="28" t="str">
        <f t="shared" si="3"/>
        <v>$table-&gt;text('content');</v>
      </c>
      <c r="E85" s="25"/>
    </row>
    <row r="86" spans="1:7" x14ac:dyDescent="0.25">
      <c r="A86" s="24" t="s">
        <v>68</v>
      </c>
      <c r="B86" s="24" t="s">
        <v>15</v>
      </c>
      <c r="C86" s="30"/>
      <c r="D86" s="28" t="str">
        <f t="shared" si="3"/>
        <v>$table-&gt;timestamp('start_time');</v>
      </c>
      <c r="E86" s="25"/>
    </row>
    <row r="87" spans="1:7" x14ac:dyDescent="0.25">
      <c r="A87" s="24" t="s">
        <v>69</v>
      </c>
      <c r="B87" s="24" t="s">
        <v>15</v>
      </c>
      <c r="C87" s="30"/>
      <c r="D87" s="31" t="str">
        <f>IF(B87="String", CONCATENATE("$table-&gt;",LOWER(B87),"('",A87,"', ",C87,");"), IF(B87="Integer", CONCATENATE("$table-&gt;",LOWER(B87),"('",A87,"')-&gt;unsigned()-&gt;default(0);"), IF(B87="Text", CONCATENATE("$table-&gt;",LOWER(B87),"('",A87,"');"), IF(B87="Date", CONCATENATE("$table-&gt;","timestamp","('",A87,"');")) )))</f>
        <v>$table-&gt;timestamp('end_time');</v>
      </c>
      <c r="E87" s="25"/>
    </row>
    <row r="88" spans="1:7" x14ac:dyDescent="0.25">
      <c r="A88" s="34"/>
      <c r="B88" s="33"/>
      <c r="C88" s="35"/>
      <c r="D88" s="36"/>
      <c r="E88" s="37" t="s">
        <v>88</v>
      </c>
    </row>
    <row r="90" spans="1:7" x14ac:dyDescent="0.25">
      <c r="A90" s="41" t="s">
        <v>77</v>
      </c>
      <c r="B90" s="41"/>
      <c r="C90" s="41"/>
      <c r="D90" s="41"/>
    </row>
    <row r="91" spans="1:7" x14ac:dyDescent="0.25">
      <c r="A91" s="41"/>
      <c r="B91" s="41"/>
      <c r="C91" s="41"/>
      <c r="D91" s="41"/>
    </row>
    <row r="92" spans="1:7" x14ac:dyDescent="0.25">
      <c r="A92" s="6" t="s">
        <v>1</v>
      </c>
      <c r="B92" s="6" t="s">
        <v>2</v>
      </c>
      <c r="C92" s="6" t="s">
        <v>3</v>
      </c>
      <c r="D92" s="6" t="s">
        <v>4</v>
      </c>
      <c r="E92" s="21" t="s">
        <v>85</v>
      </c>
      <c r="G92" s="11"/>
    </row>
    <row r="93" spans="1:7" x14ac:dyDescent="0.25">
      <c r="A93" s="9" t="s">
        <v>70</v>
      </c>
      <c r="B93" s="7" t="s">
        <v>25</v>
      </c>
      <c r="C93" s="8">
        <v>250</v>
      </c>
      <c r="D93" s="13" t="s">
        <v>73</v>
      </c>
      <c r="E93" s="25" t="s">
        <v>84</v>
      </c>
    </row>
    <row r="94" spans="1:7" x14ac:dyDescent="0.25">
      <c r="A94" s="9" t="s">
        <v>80</v>
      </c>
      <c r="B94" s="7" t="s">
        <v>25</v>
      </c>
      <c r="C94" s="8"/>
      <c r="D94" s="9" t="s">
        <v>81</v>
      </c>
      <c r="E94" s="25" t="s">
        <v>84</v>
      </c>
    </row>
    <row r="95" spans="1:7" x14ac:dyDescent="0.25">
      <c r="A95" s="9" t="s">
        <v>72</v>
      </c>
      <c r="B95" s="7" t="s">
        <v>25</v>
      </c>
      <c r="C95" s="8"/>
      <c r="D95" s="13" t="s">
        <v>74</v>
      </c>
      <c r="E95" s="22"/>
      <c r="G95" s="12"/>
    </row>
    <row r="96" spans="1:7" x14ac:dyDescent="0.25">
      <c r="A96" s="9" t="s">
        <v>11</v>
      </c>
      <c r="B96" s="9" t="s">
        <v>6</v>
      </c>
      <c r="C96" s="9">
        <v>255</v>
      </c>
      <c r="D96" s="13" t="str">
        <f>IF(B96="String", CONCATENATE("$table-&gt;",LOWER(B96),"('",A96,"', ",C96,");"), IF(B96="Integer", CONCATENATE("$table-&gt;",LOWER(B96),"('",A96,"')-&gt;unsigned()-&gt;default(0);"), IF(B96="Text", CONCATENATE("$table-&gt;",LOWER(B96),"('",A96,"');"), IF(B96="Date", CONCATENATE("$table-&gt;","timestamp","('",A96,"');")) )))</f>
        <v>$table-&gt;string('first_name', 255);</v>
      </c>
      <c r="E96" s="22"/>
      <c r="G96" s="12"/>
    </row>
    <row r="97" spans="1:7" x14ac:dyDescent="0.25">
      <c r="A97" s="9" t="s">
        <v>10</v>
      </c>
      <c r="B97" s="16" t="s">
        <v>6</v>
      </c>
      <c r="C97" s="9">
        <v>255</v>
      </c>
      <c r="D97" s="13" t="str">
        <f>IF(B97="String", CONCATENATE("$table-&gt;",LOWER(B97),"('",A97,"', ",C97,");"),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$table-&gt;string('last_name', 255);</v>
      </c>
      <c r="E97" s="22"/>
      <c r="G97" s="12"/>
    </row>
    <row r="98" spans="1:7" x14ac:dyDescent="0.25">
      <c r="A98" s="8" t="s">
        <v>16</v>
      </c>
      <c r="B98" s="9" t="s">
        <v>15</v>
      </c>
      <c r="C98" s="8">
        <v>200</v>
      </c>
      <c r="D98" s="13" t="s">
        <v>75</v>
      </c>
      <c r="E98" s="22"/>
      <c r="G98" s="12"/>
    </row>
    <row r="99" spans="1:7" x14ac:dyDescent="0.25">
      <c r="A99" s="22" t="s">
        <v>12</v>
      </c>
      <c r="B99" s="23" t="s">
        <v>6</v>
      </c>
      <c r="C99" s="22">
        <v>255</v>
      </c>
      <c r="D99" s="13" t="str">
        <f>IF(B99="String", CONCATENATE("$table-&gt;",LOWER(B99),"('",A99,"', ",C99,");"), IF(B99="Integer", CONCATENATE("$table-&gt;",LOWER(B99),"('",A99,"')-&gt;unsigned()-&gt;default(0);"), IF(B99="Text", CONCATENATE("$table-&gt;",LOWER(B99),"('",A99,"');"), IF(B99="Date", CONCATENATE("$table-&gt;","timestamp","('",A99,"');")) )))</f>
        <v>$table-&gt;string('address', 255);</v>
      </c>
      <c r="E99" s="22"/>
      <c r="G99" s="12"/>
    </row>
    <row r="100" spans="1:7" x14ac:dyDescent="0.25">
      <c r="A100" s="8" t="s">
        <v>76</v>
      </c>
      <c r="B100" s="16" t="s">
        <v>6</v>
      </c>
      <c r="C100" s="8">
        <v>50</v>
      </c>
      <c r="D100" s="13" t="str">
        <f>IF(B100="String", CONCATENATE("$table-&gt;",LOWER(B100),"('",A100,"', ",C100,");"), IF(B100="Integer", CONCATENATE("$table-&gt;",LOWER(B100),"('",A100,"')-&gt;unsigned()-&gt;default(0);"), IF(B100="Text", CONCATENATE("$table-&gt;",LOWER(B100),"('",A100,"');"), IF(B100="Date", CONCATENATE("$table-&gt;","timestamp","('",A100,"');")) )))</f>
        <v>$table-&gt;string('phone', 50);</v>
      </c>
      <c r="E100" s="22"/>
      <c r="G100" s="12"/>
    </row>
    <row r="101" spans="1:7" x14ac:dyDescent="0.25">
      <c r="A101" s="8" t="s">
        <v>71</v>
      </c>
      <c r="B101" s="7" t="s">
        <v>6</v>
      </c>
      <c r="C101" s="8">
        <v>255</v>
      </c>
      <c r="D101" s="13" t="str">
        <f>IF(B101="String", CONCATENATE("$table-&gt;",LOWER(B101),"('",A101,"', ",C101,");"), IF(B101="Integer", CONCATENATE("$table-&gt;",LOWER(B101),"('",A101,"')-&gt;unsigned()-&gt;default(0);"), IF(B101="Text", CONCATENATE("$table-&gt;",LOWER(B101),"('",A101,"');"), IF(B101="Date", CONCATENATE("$table-&gt;","timestamp","('",A101,"');")) )))</f>
        <v>$table-&gt;string('password', 255);</v>
      </c>
      <c r="E101" s="22"/>
      <c r="G101" s="12"/>
    </row>
    <row r="102" spans="1:7" x14ac:dyDescent="0.25">
      <c r="A102" s="14" t="s">
        <v>64</v>
      </c>
      <c r="B102" s="7" t="s">
        <v>25</v>
      </c>
      <c r="C102" s="14"/>
      <c r="D102" s="20" t="s">
        <v>82</v>
      </c>
      <c r="E102" s="22"/>
      <c r="G102" s="12"/>
    </row>
    <row r="105" spans="1:7" x14ac:dyDescent="0.25">
      <c r="A105" s="41" t="s">
        <v>78</v>
      </c>
      <c r="B105" s="41"/>
      <c r="C105" s="41"/>
      <c r="D105" s="41"/>
    </row>
    <row r="106" spans="1:7" x14ac:dyDescent="0.25">
      <c r="A106" s="41"/>
      <c r="B106" s="41"/>
      <c r="C106" s="41"/>
      <c r="D106" s="41"/>
    </row>
    <row r="107" spans="1:7" x14ac:dyDescent="0.25">
      <c r="A107" s="10" t="s">
        <v>1</v>
      </c>
      <c r="B107" s="10" t="s">
        <v>2</v>
      </c>
      <c r="C107" s="10" t="s">
        <v>3</v>
      </c>
      <c r="D107" s="10" t="s">
        <v>4</v>
      </c>
    </row>
    <row r="108" spans="1:7" x14ac:dyDescent="0.25">
      <c r="A108" s="8" t="s">
        <v>79</v>
      </c>
      <c r="B108" s="7" t="s">
        <v>6</v>
      </c>
      <c r="C108" s="8">
        <v>255</v>
      </c>
      <c r="D108" s="13" t="str">
        <f>IF(B108="String", CONCATENATE("$table-&gt;",LOWER(B108),"('",A108,"', ",C108,");"), IF(B108="Integer", CONCATENATE("$table-&gt;",LOWER(B108),"('",A108,"')-&gt;unsigned()-&gt;default(0);"), IF(B108="Text", CONCATENATE("$table-&gt;",LOWER(B108),"('",A108,"');"), IF(B108="Date", CONCATENATE("$table-&gt;","timestamp","('",A108,"');")) )))</f>
        <v>$table-&gt;string('status', 255);</v>
      </c>
    </row>
    <row r="109" spans="1:7" x14ac:dyDescent="0.25">
      <c r="A109" s="14"/>
      <c r="B109" s="7"/>
      <c r="C109" s="14"/>
      <c r="D109" s="15"/>
    </row>
    <row r="111" spans="1:7" x14ac:dyDescent="0.25">
      <c r="A111" s="41" t="s">
        <v>91</v>
      </c>
      <c r="B111" s="41"/>
      <c r="C111" s="41"/>
      <c r="D111" s="41"/>
    </row>
    <row r="112" spans="1:7" x14ac:dyDescent="0.25">
      <c r="A112" s="41"/>
      <c r="B112" s="41"/>
      <c r="C112" s="41"/>
      <c r="D112" s="41"/>
    </row>
    <row r="113" spans="1:4" x14ac:dyDescent="0.25">
      <c r="A113" s="39" t="s">
        <v>1</v>
      </c>
      <c r="B113" s="39" t="s">
        <v>2</v>
      </c>
      <c r="C113" s="39" t="s">
        <v>3</v>
      </c>
      <c r="D113" s="39" t="s">
        <v>4</v>
      </c>
    </row>
    <row r="114" spans="1:4" x14ac:dyDescent="0.25">
      <c r="A114" s="8" t="s">
        <v>92</v>
      </c>
      <c r="B114" s="7" t="s">
        <v>6</v>
      </c>
      <c r="C114" s="8">
        <v>50</v>
      </c>
      <c r="D114" s="13" t="str">
        <f>IF(B114="String", CONCATENATE("$table-&gt;",LOWER(B114),"('",A114,"', ",C114,");"), IF(B114="Integer", CONCATENATE("$table-&gt;",LOWER(B114),"('",A114,"')-&gt;unsigned()-&gt;default(0);"), IF(B114="Text", CONCATENATE("$table-&gt;",LOWER(B114),"('",A114,"');"), IF(B114="Date", CONCATENATE("$table-&gt;","timestamp","('",A114,"');")) )))</f>
        <v>$table-&gt;string('id_invoice', 50);</v>
      </c>
    </row>
    <row r="115" spans="1:4" x14ac:dyDescent="0.25">
      <c r="A115" s="14" t="s">
        <v>7</v>
      </c>
      <c r="B115" s="7" t="s">
        <v>25</v>
      </c>
      <c r="C115" s="14"/>
      <c r="D115" s="13" t="s">
        <v>93</v>
      </c>
    </row>
    <row r="116" spans="1:4" x14ac:dyDescent="0.25">
      <c r="A116" s="44" t="s">
        <v>95</v>
      </c>
      <c r="B116" s="42" t="s">
        <v>25</v>
      </c>
      <c r="C116" s="44"/>
      <c r="D116" s="45" t="str">
        <f>IF(B116="String", CONCATENATE("$table-&gt;",LOWER(B116),"('",A116,"', ",C116,");"), IF(B116="Integer", CONCATENATE("$table-&gt;",LOWER(B116),"('",A116,"')-&gt;unsigned()-&gt;default(0);"), IF(B116="Text", CONCATENATE("$table-&gt;",LOWER(B116),"('",A116,"');"), IF(B116="Date", CONCATENATE("$table-&gt;","timestamp","('",A116,"');")) )))</f>
        <v>$table-&gt;integer('id_category')-&gt;unsigned()-&gt;default(0);</v>
      </c>
    </row>
    <row r="117" spans="1:4" x14ac:dyDescent="0.25">
      <c r="A117" s="44" t="s">
        <v>97</v>
      </c>
      <c r="B117" s="42" t="s">
        <v>6</v>
      </c>
      <c r="C117" s="44">
        <v>250</v>
      </c>
      <c r="D117" s="45" t="str">
        <f>IF(B117="String", CONCATENATE("$table-&gt;",LOWER(B117),"('",A117,"', ",C117,");"), IF(B117="Integer", CONCATENATE("$table-&gt;",LOWER(B117),"('",A117,"')-&gt;unsigned()-&gt;default(0);"), IF(B117="Text", CONCATENATE("$table-&gt;",LOWER(B117),"('",A117,"');"), IF(B117="Date", CONCATENATE("$table-&gt;","timestamp","('",A117,"');")) )))</f>
        <v>$table-&gt;string('detail', 250);</v>
      </c>
    </row>
    <row r="118" spans="1:4" x14ac:dyDescent="0.25">
      <c r="A118" s="44" t="s">
        <v>112</v>
      </c>
      <c r="B118" s="42" t="s">
        <v>6</v>
      </c>
      <c r="C118" s="44">
        <v>100</v>
      </c>
      <c r="D118" s="43" t="str">
        <f>IF(B118="String", CONCATENATE("$table-&gt;",LOWER(B118),"('",A118,"', ",C118,");"), IF(B118="Integer", CONCATENATE("$table-&gt;",LOWER(B118),"('",A118,"')-&gt;unsigned()-&gt;default(0);"), IF(B118="Text", CONCATENATE("$table-&gt;",LOWER(B118),"('",A118,"');"), IF(B118="Date", CONCATENATE("$table-&gt;","timestamp","('",A118,"');")) )))</f>
        <v>$table-&gt;string('short_detail', 100);</v>
      </c>
    </row>
    <row r="119" spans="1:4" x14ac:dyDescent="0.25">
      <c r="A119" s="44" t="s">
        <v>101</v>
      </c>
      <c r="B119" s="42" t="s">
        <v>25</v>
      </c>
      <c r="C119" s="44"/>
      <c r="D119" s="45" t="str">
        <f>IF(B119="String", CONCATENATE("$table-&gt;",LOWER(B119),"('",A119,"', ",C119,");"), IF(B119="Integer", CONCATENATE("$table-&gt;",LOWER(B119),"('",A119,"')-&gt;unsigned()-&gt;default(0);"), IF(B119="Text", CONCATENATE("$table-&gt;",LOWER(B119),"('",A119,"');"), IF(B119="Date", CONCATENATE("$table-&gt;","timestamp","('",A119,"');")) )))</f>
        <v>$table-&gt;integer('currency1')-&gt;unsigned()-&gt;default(0);</v>
      </c>
    </row>
    <row r="120" spans="1:4" x14ac:dyDescent="0.25">
      <c r="A120" s="44" t="s">
        <v>100</v>
      </c>
      <c r="B120" s="42" t="s">
        <v>25</v>
      </c>
      <c r="C120" s="44"/>
      <c r="D120" s="45" t="str">
        <f>IF(B120="String", CONCATENATE("$table-&gt;",LOWER(B120),"('",A120,"', ",C120,");"), IF(B120="Integer", CONCATENATE("$table-&gt;",LOWER(B120),"('",A120,"')-&gt;unsigned()-&gt;default(0);"), IF(B120="Text", CONCATENATE("$table-&gt;",LOWER(B120),"('",A120,"');"), IF(B120="Date", CONCATENATE("$table-&gt;","timestamp","('",A120,"');")) )))</f>
        <v>$table-&gt;integer('prize1')-&gt;unsigned()-&gt;default(0);</v>
      </c>
    </row>
    <row r="121" spans="1:4" x14ac:dyDescent="0.25">
      <c r="A121" s="44" t="s">
        <v>99</v>
      </c>
      <c r="B121" s="42" t="s">
        <v>25</v>
      </c>
      <c r="C121" s="44"/>
      <c r="D121" s="43" t="str">
        <f t="shared" ref="D121:D122" si="4">IF(B121="String", CONCATENATE("$table-&gt;",LOWER(B121),"('",A121,"', ",C121,");"), IF(B121="Integer", CONCATENATE("$table-&gt;",LOWER(B121),"('",A121,"')-&gt;unsigned()-&gt;default(0);"), IF(B121="Text", CONCATENATE("$table-&gt;",LOWER(B121),"('",A121,"');"), IF(B121="Date", CONCATENATE("$table-&gt;","timestamp","('",A121,"');")) )))</f>
        <v>$table-&gt;integer('currency2')-&gt;unsigned()-&gt;default(0);</v>
      </c>
    </row>
    <row r="122" spans="1:4" x14ac:dyDescent="0.25">
      <c r="A122" s="44" t="s">
        <v>98</v>
      </c>
      <c r="B122" s="42" t="s">
        <v>25</v>
      </c>
      <c r="C122" s="44"/>
      <c r="D122" s="45" t="str">
        <f t="shared" si="4"/>
        <v>$table-&gt;integer('prize2')-&gt;unsigned()-&gt;default(0);</v>
      </c>
    </row>
    <row r="123" spans="1:4" x14ac:dyDescent="0.25">
      <c r="A123" s="44" t="s">
        <v>102</v>
      </c>
      <c r="B123" s="42" t="s">
        <v>25</v>
      </c>
      <c r="C123" s="44"/>
      <c r="D123" s="43" t="str">
        <f t="shared" ref="D123:D126" si="5">IF(B123="String", CONCATENATE("$table-&gt;",LOWER(B123),"('",A123,"', ",C123,");"), IF(B123="Integer", CONCATENATE("$table-&gt;",LOWER(B123),"('",A123,"')-&gt;unsigned()-&gt;default(0);"), IF(B123="Text", CONCATENATE("$table-&gt;",LOWER(B123),"('",A123,"');"), IF(B123="Date", CONCATENATE("$table-&gt;","timestamp","('",A123,"');")) )))</f>
        <v>$table-&gt;integer('currency3')-&gt;unsigned()-&gt;default(0);</v>
      </c>
    </row>
    <row r="124" spans="1:4" x14ac:dyDescent="0.25">
      <c r="A124" s="44" t="s">
        <v>103</v>
      </c>
      <c r="B124" s="42" t="s">
        <v>25</v>
      </c>
      <c r="C124" s="44"/>
      <c r="D124" s="43" t="str">
        <f t="shared" si="5"/>
        <v>$table-&gt;integer('prize3')-&gt;unsigned()-&gt;default(0);</v>
      </c>
    </row>
    <row r="125" spans="1:4" x14ac:dyDescent="0.25">
      <c r="A125" s="44" t="s">
        <v>104</v>
      </c>
      <c r="B125" s="42" t="s">
        <v>25</v>
      </c>
      <c r="C125" s="44"/>
      <c r="D125" s="43" t="str">
        <f t="shared" si="5"/>
        <v>$table-&gt;integer('currency4')-&gt;unsigned()-&gt;default(0);</v>
      </c>
    </row>
    <row r="126" spans="1:4" x14ac:dyDescent="0.25">
      <c r="A126" s="44" t="s">
        <v>105</v>
      </c>
      <c r="B126" s="42" t="s">
        <v>25</v>
      </c>
      <c r="C126" s="44"/>
      <c r="D126" s="45" t="str">
        <f t="shared" si="5"/>
        <v>$table-&gt;integer('prize4')-&gt;unsigned()-&gt;default(0);</v>
      </c>
    </row>
    <row r="127" spans="1:4" x14ac:dyDescent="0.25">
      <c r="A127" s="44" t="s">
        <v>106</v>
      </c>
      <c r="B127" s="42" t="s">
        <v>107</v>
      </c>
      <c r="C127" s="44"/>
      <c r="D127" s="45" t="s">
        <v>108</v>
      </c>
    </row>
    <row r="128" spans="1:4" x14ac:dyDescent="0.25">
      <c r="A128" s="44" t="s">
        <v>109</v>
      </c>
      <c r="B128" s="42" t="s">
        <v>6</v>
      </c>
      <c r="C128" s="44">
        <v>255</v>
      </c>
      <c r="D128" s="45" t="str">
        <f>IF(B128="String", CONCATENATE("$table-&gt;",LOWER(B128),"('",A128,"', ",C128,");"), IF(B128="Integer", CONCATENATE("$table-&gt;",LOWER(B128),"('",A128,"')-&gt;unsigned()-&gt;default(0);"), IF(B128="Text", CONCATENATE("$table-&gt;",LOWER(B128),"('",A128,"');"), IF(B128="Date", CONCATENATE("$table-&gt;","timestamp","('",A128,"');")) )))</f>
        <v>$table-&gt;string('position', 255);</v>
      </c>
    </row>
    <row r="129" spans="1:4" x14ac:dyDescent="0.25">
      <c r="A129" s="44" t="s">
        <v>110</v>
      </c>
      <c r="B129" s="42" t="s">
        <v>25</v>
      </c>
      <c r="C129" s="44"/>
      <c r="D129" s="45" t="str">
        <f>IF(B129="String", CONCATENATE("$table-&gt;",LOWER(B129),"('",A129,"', ",C129,");"), IF(B129="Integer", CONCATENATE("$table-&gt;",LOWER(B129),"('",A129,"')-&gt;unsigned()-&gt;default(0);"), IF(B129="Text", CONCATENATE("$table-&gt;",LOWER(B129),"('",A129,"');"), IF(B129="Date", CONCATENATE("$table-&gt;","timestamp","('",A129,"');")) )))</f>
        <v>$table-&gt;integer('object')-&gt;unsigned()-&gt;default(0);</v>
      </c>
    </row>
    <row r="130" spans="1:4" x14ac:dyDescent="0.25">
      <c r="A130" s="44" t="s">
        <v>111</v>
      </c>
      <c r="B130" s="42" t="s">
        <v>25</v>
      </c>
      <c r="C130" s="44"/>
      <c r="D130" s="45" t="str">
        <f>IF(B130="String", CONCATENATE("$table-&gt;",LOWER(B130),"('",A130,"', ",C130,");"), IF(B130="Integer", CONCATENATE("$table-&gt;",LOWER(B130),"('",A130,"')-&gt;unsigned()-&gt;default(0);"), IF(B130="Text", CONCATENATE("$table-&gt;",LOWER(B130),"('",A130,"');"), IF(B130="Date", CONCATENATE("$table-&gt;","timestamp","('",A130,"');")) )))</f>
        <v>$table-&gt;integer('type_operation')-&gt;unsigned()-&gt;default(0);</v>
      </c>
    </row>
    <row r="131" spans="1:4" x14ac:dyDescent="0.25">
      <c r="A131" s="44" t="s">
        <v>30</v>
      </c>
      <c r="B131" s="42" t="s">
        <v>31</v>
      </c>
      <c r="C131" s="44"/>
      <c r="D131" s="45" t="str">
        <f>IF(B131="String", CONCATENATE("$table-&gt;",LOWER(B131),"('",A131,"', ",C131,");"), IF(B131="Integer", CONCATENATE("$table-&gt;",LOWER(B131),"('",A131,"')-&gt;unsigned()-&gt;default(0);"), IF(B131="Text", CONCATENATE("$table-&gt;",LOWER(B131),"('",A131,"');"), IF(B131="Date", CONCATENATE("$table-&gt;","timestamp","('",A131,"');")) )))</f>
        <v>$table-&gt;text('note');</v>
      </c>
    </row>
    <row r="132" spans="1:4" x14ac:dyDescent="0.25">
      <c r="A132" s="44"/>
      <c r="B132" s="46"/>
      <c r="C132" s="44"/>
      <c r="D132" s="47"/>
    </row>
    <row r="133" spans="1:4" x14ac:dyDescent="0.25">
      <c r="A133" s="41" t="s">
        <v>96</v>
      </c>
      <c r="B133" s="41"/>
      <c r="C133" s="41"/>
      <c r="D133" s="41"/>
    </row>
    <row r="134" spans="1:4" x14ac:dyDescent="0.25">
      <c r="A134" s="41"/>
      <c r="B134" s="41"/>
      <c r="C134" s="41"/>
      <c r="D134" s="41"/>
    </row>
    <row r="135" spans="1:4" x14ac:dyDescent="0.25">
      <c r="A135" s="39" t="s">
        <v>1</v>
      </c>
      <c r="B135" s="39" t="s">
        <v>2</v>
      </c>
      <c r="C135" s="39" t="s">
        <v>3</v>
      </c>
      <c r="D135" s="39" t="s">
        <v>4</v>
      </c>
    </row>
    <row r="136" spans="1:4" x14ac:dyDescent="0.25">
      <c r="A136" s="8" t="s">
        <v>94</v>
      </c>
      <c r="B136" s="7" t="s">
        <v>6</v>
      </c>
      <c r="C136" s="8">
        <v>255</v>
      </c>
      <c r="D136" s="13" t="str">
        <f>IF(B136="String", CONCATENATE("$table-&gt;",LOWER(B136),"('",A136,"', ",C136,");"), IF(B136="Integer", CONCATENATE("$table-&gt;",LOWER(B136),"('",A136,"')-&gt;unsigned()-&gt;default(0);"), IF(B136="Text", CONCATENATE("$table-&gt;",LOWER(B136),"('",A136,"');"), IF(B136="Date", CONCATENATE("$table-&gt;","timestamp","('",A136,"');")) )))</f>
        <v>$table-&gt;string('category', 255);</v>
      </c>
    </row>
  </sheetData>
  <mergeCells count="9">
    <mergeCell ref="A111:D112"/>
    <mergeCell ref="A133:D134"/>
    <mergeCell ref="A105:D106"/>
    <mergeCell ref="A90:D91"/>
    <mergeCell ref="A1:F2"/>
    <mergeCell ref="A55:D56"/>
    <mergeCell ref="A63:D64"/>
    <mergeCell ref="A72:D73"/>
    <mergeCell ref="A80:D81"/>
  </mergeCell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2016-07-06T21:02:53Z</dcterms:modified>
</cp:coreProperties>
</file>