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97" i="1" l="1"/>
  <c r="D68" i="1" l="1"/>
  <c r="D106" i="1"/>
  <c r="D98" i="1" l="1"/>
  <c r="D99" i="1"/>
  <c r="D95" i="1"/>
  <c r="D94" i="1"/>
  <c r="D85" i="1"/>
  <c r="D67" i="1"/>
  <c r="D82" i="1" l="1"/>
  <c r="D83" i="1"/>
  <c r="D84" i="1"/>
  <c r="D73" i="1" l="1"/>
  <c r="D74" i="1"/>
  <c r="D56" i="1"/>
  <c r="D57" i="1"/>
  <c r="D58" i="1"/>
  <c r="D59" i="1"/>
  <c r="D64" i="1"/>
  <c r="D65" i="1"/>
  <c r="D6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</calcChain>
</file>

<file path=xl/sharedStrings.xml><?xml version="1.0" encoding="utf-8"?>
<sst xmlns="http://schemas.openxmlformats.org/spreadsheetml/2006/main" count="193" uniqueCount="89">
  <si>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</si>
  <si>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</si>
  <si>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</si>
  <si>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</si>
  <si>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</si>
  <si>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</si>
  <si>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</si>
  <si>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</si>
  <si>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</si>
  <si>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</si>
  <si>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</si>
  <si>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</si>
  <si>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</si>
  <si>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</si>
  <si>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</si>
  <si>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</si>
  <si>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</si>
  <si>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</si>
  <si>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</si>
  <si>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</si>
  <si>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</si>
  <si>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</si>
  <si>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</si>
  <si>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</si>
  <si>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</si>
  <si>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</si>
  <si>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</si>
  <si>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</si>
  <si>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</si>
  <si>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</si>
  <si>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</si>
  <si>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</si>
  <si>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</si>
  <si>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</si>
  <si>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</si>
  <si>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</si>
  <si>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</si>
  <si>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</si>
  <si>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</si>
  <si>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</si>
  <si>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</si>
  <si>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</si>
  <si>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</si>
  <si>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</si>
  <si>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</si>
  <si>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</si>
  <si>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</si>
  <si>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</si>
  <si>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</si>
  <si>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</si>
  <si>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</si>
  <si>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</si>
  <si>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</si>
  <si>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</si>
  <si>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</si>
  <si>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</si>
  <si>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</si>
  <si>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</si>
  <si>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</si>
  <si>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</si>
  <si>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</si>
  <si>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</si>
  <si>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</si>
  <si>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</si>
  <si>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</si>
  <si>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</si>
  <si>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</si>
  <si>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</si>
  <si>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</si>
  <si>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</si>
  <si>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</si>
  <si>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</si>
  <si>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</si>
  <si>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</si>
  <si>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</si>
  <si>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$table-&gt;string('email', 200)-&gt;unique();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</si>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</sst>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1">
    <cellStyle name="Normal" xfId="0" builtinId="0"/>
  </cellStyles>
  <dxfs count="3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1" totalsRowShown="0">
  <autoFilter ref="A4:E51"/>
  <tableColumns count="5">
    <tableColumn id="1" name="Column name"/>
    <tableColumn id="2" name="Type"/>
    <tableColumn id="3" name="Length"/>
    <tableColumn id="4" name="Code generated" dataDxfId="0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5:D59" totalsRowShown="0" headerRowDxfId="29">
  <autoFilter ref="A55:D59"/>
  <tableColumns count="4">
    <tableColumn id="1" name="Column name"/>
    <tableColumn id="2" name="Type" dataDxfId="28"/>
    <tableColumn id="3" name="Length"/>
    <tableColumn id="4" name="Code generated" dataDxfId="27">
      <calculatedColumnFormula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3:D68" totalsRowShown="0" headerRowDxfId="26">
  <autoFilter ref="A63:D68"/>
  <tableColumns count="4">
    <tableColumn id="1" name="Column name"/>
    <tableColumn id="2" name="Type" dataDxfId="25"/>
    <tableColumn id="3" name="Length"/>
    <tableColumn id="4" name="Code generated" dataDxfId="24">
      <calculatedColumnFormula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2:D74" totalsRowShown="0" headerRowDxfId="23">
  <autoFilter ref="A72:D74"/>
  <tableColumns count="4">
    <tableColumn id="1" name="Column name"/>
    <tableColumn id="2" name="Type" dataDxfId="22"/>
    <tableColumn id="3" name="Length"/>
    <tableColumn id="4" name="Code generated" dataDxfId="21">
      <calculatedColumnFormula>IF(B73="String", CONCATENATE("$table-&gt;",LOWER(B73),"('",A73,"', ",C73,");"), IF(B73="Integer", CONCATENATE("$table-&gt;",LOWER(B73),"('",A73,"')-&gt;unsigned()-&gt;default(0);"), IF(B73="Text", CONCATENATE("$table-&gt;",LOWER(B73),"('",A73,"');"), IF(B73="Date", CONCATENATE("$table-&gt;",LOWER(B73),"('",A73,"');"))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0:E86" totalsRowShown="0" headerRowDxfId="20" dataDxfId="19">
  <autoFilter ref="A80:E86"/>
  <tableColumns count="5">
    <tableColumn id="1" name="Column name" dataDxfId="18"/>
    <tableColumn id="2" name="Type" dataDxfId="17"/>
    <tableColumn id="3" name="Length" dataDxfId="16"/>
    <tableColumn id="4" name="Code generated" dataDxfId="15">
      <calculatedColumnFormula>IF(B81="String", CONCATENATE("$table-&gt;",LOWER(B81),"('",A81,"', ",C81,");"), IF(B81="Integer", CONCATENATE("$table-&gt;",LOWER(B81),"('",A81,"')-&gt;unsigned()-&gt;default(0);"), IF(B81="Text", CONCATENATE("$table-&gt;",LOWER(B81),"('",A81,"');"), IF(B81="Date", CONCATENATE("$table-&gt;","timestamp","('",A81,"');")) )))</calculatedColumnFormula>
    </tableColumn>
    <tableColumn id="5" name="Type Column" dataDxfId="1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0:E100" totalsRowShown="0" headerRowDxfId="13" dataDxfId="12">
  <autoFilter ref="A90:E100"/>
  <tableColumns count="5">
    <tableColumn id="1" name="Column name" dataDxfId="11"/>
    <tableColumn id="2" name="Type" dataDxfId="10"/>
    <tableColumn id="3" name="Length" dataDxfId="9"/>
    <tableColumn id="4" name="Code generated" dataDxfId="8"/>
    <tableColumn id="5" name="Type Column" dataDxfId="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5:D107" totalsRowShown="0" headerRowDxfId="6" dataDxfId="5">
  <autoFilter ref="A105:D107"/>
  <tableColumns count="4">
    <tableColumn id="1" name="Column name" dataDxfId="4"/>
    <tableColumn id="2" name="Type" dataDxfId="3"/>
    <tableColumn id="3" name="Length" dataDxfId="2"/>
    <tableColumn id="4" name="Code generated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64" workbookViewId="0">
      <selection activeCell="D86" sqref="D86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32" t="s">
        <v>0</v>
      </c>
      <c r="B1" s="32"/>
      <c r="C1" s="32"/>
      <c r="D1" s="32"/>
      <c r="E1" s="32"/>
      <c r="F1" s="32"/>
    </row>
    <row r="2" spans="1:6" x14ac:dyDescent="0.25">
      <c r="A2" s="32"/>
      <c r="B2" s="32"/>
      <c r="C2" s="32"/>
      <c r="D2" s="32"/>
      <c r="E2" s="32"/>
      <c r="F2" s="32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85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3" t="s">
        <v>86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",C6,");"), IF(B6="Integer", CONCATENATE("$table-&gt;",LOWER(B6),"('",A6,"')-&gt;unsigned()-&gt;default(0);"), IF(B6="Text", CONCATENATE("$table-&gt;",LOWER(B6),"('",A6,"');"), IF(B6="Date", CONCATENATE("$table-&gt;",LOWER(B6),"('",Table1[[#This Row],[Column name]],"');")) )))</f>
        <v>$table-&gt;string('id_dentist', 50);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",C7,");"), IF(B7="Integer", CONCATENATE("$table-&gt;",LOWER(B7),"('",A7,"')-&gt;unsigned()-&gt;default(0);"), IF(B7="Text", CONCATENATE("$table-&gt;",LOWER(B7),"('",A7,"');"), IF(B7="Date", CONCATENATE("$table-&gt;",LOWER(B7),"('",Table1[[#This Row],[Column name]],"');")) )))</f>
        <v>$table-&gt;string('proffession', 50);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",C8,");"), IF(B8="Integer", CONCATENATE("$table-&gt;",LOWER(B8),"('",A8,"')-&gt;unsigned()-&gt;default(0);"), IF(B8="Text", CONCATENATE("$table-&gt;",LOWER(B8),"('",A8,"');"), IF(B8="Date", CONCATENATE("$table-&gt;",LOWER(B8),"('",Table1[[#This Row],[Column name]],"');")) )))</f>
        <v>$table-&gt;string('company_name', 255);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",C9,");"), IF(B9="Integer", CONCATENATE("$table-&gt;",LOWER(B9),"('",A9,"')-&gt;unsigned()-&gt;default(0);"), IF(B9="Text", CONCATENATE("$table-&gt;",LOWER(B9),"('",A9,"');"), IF(B9="Date", CONCATENATE("$table-&gt;",LOWER(B9),"('",Table1[[#This Row],[Column name]],"');")) )))</f>
        <v>$table-&gt;string('last_name', 255);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",C10,");"), IF(B10="Integer", CONCATENATE("$table-&gt;",LOWER(B10),"('",A10,"')-&gt;unsigned()-&gt;default(0);"), IF(B10="Text", CONCATENATE("$table-&gt;",LOWER(B10),"('",A10,"');"), IF(B10="Date", CONCATENATE("$table-&gt;",LOWER(B10),"('",Table1[[#This Row],[Column name]],"');")) )))</f>
        <v>$table-&gt;string('first_name', 255);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",C11,");"), IF(B11="Integer", CONCATENATE("$table-&gt;",LOWER(B11),"('",A11,"')-&gt;unsigned()-&gt;default(0);"), IF(B11="Text", CONCATENATE("$table-&gt;",LOWER(B11),"('",A11,"');"), IF(B11="Date", CONCATENATE("$table-&gt;",LOWER(B11),"('",Table1[[#This Row],[Column name]],"');")) )))</f>
        <v>$table-&gt;string('address', 255);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",C12,");"), IF(B12="Integer", CONCATENATE("$table-&gt;",LOWER(B12),"('",A12,"')-&gt;unsigned()-&gt;default(0);"), IF(B12="Text", CONCATENATE("$table-&gt;",LOWER(B12),"('",A12,"');"), IF(B12="Date", CONCATENATE("$table-&gt;",LOWER(B12),"('",Table1[[#This Row],[Column name]],"');")) )))</f>
        <v>$table-&gt;string('city', 100);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",C13,");"), IF(B13="Integer", CONCATENATE("$table-&gt;",LOWER(B13),"('",A13,"')-&gt;unsigned()-&gt;default(0);"), IF(B13="Text", CONCATENATE("$table-&gt;",LOWER(B13),"('",A13,"');"),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",C14,");"), IF(B14="Integer", CONCATENATE("$table-&gt;",LOWER(B14),"('",A14,"')-&gt;unsigned()-&gt;default(0);"), IF(B14="Text", CONCATENATE("$table-&gt;",LOWER(B14),"('",A14,"');"), IF(B14="Date", CONCATENATE("$table-&gt;",LOWER(B14),"('",Table1[[#This Row],[Column name]],"');")) )))</f>
        <v>$table-&gt;string('marital_status', 20);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",C15,");"), IF(B15="Integer", CONCATENATE("$table-&gt;",LOWER(B15),"('",A15,"')-&gt;unsigned()-&gt;default(0);"), IF(B15="Text", CONCATENATE("$table-&gt;",LOWER(B15),"('",A15,"');"), IF(B15="Date", CONCATENATE("$table-&gt;",LOWER(B15),"('",Table1[[#This Row],[Column name]],"');")) )))</f>
        <v>$table-&gt;string('language', 100);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",C16,");"), IF(B16="Integer", CONCATENATE("$table-&gt;",LOWER(B16),"('",A16,"')-&gt;unsigned()-&gt;default(0);"), IF(B16="Text", CONCATENATE("$table-&gt;",LOWER(B16),"('",A16,"');"), IF(B16="Date", CONCATENATE("$table-&gt;",LOWER(B16),"('",Table1[[#This Row],[Column name]],"');")) )))</f>
        <v>$table-&gt;string('sex', 50);</v>
      </c>
    </row>
    <row r="17" spans="1:4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",C17,");"), IF(B17="Integer", CONCATENATE("$table-&gt;",LOWER(B17),"('",A17,"')-&gt;unsigned()-&gt;default(0);"), IF(B17="Text", CONCATENATE("$table-&gt;",LOWER(B17),"('",A17,"');"), IF(B17="Date", CONCATENATE("$table-&gt;",LOWER(B17),"('",Table1[[#This Row],[Column name]],"');")) )))</f>
        <v>$table-&gt;string('email', 255);</v>
      </c>
    </row>
    <row r="18" spans="1:4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",C18,");"), IF(B18="Integer", CONCATENATE("$table-&gt;",LOWER(B18),"('",A18,"')-&gt;unsigned()-&gt;default(0);"), IF(B18="Text", CONCATENATE("$table-&gt;",LOWER(B18),"('",A18,"');"), IF(B18="Date", CONCATENATE("$table-&gt;",LOWER(B18),"('",Table1[[#This Row],[Column name]],"');")) )))</f>
        <v>$table-&gt;string('zip_code', 100);</v>
      </c>
    </row>
    <row r="19" spans="1:4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",C19,");"), IF(B19="Integer", CONCATENATE("$table-&gt;",LOWER(B19),"('",A19,"')-&gt;unsigned()-&gt;default(0);"), IF(B19="Text", CONCATENATE("$table-&gt;",LOWER(B19),"('",A19,"');"), IF(B19="Date", CONCATENATE("$table-&gt;",LOWER(B19),"('",Table1[[#This Row],[Column name]],"');")) )))</f>
        <v>$table-&gt;string('birth_place', 200);</v>
      </c>
    </row>
    <row r="20" spans="1:4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",C20,");"), IF(B20="Integer", CONCATENATE("$table-&gt;",LOWER(B20),"('",A20,"')-&gt;unsigned()-&gt;default(0);"), IF(B20="Text", CONCATENATE("$table-&gt;",LOWER(B20),"('",A20,"');"), IF(B20="Date", CONCATENATE("$table-&gt;",LOWER(B20),"('",Table1[[#This Row],[Column name]],"');")) )))</f>
        <v>$table-&gt;string('personal_phone', 30);</v>
      </c>
    </row>
    <row r="21" spans="1:4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",C21,");"), IF(B21="Integer", CONCATENATE("$table-&gt;",LOWER(B21),"('",A21,"')-&gt;unsigned()-&gt;default(0);"), IF(B21="Text", CONCATENATE("$table-&gt;",LOWER(B21),"('",A21,"');"), IF(B21="Date", CONCATENATE("$table-&gt;",LOWER(B21),"('",Table1[[#This Row],[Column name]],"');")) )))</f>
        <v>$table-&gt;string('office_phone', 30);</v>
      </c>
    </row>
    <row r="22" spans="1:4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",C22,");"), IF(B22="Integer", CONCATENATE("$table-&gt;",LOWER(B22),"('",A22,"')-&gt;unsigned()-&gt;default(0);"), IF(B22="Text", CONCATENATE("$table-&gt;",LOWER(B22),"('",A22,"');"), IF(B22="Date", CONCATENATE("$table-&gt;",LOWER(B22),"('",Table1[[#This Row],[Column name]],"');")) )))</f>
        <v>$table-&gt;string('fax', 30);</v>
      </c>
    </row>
    <row r="23" spans="1:4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",C23,");"), IF(B23="Integer", CONCATENATE("$table-&gt;",LOWER(B23),"('",A23,"')-&gt;unsigned()-&gt;default(0);"), IF(B23="Text", CONCATENATE("$table-&gt;",LOWER(B23),"('",A23,"');"), IF(B23="Date", CONCATENATE("$table-&gt;",LOWER(B23),"('",Table1[[#This Row],[Column name]],"');")) )))</f>
        <v>$table-&gt;string('tax_code', 255);</v>
      </c>
    </row>
    <row r="24" spans="1:4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",C24,");"), IF(B24="Integer", CONCATENATE("$table-&gt;",LOWER(B24),"('",A24,"')-&gt;unsigned()-&gt;default(0);"), IF(B24="Text", CONCATENATE("$table-&gt;",LOWER(B24),"('",A24,"');"), IF(B24="Date", CONCATENATE("$table-&gt;",LOWER(B24),"('",Table1[[#This Row],[Column name]],"');")) )))</f>
        <v>$table-&gt;string('photo', 255);</v>
      </c>
    </row>
    <row r="25" spans="1:4" x14ac:dyDescent="0.25">
      <c r="A25" t="s">
        <v>24</v>
      </c>
      <c r="B25" t="s">
        <v>25</v>
      </c>
      <c r="D25" t="str">
        <f>IF(B25="String", CONCATENATE("$table-&gt;",LOWER(B25),"('",A25,"', ",C25,");"), IF(B25="Integer", CONCATENATE("$table-&gt;",LOWER(B25),"('",A25,"')-&gt;unsigned()-&gt;default(0);"), IF(B25="Text", CONCATENATE("$table-&gt;",LOWER(B25),"('",A25,"');"), IF(B25="Date", CONCATENATE("$table-&gt;",LOWER(B25),"('",Table1[[#This Row],[Column name]],"');")) )))</f>
        <v>$table-&gt;integer('type_photo')-&gt;unsigned()-&gt;default(0);</v>
      </c>
    </row>
    <row r="26" spans="1:4" x14ac:dyDescent="0.25">
      <c r="A26" t="s">
        <v>26</v>
      </c>
      <c r="B26" t="s">
        <v>15</v>
      </c>
      <c r="D26" t="str">
        <f>IF(B26="String", CONCATENATE("$table-&gt;",LOWER(B26),"('",A26,"', ",C26,");"), IF(B26="Integer", CONCATENATE("$table-&gt;",LOWER(B26),"('",A26,"')-&gt;unsigned()-&gt;default(0);"), IF(B26="Text", CONCATENATE("$table-&gt;",LOWER(B26),"('",A26,"');"), IF(B26="Date", CONCATENATE("$table-&gt;",LOWER(B26),"('",Table1[[#This Row],[Column name]],"');")) )))</f>
        <v>$table-&gt;date('date_last_visit');</v>
      </c>
    </row>
    <row r="27" spans="1:4" x14ac:dyDescent="0.25">
      <c r="A27" t="s">
        <v>27</v>
      </c>
      <c r="B27" t="s">
        <v>15</v>
      </c>
      <c r="D27" t="str">
        <f>IF(B27="String", CONCATENATE("$table-&gt;",LOWER(B27),"('",A27,"', ",C27,");"), IF(B27="Integer", CONCATENATE("$table-&gt;",LOWER(B27),"('",A27,"')-&gt;unsigned()-&gt;default(0);"), IF(B27="Text", CONCATENATE("$table-&gt;",LOWER(B27),"('",A27,"');"), IF(B27="Date", CONCATENATE("$table-&gt;",LOWER(B27),"('",Table1[[#This Row],[Column name]],"');")) )))</f>
        <v>$table-&gt;date('date_next_visit');</v>
      </c>
    </row>
    <row r="28" spans="1:4" x14ac:dyDescent="0.25">
      <c r="A28" t="s">
        <v>28</v>
      </c>
      <c r="B28" t="s">
        <v>15</v>
      </c>
      <c r="D28" t="str">
        <f>IF(B28="String", CONCATENATE("$table-&gt;",LOWER(B28),"('",A28,"', ",C28,");"), IF(B28="Integer", CONCATENATE("$table-&gt;",LOWER(B28),"('",A28,"')-&gt;unsigned()-&gt;default(0);"), IF(B28="Text", CONCATENATE("$table-&gt;",LOWER(B28),"('",A28,"');"), IF(B28="Date", CONCATENATE("$table-&gt;",LOWER(B28),"('",Table1[[#This Row],[Column name]],"');")) )))</f>
        <v>$table-&gt;date('date_first_visit');</v>
      </c>
    </row>
    <row r="29" spans="1:4" x14ac:dyDescent="0.25">
      <c r="A29" t="s">
        <v>29</v>
      </c>
      <c r="B29" t="s">
        <v>15</v>
      </c>
      <c r="D29" t="str">
        <f>IF(B29="String", CONCATENATE("$table-&gt;",LOWER(B29),"('",A29,"', ",C29,");"), IF(B29="Integer", CONCATENATE("$table-&gt;",LOWER(B29),"('",A29,"')-&gt;unsigned()-&gt;default(0);"), IF(B29="Text", CONCATENATE("$table-&gt;",LOWER(B29),"('",A29,"');"), IF(B29="Date", CONCATENATE("$table-&gt;",LOWER(B29),"('",Table1[[#This Row],[Column name]],"');")) )))</f>
        <v>$table-&gt;date('date_last_pay');</v>
      </c>
    </row>
    <row r="30" spans="1:4" x14ac:dyDescent="0.25">
      <c r="A30" t="s">
        <v>30</v>
      </c>
      <c r="B30" t="s">
        <v>31</v>
      </c>
      <c r="D30" t="str">
        <f>IF(B30="String", CONCATENATE("$table-&gt;",LOWER(B30),"('",A30,"', ",C30,");"), IF(B30="Integer", CONCATENATE("$table-&gt;",LOWER(B30),"('",A30,"')-&gt;unsigned()-&gt;default(0);"), IF(B30="Text", CONCATENATE("$table-&gt;",LOWER(B30),"('",A30,"');"), IF(B30="Date", CONCATENATE("$table-&gt;",LOWER(B30),"('",Table1[[#This Row],[Column name]],"');")) )))</f>
        <v>$table-&gt;text('note');</v>
      </c>
    </row>
    <row r="31" spans="1:4" x14ac:dyDescent="0.25">
      <c r="A31" t="s">
        <v>32</v>
      </c>
      <c r="B31" t="s">
        <v>25</v>
      </c>
      <c r="D31" t="str">
        <f>IF(B31="String", CONCATENATE("$table-&gt;",LOWER(B31),"('",A31,"', ",C31,");"), IF(B31="Integer", CONCATENATE("$table-&gt;",LOWER(B31),"('",A31,"')-&gt;unsigned()-&gt;default(0);"), IF(B31="Text", CONCATENATE("$table-&gt;",LOWER(B31),"('",A31,"');"), IF(B31="Date", CONCATENATE("$table-&gt;",LOWER(B31),"('",Table1[[#This Row],[Column name]],"');")) )))</f>
        <v>$table-&gt;integer('discount')-&gt;unsigned()-&gt;default(0);</v>
      </c>
    </row>
    <row r="32" spans="1:4" x14ac:dyDescent="0.25">
      <c r="A32" t="s">
        <v>33</v>
      </c>
      <c r="B32" t="s">
        <v>6</v>
      </c>
      <c r="C32">
        <v>100</v>
      </c>
      <c r="D32" t="str">
        <f>IF(B32="String", CONCATENATE("$table-&gt;",LOWER(B32),"('",A32,"', ",C32,");"), IF(B32="Integer", CONCATENATE("$table-&gt;",LOWER(B32),"('",A32,"')-&gt;unsigned()-&gt;default(0);"), IF(B32="Text", CONCATENATE("$table-&gt;",LOWER(B32),"('",A32,"');"), IF(B32="Date", CONCATENATE("$table-&gt;",LOWER(B32),"('",Table1[[#This Row],[Column name]],"');")) )))</f>
        <v>$table-&gt;string('insurance', 100);</v>
      </c>
    </row>
    <row r="33" spans="1:4" x14ac:dyDescent="0.25">
      <c r="A33" t="s">
        <v>64</v>
      </c>
      <c r="B33" t="s">
        <v>25</v>
      </c>
      <c r="D33" t="str">
        <f>IF(B33="String", CONCATENATE("$table-&gt;",LOWER(B33),"('",A33,"', ",C33,");"), IF(B33="Integer", CONCATENATE("$table-&gt;",LOWER(B33),"('",A33,"')-&gt;unsigned()-&gt;default(0);"), IF(B33="Text", CONCATENATE("$table-&gt;",LOWER(B33),"('",A33,"');"), IF(B33="Date", CONCATENATE("$table-&gt;",LOWER(B33),"('",Table1[[#This Row],[Column name]],"');")) )))</f>
        <v>$table-&gt;integer('user_update')-&gt;unsigned()-&gt;default(0);</v>
      </c>
    </row>
    <row r="34" spans="1:4" x14ac:dyDescent="0.25">
      <c r="A34" t="s">
        <v>34</v>
      </c>
      <c r="B34" t="s">
        <v>6</v>
      </c>
      <c r="C34">
        <v>100</v>
      </c>
      <c r="D34" t="str">
        <f>IF(B34="String", CONCATENATE("$table-&gt;",LOWER(B34),"('",A34,"', ",C34,");"), IF(B34="Integer", CONCATENATE("$table-&gt;",LOWER(B34),"('",A34,"')-&gt;unsigned()-&gt;default(0);"), IF(B34="Text", CONCATENATE("$table-&gt;",LOWER(B34),"('",A34,"');"), IF(B34="Date", CONCATENATE("$table-&gt;",LOWER(B34),"('",Table1[[#This Row],[Column name]],"');")) )))</f>
        <v>$table-&gt;string('doctor_name', 100);</v>
      </c>
    </row>
    <row r="35" spans="1:4" x14ac:dyDescent="0.25">
      <c r="A35" t="s">
        <v>35</v>
      </c>
      <c r="B35" t="s">
        <v>6</v>
      </c>
      <c r="C35">
        <v>50</v>
      </c>
      <c r="D35" t="str">
        <f>IF(B35="String", CONCATENATE("$table-&gt;",LOWER(B35),"('",A35,"', ",C35,");"), IF(B35="Integer", CONCATENATE("$table-&gt;",LOWER(B35),"('",A35,"')-&gt;unsigned()-&gt;default(0);"), IF(B35="Text", CONCATENATE("$table-&gt;",LOWER(B35),"('",A35,"');"), IF(B35="Date", CONCATENATE("$table-&gt;",LOWER(B35),"('",Table1[[#This Row],[Column name]],"');")) )))</f>
        <v>$table-&gt;string('phone_doctor', 50);</v>
      </c>
    </row>
    <row r="36" spans="1:4" x14ac:dyDescent="0.25">
      <c r="A36" t="s">
        <v>36</v>
      </c>
      <c r="B36" t="s">
        <v>6</v>
      </c>
      <c r="C36">
        <v>10</v>
      </c>
      <c r="D36" t="str">
        <f>IF(B36="String", CONCATENATE("$table-&gt;",LOWER(B36),"('",A36,"', ",C36,");"), IF(B36="Integer", CONCATENATE("$table-&gt;",LOWER(B36),"('",A36,"')-&gt;unsigned()-&gt;default(0);"), IF(B36="Text", CONCATENATE("$table-&gt;",LOWER(B36),"('",A36,"');"), IF(B36="Date", CONCATENATE("$table-&gt;",LOWER(B36),"('",Table1[[#This Row],[Column name]],"');")) )))</f>
        <v>$table-&gt;string('adult_child', 10);</v>
      </c>
    </row>
    <row r="37" spans="1:4" x14ac:dyDescent="0.25">
      <c r="A37" t="s">
        <v>37</v>
      </c>
      <c r="B37" t="s">
        <v>25</v>
      </c>
      <c r="D37" t="str">
        <f>IF(B37="String", CONCATENATE("$table-&gt;",LOWER(B37),"('",A37,"', ",C37,");"), IF(B37="Integer", CONCATENATE("$table-&gt;",LOWER(B37),"('",A37,"')-&gt;unsigned()-&gt;default(0);"), IF(B37="Text", CONCATENATE("$table-&gt;",LOWER(B37),"('",A37,"');"), IF(B37="Date", CONCATENATE("$table-&gt;",LOWER(B37),"('",Table1[[#This Row],[Column name]],"');")) )))</f>
        <v>$table-&gt;integer('age')-&gt;unsigned()-&gt;default(0);</v>
      </c>
    </row>
    <row r="38" spans="1:4" x14ac:dyDescent="0.25">
      <c r="A38" t="s">
        <v>38</v>
      </c>
      <c r="B38" t="s">
        <v>6</v>
      </c>
      <c r="C38">
        <v>20</v>
      </c>
      <c r="D38" t="str">
        <f>IF(B38="String", CONCATENATE("$table-&gt;",LOWER(B38),"('",A38,"', ",C38,");"), IF(B38="Integer", CONCATENATE("$table-&gt;",LOWER(B38),"('",A38,"')-&gt;unsigned()-&gt;default(0);"), IF(B38="Text", CONCATENATE("$table-&gt;",LOWER(B38),"('",A38,"');"), IF(B38="Date", CONCATENATE("$table-&gt;",LOWER(B38),"('",Table1[[#This Row],[Column name]],"');")) )))</f>
        <v>$table-&gt;string('barcode', 20);</v>
      </c>
    </row>
    <row r="39" spans="1:4" x14ac:dyDescent="0.25">
      <c r="A39" t="s">
        <v>39</v>
      </c>
      <c r="B39" t="s">
        <v>6</v>
      </c>
      <c r="C39">
        <v>50</v>
      </c>
      <c r="D39" t="str">
        <f>IF(B39="String", CONCATENATE("$table-&gt;",LOWER(B39),"('",A39,"', ",C39,");"), IF(B39="Integer", CONCATENATE("$table-&gt;",LOWER(B39),"('",A39,"')-&gt;unsigned()-&gt;default(0);"), IF(B39="Text", CONCATENATE("$table-&gt;",LOWER(B39),"('",A39,"');"), IF(B39="Date", CONCATENATE("$table-&gt;",LOWER(B39),"('",Table1[[#This Row],[Column name]],"');")) )))</f>
        <v>$table-&gt;string('province', 50);</v>
      </c>
    </row>
    <row r="40" spans="1:4" x14ac:dyDescent="0.25">
      <c r="A40" t="s">
        <v>40</v>
      </c>
      <c r="B40" t="s">
        <v>6</v>
      </c>
      <c r="C40">
        <v>50</v>
      </c>
      <c r="D40" t="str">
        <f>IF(B40="String", CONCATENATE("$table-&gt;",LOWER(B40),"('",A40,"', ",C40,");"), IF(B40="Integer", CONCATENATE("$table-&gt;",LOWER(B40),"('",A40,"')-&gt;unsigned()-&gt;default(0);"), IF(B40="Text", CONCATENATE("$table-&gt;",LOWER(B40),"('",A40,"');"), IF(B40="Date", CONCATENATE("$table-&gt;",LOWER(B40),"('",Table1[[#This Row],[Column name]],"');")) )))</f>
        <v>$table-&gt;string('id_family', 50);</v>
      </c>
    </row>
    <row r="41" spans="1:4" x14ac:dyDescent="0.25">
      <c r="A41" t="s">
        <v>41</v>
      </c>
      <c r="B41" t="s">
        <v>25</v>
      </c>
      <c r="D41" t="str">
        <f>IF(B41="String", CONCATENATE("$table-&gt;",LOWER(B41),"('",A41,"', ",C41,");"), IF(B41="Integer", CONCATENATE("$table-&gt;",LOWER(B41),"('",A41,"')-&gt;unsigned()-&gt;default(0);"), IF(B41="Text", CONCATENATE("$table-&gt;",LOWER(B41),"('",A41,"');"), IF(B41="Date", CONCATENATE("$table-&gt;",LOWER(B41),"('",Table1[[#This Row],[Column name]],"');")) )))</f>
        <v>$table-&gt;integer('family_type')-&gt;unsigned()-&gt;default(0);</v>
      </c>
    </row>
    <row r="42" spans="1:4" x14ac:dyDescent="0.25">
      <c r="A42" t="s">
        <v>42</v>
      </c>
      <c r="B42" t="s">
        <v>6</v>
      </c>
      <c r="C42">
        <v>255</v>
      </c>
      <c r="D42" t="str">
        <f>IF(B42="String", CONCATENATE("$table-&gt;",LOWER(B42),"('",A42,"', ",C42,");"), IF(B42="Integer", CONCATENATE("$table-&gt;",LOWER(B42),"('",A42,"')-&gt;unsigned()-&gt;default(0);"), IF(B42="Text", CONCATENATE("$table-&gt;",LOWER(B42),"('",A42,"');"), IF(B42="Date", CONCATENATE("$table-&gt;",LOWER(B42),"('",Table1[[#This Row],[Column name]],"');")) )))</f>
        <v>$table-&gt;string('nation', 255);</v>
      </c>
    </row>
    <row r="43" spans="1:4" x14ac:dyDescent="0.25">
      <c r="A43" t="s">
        <v>43</v>
      </c>
      <c r="B43" t="s">
        <v>6</v>
      </c>
      <c r="C43">
        <v>255</v>
      </c>
      <c r="D43" t="str">
        <f>IF(B43="String", CONCATENATE("$table-&gt;",LOWER(B43),"('",A43,"', ",C43,");"), IF(B43="Integer", CONCATENATE("$table-&gt;",LOWER(B43),"('",A43,"')-&gt;unsigned()-&gt;default(0);"), IF(B43="Text", CONCATENATE("$table-&gt;",LOWER(B43),"('",A43,"');"), IF(B43="Date", CONCATENATE("$table-&gt;",LOWER(B43),"('",Table1[[#This Row],[Column name]],"');")) )))</f>
        <v>$table-&gt;string('site', 255);</v>
      </c>
    </row>
    <row r="44" spans="1:4" x14ac:dyDescent="0.25">
      <c r="A44" t="s">
        <v>44</v>
      </c>
      <c r="B44" t="s">
        <v>31</v>
      </c>
      <c r="D44" t="str">
        <f>IF(B44="String", CONCATENATE("$table-&gt;",LOWER(B44),"('",A44,"', ",C44,");"), IF(B44="Integer", CONCATENATE("$table-&gt;",LOWER(B44),"('",A44,"')-&gt;unsigned()-&gt;default(0);"), IF(B44="Text", CONCATENATE("$table-&gt;",LOWER(B44),"('",A44,"');"), IF(B44="Date", CONCATENATE("$table-&gt;",LOWER(B44),"('",Table1[[#This Row],[Column name]],"');")) )))</f>
        <v>$table-&gt;text('note1');</v>
      </c>
    </row>
    <row r="45" spans="1:4" x14ac:dyDescent="0.25">
      <c r="A45" t="s">
        <v>45</v>
      </c>
      <c r="B45" t="s">
        <v>31</v>
      </c>
      <c r="D45" t="str">
        <f>IF(B45="String", CONCATENATE("$table-&gt;",LOWER(B45),"('",A45,"', ",C45,");"), IF(B45="Integer", CONCATENATE("$table-&gt;",LOWER(B45),"('",A45,"')-&gt;unsigned()-&gt;default(0);"), IF(B45="Text", CONCATENATE("$table-&gt;",LOWER(B45),"('",A45,"');"), IF(B45="Date", CONCATENATE("$table-&gt;",LOWER(B45),"('",Table1[[#This Row],[Column name]],"');")) )))</f>
        <v>$table-&gt;text('note2');</v>
      </c>
    </row>
    <row r="46" spans="1:4" x14ac:dyDescent="0.25">
      <c r="A46" t="s">
        <v>46</v>
      </c>
      <c r="B46" t="s">
        <v>31</v>
      </c>
      <c r="D46" t="str">
        <f>IF(B46="String", CONCATENATE("$table-&gt;",LOWER(B46),"('",A46,"', ",C46,");"), IF(B46="Integer", CONCATENATE("$table-&gt;",LOWER(B46),"('",A46,"')-&gt;unsigned()-&gt;default(0);"), IF(B46="Text", CONCATENATE("$table-&gt;",LOWER(B46),"('",A46,"');"), IF(B46="Date", CONCATENATE("$table-&gt;",LOWER(B46),"('",Table1[[#This Row],[Column name]],"');")) )))</f>
        <v>$table-&gt;text('note3');</v>
      </c>
    </row>
    <row r="47" spans="1:4" x14ac:dyDescent="0.25">
      <c r="A47" t="s">
        <v>47</v>
      </c>
      <c r="B47" t="s">
        <v>31</v>
      </c>
      <c r="D47" t="str">
        <f>IF(B47="String", CONCATENATE("$table-&gt;",LOWER(B47),"('",A47,"', ",C47,");"), IF(B47="Integer", CONCATENATE("$table-&gt;",LOWER(B47),"('",A47,"')-&gt;unsigned()-&gt;default(0);"), IF(B47="Text", CONCATENATE("$table-&gt;",LOWER(B47),"('",A47,"');"), IF(B47="Date", CONCATENATE("$table-&gt;",LOWER(B47),"('",Table1[[#This Row],[Column name]],"');")) )))</f>
        <v>$table-&gt;text('note4');</v>
      </c>
    </row>
    <row r="48" spans="1:4" x14ac:dyDescent="0.25">
      <c r="A48" t="s">
        <v>48</v>
      </c>
      <c r="B48" t="s">
        <v>31</v>
      </c>
      <c r="D48" t="str">
        <f>IF(B48="String", CONCATENATE("$table-&gt;",LOWER(B48),"('",A48,"', ",C48,");"), IF(B48="Integer", CONCATENATE("$table-&gt;",LOWER(B48),"('",A48,"')-&gt;unsigned()-&gt;default(0);"), IF(B48="Text", CONCATENATE("$table-&gt;",LOWER(B48),"('",A48,"');"), IF(B48="Date", CONCATENATE("$table-&gt;",LOWER(B48),"('",Table1[[#This Row],[Column name]],"');")) )))</f>
        <v>$table-&gt;text('note5');</v>
      </c>
    </row>
    <row r="49" spans="1:4" x14ac:dyDescent="0.25">
      <c r="A49" t="s">
        <v>49</v>
      </c>
      <c r="B49" t="s">
        <v>6</v>
      </c>
      <c r="C49">
        <v>1</v>
      </c>
      <c r="D49" t="str">
        <f>IF(B49="String", CONCATENATE("$table-&gt;",LOWER(B49),"('",A49,"', ",C49,");"), IF(B49="Integer", CONCATENATE("$table-&gt;",LOWER(B49),"('",A49,"')-&gt;unsigned()-&gt;default(0);"), IF(B49="Text", CONCATENATE("$table-&gt;",LOWER(B49),"('",A49,"');"), IF(B49="Date", CONCATENATE("$table-&gt;",LOWER(B49),"('",Table1[[#This Row],[Column name]],"');")) )))</f>
        <v>$table-&gt;string('sms_notify_news', 1);</v>
      </c>
    </row>
    <row r="50" spans="1:4" x14ac:dyDescent="0.25">
      <c r="A50" t="s">
        <v>50</v>
      </c>
      <c r="B50" t="s">
        <v>6</v>
      </c>
      <c r="C50">
        <v>30</v>
      </c>
      <c r="D50" t="str">
        <f>IF(B50="String", CONCATENATE("$table-&gt;",LOWER(B50),"('",A50,"', ",C50,");"), IF(B50="Integer", CONCATENATE("$table-&gt;",LOWER(B50),"('",A50,"')-&gt;unsigned()-&gt;default(0);"), IF(B50="Text", CONCATENATE("$table-&gt;",LOWER(B50),"('",A50,"');"), IF(B50="Date", CONCATENATE("$table-&gt;",LOWER(B50),"('",Table1[[#This Row],[Column name]],"');")) )))</f>
        <v>$table-&gt;string('patient_status', 30);</v>
      </c>
    </row>
    <row r="51" spans="1:4" x14ac:dyDescent="0.25">
      <c r="A51" t="s">
        <v>51</v>
      </c>
      <c r="B51" t="s">
        <v>6</v>
      </c>
      <c r="C51">
        <v>1</v>
      </c>
      <c r="D51" t="str">
        <f>IF(B51="String", CONCATENATE("$table-&gt;",LOWER(B51),"('",A51,"', ",C51,");"), IF(B51="Integer", CONCATENATE("$table-&gt;",LOWER(B51),"('",A51,"')-&gt;unsigned()-&gt;default(0);"), IF(B51="Text", CONCATENATE("$table-&gt;",LOWER(B51),"('",A51,"');"), IF(B51="Date", CONCATENATE("$table-&gt;",LOWER(B51),"('",Table1[[#This Row],[Column name]],"');")) )))</f>
        <v>$table-&gt;string('head_household', 1);</v>
      </c>
    </row>
    <row r="53" spans="1:4" x14ac:dyDescent="0.25">
      <c r="A53" s="32" t="s">
        <v>54</v>
      </c>
      <c r="B53" s="32"/>
      <c r="C53" s="32"/>
      <c r="D53" s="32"/>
    </row>
    <row r="54" spans="1:4" x14ac:dyDescent="0.25">
      <c r="A54" s="32"/>
      <c r="B54" s="32"/>
      <c r="C54" s="32"/>
      <c r="D54" s="32"/>
    </row>
    <row r="55" spans="1:4" x14ac:dyDescent="0.25">
      <c r="A55" s="1" t="s">
        <v>1</v>
      </c>
      <c r="B55" s="1" t="s">
        <v>2</v>
      </c>
      <c r="C55" s="1" t="s">
        <v>3</v>
      </c>
      <c r="D55" s="1" t="s">
        <v>4</v>
      </c>
    </row>
    <row r="56" spans="1:4" x14ac:dyDescent="0.25">
      <c r="A56" t="s">
        <v>55</v>
      </c>
      <c r="B56" s="2" t="s">
        <v>6</v>
      </c>
      <c r="C56">
        <v>100</v>
      </c>
      <c r="D56" s="3" t="str">
        <f t="shared" ref="D56:D59" si="0">IF(B56="String", CONCATENATE("$table-&gt;",LOWER(B56),"('",A56,"', ",C56,");"), IF(B56="Integer", CONCATENATE("$table-&gt;",LOWER(B56),"('",A56,"')-&gt;unsigned()-&gt;default(0);"), IF(B56="Text", CONCATENATE("$table-&gt;",LOWER(B56),"('",A56,"');"), IF(B56="Date", CONCATENATE("$table-&gt;",LOWER(B56),"('",A56,"');")) )))</f>
        <v>$table-&gt;string('option', 100);</v>
      </c>
    </row>
    <row r="57" spans="1:4" x14ac:dyDescent="0.25">
      <c r="A57" t="s">
        <v>56</v>
      </c>
      <c r="B57" s="2" t="s">
        <v>6</v>
      </c>
      <c r="C57">
        <v>100</v>
      </c>
      <c r="D57" s="3" t="str">
        <f t="shared" si="0"/>
        <v>$table-&gt;string('section', 100);</v>
      </c>
    </row>
    <row r="58" spans="1:4" x14ac:dyDescent="0.25">
      <c r="A58" t="s">
        <v>57</v>
      </c>
      <c r="B58" s="2" t="s">
        <v>6</v>
      </c>
      <c r="C58">
        <v>100</v>
      </c>
      <c r="D58" s="3" t="str">
        <f t="shared" si="0"/>
        <v>$table-&gt;string('description', 100);</v>
      </c>
    </row>
    <row r="59" spans="1:4" x14ac:dyDescent="0.25">
      <c r="A59" t="s">
        <v>58</v>
      </c>
      <c r="B59" s="2" t="s">
        <v>6</v>
      </c>
      <c r="C59">
        <v>100</v>
      </c>
      <c r="D59" s="3" t="str">
        <f t="shared" si="0"/>
        <v>$table-&gt;string('value', 100);</v>
      </c>
    </row>
    <row r="61" spans="1:4" x14ac:dyDescent="0.25">
      <c r="A61" s="32" t="s">
        <v>59</v>
      </c>
      <c r="B61" s="32"/>
      <c r="C61" s="32"/>
      <c r="D61" s="32"/>
    </row>
    <row r="62" spans="1:4" x14ac:dyDescent="0.25">
      <c r="A62" s="32"/>
      <c r="B62" s="32"/>
      <c r="C62" s="32"/>
      <c r="D62" s="32"/>
    </row>
    <row r="63" spans="1:4" x14ac:dyDescent="0.25">
      <c r="A63" s="1" t="s">
        <v>1</v>
      </c>
      <c r="B63" s="1" t="s">
        <v>2</v>
      </c>
      <c r="C63" s="1" t="s">
        <v>3</v>
      </c>
      <c r="D63" s="1" t="s">
        <v>4</v>
      </c>
    </row>
    <row r="64" spans="1:4" x14ac:dyDescent="0.25">
      <c r="A64" t="s">
        <v>60</v>
      </c>
      <c r="B64" s="2" t="s">
        <v>6</v>
      </c>
      <c r="C64">
        <v>100</v>
      </c>
      <c r="D64" s="3" t="str">
        <f t="shared" ref="D64:D66" si="1">IF(B64="String", CONCATENATE("$table-&gt;",LOWER(B64),"('",A64,"', ",C64,");"), IF(B64="Integer", CONCATENATE("$table-&gt;",LOWER(B64),"('",A64,"')-&gt;unsigned()-&gt;default(0);"), IF(B64="Text", CONCATENATE("$table-&gt;",LOWER(B64),"('",A64,"');"), IF(B64="Date", CONCATENATE("$table-&gt;",LOWER(B64),"('",A64,"');")) )))</f>
        <v>$table-&gt;string('des_dom', 100);</v>
      </c>
    </row>
    <row r="65" spans="1:5" x14ac:dyDescent="0.25">
      <c r="A65" t="s">
        <v>61</v>
      </c>
      <c r="B65" s="2" t="s">
        <v>25</v>
      </c>
      <c r="C65">
        <v>100</v>
      </c>
      <c r="D65" s="3" t="str">
        <f t="shared" si="1"/>
        <v>$table-&gt;integer('order')-&gt;unsigned()-&gt;default(0);</v>
      </c>
    </row>
    <row r="66" spans="1:5" x14ac:dyDescent="0.25">
      <c r="A66" t="s">
        <v>57</v>
      </c>
      <c r="B66" s="2" t="s">
        <v>6</v>
      </c>
      <c r="C66">
        <v>100</v>
      </c>
      <c r="D66" s="3" t="str">
        <f t="shared" si="1"/>
        <v>$table-&gt;string('description', 100);</v>
      </c>
    </row>
    <row r="67" spans="1:5" x14ac:dyDescent="0.25">
      <c r="A67" t="s">
        <v>58</v>
      </c>
      <c r="B67" s="2" t="s">
        <v>6</v>
      </c>
      <c r="C67">
        <v>100</v>
      </c>
      <c r="D67" s="3" t="str">
        <f>IF(B67="String", CONCATENATE("$table-&gt;",LOWER(B67),"('",A67,"', ",C67,");"), IF(B67="Integer", CONCATENATE("$table-&gt;",LOWER(B67),"('",A67,"')-&gt;unsigned()-&gt;default(0);"), IF(B67="Text", CONCATENATE("$table-&gt;",LOWER(B67),"('",A67,"');"), IF(B67="Date", CONCATENATE("$table-&gt;",LOWER(B67),"('",A67,"');")) )))</f>
        <v>$table-&gt;string('value', 100);</v>
      </c>
    </row>
    <row r="68" spans="1:5" x14ac:dyDescent="0.25">
      <c r="A68" s="18"/>
      <c r="B68" s="17"/>
      <c r="C68" s="18"/>
      <c r="D68" s="19" t="b">
        <f>IF(B68="String", CONCATENATE("$table-&gt;",LOWER(B68),"('",A68,"', ",C68,");"), IF(B68="Integer", CONCATENATE("$table-&gt;",LOWER(B68),"('",A68,"')-&gt;unsigned()-&gt;default(0);"), IF(B68="Text", CONCATENATE("$table-&gt;",LOWER(B68),"('",A68,"');"), IF(B68="Date", CONCATENATE("$table-&gt;",LOWER(B68),"('",A68,"');")) )))</f>
        <v>0</v>
      </c>
    </row>
    <row r="70" spans="1:5" x14ac:dyDescent="0.25">
      <c r="A70" s="32" t="s">
        <v>62</v>
      </c>
      <c r="B70" s="32"/>
      <c r="C70" s="32"/>
      <c r="D70" s="32"/>
    </row>
    <row r="71" spans="1:5" x14ac:dyDescent="0.25">
      <c r="A71" s="32"/>
      <c r="B71" s="32"/>
      <c r="C71" s="32"/>
      <c r="D71" s="32"/>
    </row>
    <row r="72" spans="1:5" x14ac:dyDescent="0.25">
      <c r="A72" s="4" t="s">
        <v>1</v>
      </c>
      <c r="B72" s="4" t="s">
        <v>2</v>
      </c>
      <c r="C72" s="4" t="s">
        <v>3</v>
      </c>
      <c r="D72" s="4" t="s">
        <v>4</v>
      </c>
    </row>
    <row r="73" spans="1:5" x14ac:dyDescent="0.25">
      <c r="A73" t="s">
        <v>63</v>
      </c>
      <c r="B73" s="2" t="s">
        <v>6</v>
      </c>
      <c r="C73">
        <v>255</v>
      </c>
      <c r="D73" s="3" t="str">
        <f t="shared" ref="D73:D74" si="2">IF(B73="String", CONCATENATE("$table-&gt;",LOWER(B73),"('",A73,"', ",C73,");"), IF(B73="Integer", CONCATENATE("$table-&gt;",LOWER(B73),"('",A73,"')-&gt;unsigned()-&gt;default(0);"), IF(B73="Text", CONCATENATE("$table-&gt;",LOWER(B73),"('",A73,"');"), IF(B73="Date", CONCATENATE("$table-&gt;",LOWER(B73),"('",A73,"');")) )))</f>
        <v>$table-&gt;string('path', 255);</v>
      </c>
    </row>
    <row r="74" spans="1:5" x14ac:dyDescent="0.25">
      <c r="B74" s="2"/>
      <c r="D74" s="3" t="b">
        <f t="shared" si="2"/>
        <v>0</v>
      </c>
    </row>
    <row r="78" spans="1:5" x14ac:dyDescent="0.25">
      <c r="A78" s="32" t="s">
        <v>66</v>
      </c>
      <c r="B78" s="32"/>
      <c r="C78" s="32"/>
      <c r="D78" s="32"/>
    </row>
    <row r="79" spans="1:5" x14ac:dyDescent="0.25">
      <c r="A79" s="32"/>
      <c r="B79" s="32"/>
      <c r="C79" s="32"/>
      <c r="D79" s="32"/>
    </row>
    <row r="80" spans="1:5" x14ac:dyDescent="0.25">
      <c r="A80" s="5" t="s">
        <v>1</v>
      </c>
      <c r="B80" s="5" t="s">
        <v>2</v>
      </c>
      <c r="C80" s="5" t="s">
        <v>3</v>
      </c>
      <c r="D80" s="5" t="s">
        <v>4</v>
      </c>
      <c r="E80" s="21" t="s">
        <v>85</v>
      </c>
    </row>
    <row r="81" spans="1:7" x14ac:dyDescent="0.25">
      <c r="A81" s="25" t="s">
        <v>5</v>
      </c>
      <c r="B81" s="26" t="s">
        <v>6</v>
      </c>
      <c r="C81" s="29">
        <v>255</v>
      </c>
      <c r="D81" s="33" t="s">
        <v>87</v>
      </c>
      <c r="E81" s="25" t="s">
        <v>84</v>
      </c>
    </row>
    <row r="82" spans="1:7" x14ac:dyDescent="0.25">
      <c r="A82" s="24" t="s">
        <v>67</v>
      </c>
      <c r="B82" s="27" t="s">
        <v>6</v>
      </c>
      <c r="C82" s="30">
        <v>250</v>
      </c>
      <c r="D82" s="28" t="str">
        <f t="shared" ref="D82:D84" si="3">IF(B82="String", CONCATENATE("$table-&gt;",LOWER(B82),"('",A82,"', ",C82,");"), IF(B82="Integer", CONCATENATE("$table-&gt;",LOWER(B82),"('",A82,"')-&gt;unsigned()-&gt;default(0);"), IF(B82="Text", CONCATENATE("$table-&gt;",LOWER(B82),"('",A82,"');"), IF(B82="Date", CONCATENATE("$table-&gt;","timestamp","('",A82,"');")) )))</f>
        <v>$table-&gt;string('title', 250);</v>
      </c>
      <c r="E82" s="25"/>
    </row>
    <row r="83" spans="1:7" x14ac:dyDescent="0.25">
      <c r="A83" s="24" t="s">
        <v>83</v>
      </c>
      <c r="B83" s="27" t="s">
        <v>31</v>
      </c>
      <c r="C83" s="30"/>
      <c r="D83" s="28" t="str">
        <f t="shared" si="3"/>
        <v>$table-&gt;text('content');</v>
      </c>
      <c r="E83" s="25"/>
    </row>
    <row r="84" spans="1:7" x14ac:dyDescent="0.25">
      <c r="A84" s="24" t="s">
        <v>68</v>
      </c>
      <c r="B84" s="24" t="s">
        <v>15</v>
      </c>
      <c r="C84" s="30"/>
      <c r="D84" s="28" t="str">
        <f t="shared" si="3"/>
        <v>$table-&gt;timestamp('start_time');</v>
      </c>
      <c r="E84" s="25"/>
    </row>
    <row r="85" spans="1:7" x14ac:dyDescent="0.25">
      <c r="A85" s="24" t="s">
        <v>69</v>
      </c>
      <c r="B85" s="24" t="s">
        <v>15</v>
      </c>
      <c r="C85" s="30"/>
      <c r="D85" s="31" t="str">
        <f>IF(B85="String", CONCATENATE("$table-&gt;",LOWER(B85),"('",A85,"', ",C85,");"), IF(B85="Integer", CONCATENATE("$table-&gt;",LOWER(B85),"('",A85,"')-&gt;unsigned()-&gt;default(0);"), IF(B85="Text", CONCATENATE("$table-&gt;",LOWER(B85),"('",A85,"');"), IF(B85="Date", CONCATENATE("$table-&gt;","timestamp","('",A85,"');")) )))</f>
        <v>$table-&gt;timestamp('end_time');</v>
      </c>
      <c r="E85" s="25"/>
    </row>
    <row r="86" spans="1:7" x14ac:dyDescent="0.25">
      <c r="A86" s="35"/>
      <c r="B86" s="34"/>
      <c r="C86" s="36"/>
      <c r="D86" s="37"/>
      <c r="E86" s="38" t="s">
        <v>88</v>
      </c>
    </row>
    <row r="88" spans="1:7" x14ac:dyDescent="0.25">
      <c r="A88" s="32" t="s">
        <v>77</v>
      </c>
      <c r="B88" s="32"/>
      <c r="C88" s="32"/>
      <c r="D88" s="32"/>
    </row>
    <row r="89" spans="1:7" x14ac:dyDescent="0.25">
      <c r="A89" s="32"/>
      <c r="B89" s="32"/>
      <c r="C89" s="32"/>
      <c r="D89" s="32"/>
    </row>
    <row r="90" spans="1:7" x14ac:dyDescent="0.25">
      <c r="A90" s="6" t="s">
        <v>1</v>
      </c>
      <c r="B90" s="6" t="s">
        <v>2</v>
      </c>
      <c r="C90" s="6" t="s">
        <v>3</v>
      </c>
      <c r="D90" s="6" t="s">
        <v>4</v>
      </c>
      <c r="E90" s="21" t="s">
        <v>85</v>
      </c>
      <c r="G90" s="11"/>
    </row>
    <row r="91" spans="1:7" x14ac:dyDescent="0.25">
      <c r="A91" s="9" t="s">
        <v>70</v>
      </c>
      <c r="B91" s="7" t="s">
        <v>25</v>
      </c>
      <c r="C91" s="8">
        <v>250</v>
      </c>
      <c r="D91" s="13" t="s">
        <v>73</v>
      </c>
      <c r="E91" s="25" t="s">
        <v>84</v>
      </c>
    </row>
    <row r="92" spans="1:7" x14ac:dyDescent="0.25">
      <c r="A92" s="9" t="s">
        <v>80</v>
      </c>
      <c r="B92" s="7" t="s">
        <v>25</v>
      </c>
      <c r="C92" s="8"/>
      <c r="D92" s="9" t="s">
        <v>81</v>
      </c>
      <c r="E92" s="25" t="s">
        <v>84</v>
      </c>
    </row>
    <row r="93" spans="1:7" x14ac:dyDescent="0.25">
      <c r="A93" s="9" t="s">
        <v>72</v>
      </c>
      <c r="B93" s="7" t="s">
        <v>25</v>
      </c>
      <c r="C93" s="8"/>
      <c r="D93" s="13" t="s">
        <v>74</v>
      </c>
      <c r="E93" s="22"/>
      <c r="G93" s="12"/>
    </row>
    <row r="94" spans="1:7" x14ac:dyDescent="0.25">
      <c r="A94" s="9" t="s">
        <v>11</v>
      </c>
      <c r="B94" s="9" t="s">
        <v>6</v>
      </c>
      <c r="C94" s="9">
        <v>255</v>
      </c>
      <c r="D94" s="13" t="str">
        <f>IF(B94="String", CONCATENATE("$table-&gt;",LOWER(B94),"('",A94,"', ",C94,");"), IF(B94="Integer", CONCATENATE("$table-&gt;",LOWER(B94),"('",A94,"')-&gt;unsigned()-&gt;default(0);"), IF(B94="Text", CONCATENATE("$table-&gt;",LOWER(B94),"('",A94,"');"), IF(B94="Date", CONCATENATE("$table-&gt;","timestamp","('",A94,"');")) )))</f>
        <v>$table-&gt;string('first_name', 255);</v>
      </c>
      <c r="E94" s="22"/>
      <c r="G94" s="12"/>
    </row>
    <row r="95" spans="1:7" x14ac:dyDescent="0.25">
      <c r="A95" s="9" t="s">
        <v>10</v>
      </c>
      <c r="B95" s="16" t="s">
        <v>6</v>
      </c>
      <c r="C95" s="9">
        <v>255</v>
      </c>
      <c r="D95" s="13" t="str">
        <f>IF(B95="String", CONCATENATE("$table-&gt;",LOWER(B95),"('",A95,"', ",C95,");"), IF(B95="Integer", CONCATENATE("$table-&gt;",LOWER(B95),"('",A95,"')-&gt;unsigned()-&gt;default(0);"), IF(B95="Text", CONCATENATE("$table-&gt;",LOWER(B95),"('",A95,"');"), IF(B95="Date", CONCATENATE("$table-&gt;","timestamp","('",A95,"');")) )))</f>
        <v>$table-&gt;string('last_name', 255);</v>
      </c>
      <c r="E95" s="22"/>
      <c r="G95" s="12"/>
    </row>
    <row r="96" spans="1:7" x14ac:dyDescent="0.25">
      <c r="A96" s="8" t="s">
        <v>16</v>
      </c>
      <c r="B96" s="9" t="s">
        <v>15</v>
      </c>
      <c r="C96" s="8">
        <v>200</v>
      </c>
      <c r="D96" s="13" t="s">
        <v>75</v>
      </c>
      <c r="E96" s="22"/>
      <c r="G96" s="12"/>
    </row>
    <row r="97" spans="1:7" x14ac:dyDescent="0.25">
      <c r="A97" s="22" t="s">
        <v>12</v>
      </c>
      <c r="B97" s="23" t="s">
        <v>6</v>
      </c>
      <c r="C97" s="22">
        <v>255</v>
      </c>
      <c r="D97" s="13" t="str">
        <f>IF(B97="String", CONCATENATE("$table-&gt;",LOWER(B97),"('",A97,"', ",C97,");"),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$table-&gt;string('address', 255);</v>
      </c>
      <c r="E97" s="22"/>
      <c r="G97" s="12"/>
    </row>
    <row r="98" spans="1:7" x14ac:dyDescent="0.25">
      <c r="A98" s="8" t="s">
        <v>76</v>
      </c>
      <c r="B98" s="16" t="s">
        <v>6</v>
      </c>
      <c r="C98" s="8">
        <v>50</v>
      </c>
      <c r="D98" s="13" t="str">
        <f>IF(B98="String", CONCATENATE("$table-&gt;",LOWER(B98),"('",A98,"', ",C98,");"), IF(B98="Integer", CONCATENATE("$table-&gt;",LOWER(B98),"('",A98,"')-&gt;unsigned()-&gt;default(0);"), IF(B98="Text", CONCATENATE("$table-&gt;",LOWER(B98),"('",A98,"');"), IF(B98="Date", CONCATENATE("$table-&gt;","timestamp","('",A98,"');")) )))</f>
        <v>$table-&gt;string('phone', 50);</v>
      </c>
      <c r="E98" s="22"/>
      <c r="G98" s="12"/>
    </row>
    <row r="99" spans="1:7" x14ac:dyDescent="0.25">
      <c r="A99" s="8" t="s">
        <v>71</v>
      </c>
      <c r="B99" s="7" t="s">
        <v>6</v>
      </c>
      <c r="C99" s="8">
        <v>255</v>
      </c>
      <c r="D99" s="13" t="str">
        <f>IF(B99="String", CONCATENATE("$table-&gt;",LOWER(B99),"('",A99,"', ",C99,");"), IF(B99="Integer", CONCATENATE("$table-&gt;",LOWER(B99),"('",A99,"')-&gt;unsigned()-&gt;default(0);"), IF(B99="Text", CONCATENATE("$table-&gt;",LOWER(B99),"('",A99,"');"), IF(B99="Date", CONCATENATE("$table-&gt;","timestamp","('",A99,"');")) )))</f>
        <v>$table-&gt;string('password', 255);</v>
      </c>
      <c r="E99" s="22"/>
      <c r="G99" s="12"/>
    </row>
    <row r="100" spans="1:7" x14ac:dyDescent="0.25">
      <c r="A100" s="14" t="s">
        <v>64</v>
      </c>
      <c r="B100" s="7" t="s">
        <v>25</v>
      </c>
      <c r="C100" s="14"/>
      <c r="D100" s="20" t="s">
        <v>82</v>
      </c>
      <c r="E100" s="22"/>
      <c r="G100" s="12"/>
    </row>
    <row r="103" spans="1:7" x14ac:dyDescent="0.25">
      <c r="A103" s="32" t="s">
        <v>78</v>
      </c>
      <c r="B103" s="32"/>
      <c r="C103" s="32"/>
      <c r="D103" s="32"/>
    </row>
    <row r="104" spans="1:7" x14ac:dyDescent="0.25">
      <c r="A104" s="32"/>
      <c r="B104" s="32"/>
      <c r="C104" s="32"/>
      <c r="D104" s="32"/>
    </row>
    <row r="105" spans="1:7" x14ac:dyDescent="0.25">
      <c r="A105" s="10" t="s">
        <v>1</v>
      </c>
      <c r="B105" s="10" t="s">
        <v>2</v>
      </c>
      <c r="C105" s="10" t="s">
        <v>3</v>
      </c>
      <c r="D105" s="10" t="s">
        <v>4</v>
      </c>
    </row>
    <row r="106" spans="1:7" x14ac:dyDescent="0.25">
      <c r="A106" s="8" t="s">
        <v>79</v>
      </c>
      <c r="B106" s="7" t="s">
        <v>6</v>
      </c>
      <c r="C106" s="8">
        <v>255</v>
      </c>
      <c r="D106" s="13" t="str">
        <f>IF(B106="String", CONCATENATE("$table-&gt;",LOWER(B106),"('",A106,"', ",C106,");"), IF(B106="Integer", CONCATENATE("$table-&gt;",LOWER(B106),"('",A106,"')-&gt;unsigned()-&gt;default(0);"), IF(B106="Text", CONCATENATE("$table-&gt;",LOWER(B106),"('",A106,"');"), IF(B106="Date", CONCATENATE("$table-&gt;","timestamp","('",A106,"');")) )))</f>
        <v>$table-&gt;string('status', 255);</v>
      </c>
    </row>
    <row r="107" spans="1:7" x14ac:dyDescent="0.25">
      <c r="A107" s="14"/>
      <c r="B107" s="7"/>
      <c r="C107" s="14"/>
      <c r="D107" s="15"/>
    </row>
  </sheetData>
  <mergeCells count="7">
    <mergeCell ref="A103:D104"/>
    <mergeCell ref="A88:D89"/>
    <mergeCell ref="A1:F2"/>
    <mergeCell ref="A53:D54"/>
    <mergeCell ref="A61:D62"/>
    <mergeCell ref="A70:D71"/>
    <mergeCell ref="A78:D79"/>
  </mergeCells>
  <pageMargins left="0.7" right="0.7" top="0.75" bottom="0.75" header="0.3" footer="0.3"/>
  <pageSetup paperSize="9" orientation="portrait" horizontalDpi="1200" verticalDpi="12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2016-06-22T22:22:01Z</dcterms:modified>
</cp:coreProperties>
</file>