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an\Downloads\"/>
    </mc:Choice>
  </mc:AlternateContent>
  <bookViews>
    <workbookView xWindow="0" yWindow="0" windowWidth="15345" windowHeight="4650"/>
  </bookViews>
  <sheets>
    <sheet name="Yearly" sheetId="1" r:id="rId1"/>
  </sheets>
  <calcPr calcId="152511"/>
</workbook>
</file>

<file path=xl/calcChain.xml><?xml version="1.0" encoding="utf-8"?>
<calcChain xmlns="http://schemas.openxmlformats.org/spreadsheetml/2006/main">
  <c r="S11" i="1" l="1"/>
  <c r="T11" i="1" l="1"/>
  <c r="T12" i="1"/>
  <c r="S12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3" i="1"/>
  <c r="S3" i="1"/>
  <c r="T2" i="1"/>
  <c r="S2" i="1"/>
</calcChain>
</file>

<file path=xl/sharedStrings.xml><?xml version="1.0" encoding="utf-8"?>
<sst xmlns="http://schemas.openxmlformats.org/spreadsheetml/2006/main" count="15" uniqueCount="15">
  <si>
    <t>KPI ID</t>
  </si>
  <si>
    <t>KPI Name</t>
  </si>
  <si>
    <t>Average</t>
  </si>
  <si>
    <t>SUM</t>
  </si>
  <si>
    <t>LNG Prod. (tonnes)</t>
  </si>
  <si>
    <t>LNG Prod. (mmbtu)</t>
  </si>
  <si>
    <t>Thermal Efficiency (%)</t>
  </si>
  <si>
    <t>Plant Availability (%)</t>
  </si>
  <si>
    <t>Plant Utilization (%)</t>
  </si>
  <si>
    <t>EBITDA (USD)</t>
  </si>
  <si>
    <t>Feed Gas to Plant (mmscf)</t>
  </si>
  <si>
    <t>Feed Gas to Plant (mmbtu)</t>
  </si>
  <si>
    <t>Feed Gas to Plant (tonnes)</t>
  </si>
  <si>
    <t>CDS Prod. (bbl)</t>
  </si>
  <si>
    <t>Acc. Project Free Cash Flow (USD-Mio)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</si>
</sst>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"/>
    <numFmt numFmtId="165" formatCode="#,##0.#0"/>
  </numFmts>
  <fonts count="1" x14ac:knownFonts="1"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9A9A9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5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3" sqref="G13"/>
    </sheetView>
  </sheetViews>
  <sheetFormatPr defaultRowHeight="15" x14ac:dyDescent="0.25"/>
  <cols>
    <col min="1" max="1" width="9.140625" hidden="1"/>
    <col min="2" max="2" width="49" bestFit="1" customWidth="1"/>
    <col min="3" max="3" width="14.28515625" bestFit="1" customWidth="1"/>
    <col min="4" max="4" width="11.7109375" bestFit="1" customWidth="1"/>
    <col min="5" max="5" width="9.140625" bestFit="1" customWidth="1"/>
    <col min="6" max="6" width="7.140625" bestFit="1" customWidth="1"/>
    <col min="7" max="17" width="5.5703125" bestFit="1" customWidth="1"/>
    <col min="18" max="18" width="12.28515625" bestFit="1" customWidth="1"/>
  </cols>
  <sheetData>
    <row r="1" spans="1:20" s="1" customFormat="1" x14ac:dyDescent="0.25">
      <c r="A1" s="1" t="s">
        <v>0</v>
      </c>
      <c r="B1" s="1" t="s">
        <v>1</v>
      </c>
      <c r="C1" s="2">
        <v>42005</v>
      </c>
      <c r="D1" s="2">
        <v>42370</v>
      </c>
      <c r="E1" s="2">
        <v>42736</v>
      </c>
      <c r="F1" s="2">
        <v>43101</v>
      </c>
      <c r="G1" s="2">
        <v>43466</v>
      </c>
      <c r="H1" s="2">
        <v>43831</v>
      </c>
      <c r="I1" s="2">
        <v>44197</v>
      </c>
      <c r="J1" s="2">
        <v>44562</v>
      </c>
      <c r="K1" s="2">
        <v>44927</v>
      </c>
      <c r="L1" s="2">
        <v>45292</v>
      </c>
      <c r="M1" s="2">
        <v>45658</v>
      </c>
      <c r="N1" s="2">
        <v>46023</v>
      </c>
      <c r="O1" s="2">
        <v>46388</v>
      </c>
      <c r="P1" s="2">
        <v>46753</v>
      </c>
      <c r="Q1" s="2">
        <v>47119</v>
      </c>
      <c r="R1" s="2">
        <v>47484</v>
      </c>
      <c r="S1" s="1" t="s">
        <v>2</v>
      </c>
      <c r="T1" s="1" t="s">
        <v>3</v>
      </c>
    </row>
    <row r="2" spans="1:20" x14ac:dyDescent="0.25">
      <c r="A2">
        <v>5</v>
      </c>
      <c r="B2" s="4" t="s">
        <v>4</v>
      </c>
      <c r="C2" s="3">
        <v>597700.79299999995</v>
      </c>
      <c r="D2" s="3">
        <v>11123</v>
      </c>
      <c r="E2" s="3">
        <v>123444</v>
      </c>
      <c r="F2" s="3">
        <v>1</v>
      </c>
      <c r="G2" s="3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>
        <f>AVERAGE(C2:R2)</f>
        <v>146454.7586</v>
      </c>
      <c r="T2">
        <f>SUM(C2:R2)</f>
        <v>732273.79299999995</v>
      </c>
    </row>
    <row r="3" spans="1:20" x14ac:dyDescent="0.25">
      <c r="A3">
        <v>6</v>
      </c>
      <c r="B3" s="4" t="s">
        <v>5</v>
      </c>
      <c r="C3" s="3">
        <v>30839117.8797247</v>
      </c>
      <c r="D3" s="3">
        <v>11222444</v>
      </c>
      <c r="E3" s="3">
        <v>998888</v>
      </c>
      <c r="F3" s="3">
        <v>22</v>
      </c>
      <c r="G3" s="3">
        <v>4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>
        <f>AVERAGE(C3:R3)</f>
        <v>8612095.1759449393</v>
      </c>
      <c r="T3">
        <f>SUM(C3:R3)</f>
        <v>43060475.879724696</v>
      </c>
    </row>
    <row r="4" spans="1:20" x14ac:dyDescent="0.25">
      <c r="A4">
        <v>9</v>
      </c>
      <c r="B4" s="4" t="s">
        <v>6</v>
      </c>
      <c r="C4" s="3">
        <v>80.2086122739139</v>
      </c>
      <c r="D4" s="3">
        <v>55</v>
      </c>
      <c r="E4" s="3">
        <v>78999</v>
      </c>
      <c r="F4" s="3">
        <v>33</v>
      </c>
      <c r="G4" s="3">
        <v>3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>
        <f>AVERAGE(C4:R4)</f>
        <v>15834.041722454782</v>
      </c>
      <c r="T4">
        <f>SUM(C4:R4)</f>
        <v>79170.208612273913</v>
      </c>
    </row>
    <row r="5" spans="1:20" x14ac:dyDescent="0.25">
      <c r="A5">
        <v>10</v>
      </c>
      <c r="B5" s="4" t="s">
        <v>7</v>
      </c>
      <c r="C5" s="3">
        <v>77.828093812375201</v>
      </c>
      <c r="D5" s="3">
        <v>66</v>
      </c>
      <c r="E5" s="3">
        <v>45345</v>
      </c>
      <c r="F5" s="3">
        <v>44</v>
      </c>
      <c r="G5" s="3">
        <v>2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>
        <f>AVERAGE(C5:R5)</f>
        <v>9106.9656187624751</v>
      </c>
      <c r="T5">
        <f>SUM(C5:R5)</f>
        <v>45534.828093812372</v>
      </c>
    </row>
    <row r="6" spans="1:20" x14ac:dyDescent="0.25">
      <c r="A6">
        <v>12</v>
      </c>
      <c r="B6" s="4" t="s">
        <v>8</v>
      </c>
      <c r="C6" s="3">
        <v>62.034659040128702</v>
      </c>
      <c r="D6" s="3">
        <v>77</v>
      </c>
      <c r="E6" s="3">
        <v>346347</v>
      </c>
      <c r="F6" s="3">
        <v>55</v>
      </c>
      <c r="G6" s="3">
        <v>1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>
        <f t="shared" ref="S6" si="0">AVERAGE(C6:R6)</f>
        <v>69308.406931808015</v>
      </c>
      <c r="T6">
        <f t="shared" ref="T6" si="1">SUM(C6:R6)</f>
        <v>346542.0346590401</v>
      </c>
    </row>
    <row r="7" spans="1:20" x14ac:dyDescent="0.25">
      <c r="A7">
        <v>18</v>
      </c>
      <c r="B7" s="4" t="s">
        <v>9</v>
      </c>
      <c r="C7" s="3">
        <v>-3331904.3900000099</v>
      </c>
      <c r="D7" s="3">
        <v>88</v>
      </c>
      <c r="E7" s="3">
        <v>33</v>
      </c>
      <c r="F7" s="3">
        <v>66</v>
      </c>
      <c r="G7" s="3">
        <v>5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>
        <f>AVERAGE(C7:R7)</f>
        <v>-666342.47800000198</v>
      </c>
      <c r="T7">
        <f>SUM(C7:R7)</f>
        <v>-3331712.3900000099</v>
      </c>
    </row>
    <row r="8" spans="1:20" x14ac:dyDescent="0.25">
      <c r="A8">
        <v>38</v>
      </c>
      <c r="B8" s="4" t="s">
        <v>10</v>
      </c>
      <c r="C8" s="3">
        <v>36434.064100000003</v>
      </c>
      <c r="D8" s="3">
        <v>12123</v>
      </c>
      <c r="E8" s="3">
        <v>3477</v>
      </c>
      <c r="F8" s="3">
        <v>77</v>
      </c>
      <c r="G8" s="3">
        <v>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>
        <f t="shared" ref="S8:S10" si="2">AVERAGE(C8:R8)</f>
        <v>10423.01282</v>
      </c>
      <c r="T8">
        <f t="shared" ref="T8:T10" si="3">SUM(C8:R8)</f>
        <v>52115.064100000003</v>
      </c>
    </row>
    <row r="9" spans="1:20" x14ac:dyDescent="0.25">
      <c r="A9">
        <v>39</v>
      </c>
      <c r="B9" s="4" t="s">
        <v>11</v>
      </c>
      <c r="C9" s="3">
        <v>40738652.866300002</v>
      </c>
      <c r="D9" s="3">
        <v>12345561</v>
      </c>
      <c r="E9" s="3">
        <v>3452</v>
      </c>
      <c r="F9" s="3">
        <v>88</v>
      </c>
      <c r="G9" s="3">
        <v>3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>
        <f t="shared" si="2"/>
        <v>10617551.373260001</v>
      </c>
      <c r="T9">
        <f t="shared" si="3"/>
        <v>53087756.866300002</v>
      </c>
    </row>
    <row r="10" spans="1:20" x14ac:dyDescent="0.25">
      <c r="A10">
        <v>40</v>
      </c>
      <c r="B10" s="4" t="s">
        <v>12</v>
      </c>
      <c r="C10" s="3">
        <v>796860.91799999995</v>
      </c>
      <c r="D10" s="3">
        <v>152438</v>
      </c>
      <c r="E10" s="3">
        <v>4327</v>
      </c>
      <c r="F10" s="3">
        <v>99</v>
      </c>
      <c r="G10" s="3">
        <v>2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>
        <f t="shared" si="2"/>
        <v>190745.3836</v>
      </c>
      <c r="T10">
        <f t="shared" si="3"/>
        <v>953726.91799999995</v>
      </c>
    </row>
    <row r="11" spans="1:20" x14ac:dyDescent="0.25">
      <c r="A11">
        <v>160</v>
      </c>
      <c r="B11" s="4" t="s">
        <v>14</v>
      </c>
      <c r="C11" s="3">
        <v>5555.55</v>
      </c>
      <c r="D11" s="3">
        <v>8657</v>
      </c>
      <c r="E11" s="3">
        <v>436</v>
      </c>
      <c r="F11" s="3">
        <v>1010</v>
      </c>
      <c r="G11" s="3">
        <v>1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>
        <f>AVERAGE(C11:R11)</f>
        <v>3131.91</v>
      </c>
      <c r="T11">
        <f>SUM(C11:R11)</f>
        <v>15659.55</v>
      </c>
    </row>
    <row r="12" spans="1:20" x14ac:dyDescent="0.25">
      <c r="A12">
        <v>44</v>
      </c>
      <c r="B12" s="4" t="s">
        <v>13</v>
      </c>
      <c r="C12" s="3">
        <v>212581.82553</v>
      </c>
      <c r="D12" s="3">
        <v>412567</v>
      </c>
      <c r="E12" s="3">
        <v>8888</v>
      </c>
      <c r="F12" s="3">
        <v>1111</v>
      </c>
      <c r="G12" s="3">
        <v>5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>
        <f>AVERAGE(C12:R12)</f>
        <v>127030.56510600001</v>
      </c>
      <c r="T12">
        <f>SUM(C12:R12)</f>
        <v>635152.82553000003</v>
      </c>
    </row>
    <row r="25" spans="3:18" x14ac:dyDescent="0.25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3:18" x14ac:dyDescent="0.25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3:18" x14ac:dyDescent="0.25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3:18" x14ac:dyDescent="0.25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3:18" x14ac:dyDescent="0.25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3:18" x14ac:dyDescent="0.25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3:18" x14ac:dyDescent="0.25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3:18" x14ac:dyDescent="0.25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3:18" x14ac:dyDescent="0.25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3:18" x14ac:dyDescent="0.2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3:18" x14ac:dyDescent="0.2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3:18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3:18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3:18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44" spans="3:18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6" spans="3:18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3:18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3:18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3:18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3:18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3:18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3:18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3:18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3:18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3:18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3:18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3:18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3:18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3:18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3:18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3:18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3:18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3:18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3:18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3:18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3:18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3:18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3:18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3:18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3:18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3:18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3:18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3:18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3:18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3:18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3:18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3:18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3:18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3:18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3:18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3:18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3:18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3:18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3:18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3:18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3:18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3:18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3:18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3:18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3:18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3:18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3:18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3:18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3:18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3:18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3:18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3:18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3:18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3:18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3:18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spans="3:18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spans="3:18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spans="3:18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spans="3:18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spans="3:18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spans="3:18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spans="3:18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spans="3:18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 spans="3:18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 spans="3:18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</row>
    <row r="111" spans="3:18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</row>
    <row r="112" spans="3:18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 spans="3:18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4" spans="3:18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 spans="3:18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</row>
    <row r="116" spans="3:18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</row>
    <row r="117" spans="3:18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</row>
    <row r="118" spans="3:18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</row>
    <row r="119" spans="3:18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</row>
    <row r="120" spans="3:18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</row>
    <row r="121" spans="3:18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</row>
    <row r="122" spans="3:18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</row>
    <row r="123" spans="3:18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</row>
    <row r="124" spans="3:18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</row>
    <row r="125" spans="3:18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</row>
    <row r="126" spans="3:18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</row>
    <row r="127" spans="3:18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</row>
    <row r="128" spans="3:18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</row>
    <row r="129" spans="3:18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</row>
    <row r="130" spans="3:18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</row>
    <row r="131" spans="3:18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</row>
    <row r="132" spans="3:18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</row>
    <row r="133" spans="3:18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</row>
    <row r="134" spans="3:18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spans="3:18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</row>
    <row r="136" spans="3:18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</row>
    <row r="137" spans="3:18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</row>
    <row r="138" spans="3:18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</row>
    <row r="139" spans="3:18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</row>
    <row r="140" spans="3:18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</row>
    <row r="141" spans="3:18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</row>
    <row r="142" spans="3:18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</row>
    <row r="143" spans="3:18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</row>
    <row r="144" spans="3:18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</row>
    <row r="145" spans="3:18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</row>
    <row r="146" spans="3:18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</row>
    <row r="147" spans="3:18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</row>
    <row r="148" spans="3:18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</row>
    <row r="149" spans="3:18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</row>
    <row r="150" spans="3:18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</row>
    <row r="151" spans="3:18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</row>
    <row r="152" spans="3:18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</row>
    <row r="153" spans="3:18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</row>
    <row r="154" spans="3:18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</row>
    <row r="155" spans="3:18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</row>
    <row r="156" spans="3:18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</row>
    <row r="157" spans="3:18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</row>
    <row r="158" spans="3:18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</row>
    <row r="159" spans="3:18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</row>
    <row r="160" spans="3:18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</row>
    <row r="162" spans="3:18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</row>
    <row r="163" spans="3:18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</row>
    <row r="164" spans="3:18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</row>
    <row r="165" spans="3:18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Alan-PC\Alan</dc:creator>
  <cp:lastModifiedBy>Alan</cp:lastModifiedBy>
  <dcterms:created xsi:type="dcterms:W3CDTF">2015-12-31T09:23:20Z</dcterms:created>
  <dcterms:modified xsi:type="dcterms:W3CDTF">2016-01-06T10:50:33Z</dcterms:modified>
</cp:coreProperties>
</file>