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Learnbay 8.30-12\Linear Regression\"/>
    </mc:Choice>
  </mc:AlternateContent>
  <xr:revisionPtr revIDLastSave="0" documentId="8_{1FC04FF4-C36A-411A-BCED-15B19564DABC}" xr6:coauthVersionLast="47" xr6:coauthVersionMax="47" xr10:uidLastSave="{00000000-0000-0000-0000-000000000000}"/>
  <bookViews>
    <workbookView xWindow="-108" yWindow="-108" windowWidth="23256" windowHeight="12456" xr2:uid="{EA54C0A4-B909-4604-9E98-E7BEFCA5B4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C32" i="1"/>
  <c r="B37" i="1"/>
  <c r="B36" i="1"/>
  <c r="B35" i="1"/>
  <c r="B34" i="1"/>
  <c r="D28" i="1"/>
  <c r="D22" i="1"/>
  <c r="F19" i="1"/>
  <c r="F18" i="1"/>
  <c r="F17" i="1"/>
  <c r="F16" i="1"/>
  <c r="E19" i="1"/>
  <c r="E18" i="1"/>
  <c r="E17" i="1"/>
  <c r="E16" i="1"/>
  <c r="D18" i="1"/>
  <c r="D17" i="1"/>
  <c r="D16" i="1"/>
  <c r="C18" i="1"/>
  <c r="C17" i="1"/>
  <c r="C16" i="1"/>
  <c r="B20" i="1"/>
  <c r="A20" i="1"/>
  <c r="E10" i="1"/>
  <c r="H6" i="1"/>
  <c r="H5" i="1"/>
  <c r="H4" i="1"/>
  <c r="H3" i="1"/>
  <c r="G5" i="1"/>
  <c r="G4" i="1"/>
  <c r="G3" i="1"/>
  <c r="E6" i="1"/>
  <c r="E5" i="1"/>
  <c r="E4" i="1"/>
  <c r="E3" i="1"/>
  <c r="D5" i="1"/>
  <c r="D4" i="1"/>
  <c r="D3" i="1"/>
  <c r="A11" i="1"/>
</calcChain>
</file>

<file path=xl/sharedStrings.xml><?xml version="1.0" encoding="utf-8"?>
<sst xmlns="http://schemas.openxmlformats.org/spreadsheetml/2006/main" count="39" uniqueCount="30">
  <si>
    <t>Experience</t>
  </si>
  <si>
    <t>Salary</t>
  </si>
  <si>
    <t>?</t>
  </si>
  <si>
    <t>Avg Salary</t>
  </si>
  <si>
    <t>Sal - Avg Sal</t>
  </si>
  <si>
    <t>SST(Sum of square Total) = summation(actual - avg)^2</t>
  </si>
  <si>
    <t xml:space="preserve">predicted </t>
  </si>
  <si>
    <t>Act - Pred</t>
  </si>
  <si>
    <t>SSE(Sum of square Error) = summation(Act - Pred)^2</t>
  </si>
  <si>
    <t>Total Error</t>
  </si>
  <si>
    <t>Residual / Loss/Cost / SSE</t>
  </si>
  <si>
    <t>R-Square</t>
  </si>
  <si>
    <t xml:space="preserve"> 1 - SSE/SST</t>
  </si>
  <si>
    <t>Given Data</t>
  </si>
  <si>
    <t>Target is to predict slope and intercept value</t>
  </si>
  <si>
    <t>x</t>
  </si>
  <si>
    <t>y</t>
  </si>
  <si>
    <t>avg</t>
  </si>
  <si>
    <t>Xi-Xavg</t>
  </si>
  <si>
    <t>Yi - Yavg</t>
  </si>
  <si>
    <t>Cov(Xi-Xavg)*Cov(Yi-Yavg)</t>
  </si>
  <si>
    <t>(Xi-Xavg)^2</t>
  </si>
  <si>
    <t>Slope/Coefficient = Summation{Cov(Idv)*Cov(Dv)/Cov(Idv)^2}</t>
  </si>
  <si>
    <t>Slope /Co-efficient / weight / m</t>
  </si>
  <si>
    <t>Y = m*X + C</t>
  </si>
  <si>
    <t>m = 2250</t>
  </si>
  <si>
    <t>C = ?</t>
  </si>
  <si>
    <t>C = Y - m*X</t>
  </si>
  <si>
    <t>MX + C</t>
  </si>
  <si>
    <t>C + m*X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</si>
</sst>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1" xfId="0" quotePrefix="1" applyBorder="1"/>
    <xf numFmtId="10" fontId="0" fillId="2" borderId="0" xfId="0" applyNumberFormat="1" applyFill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39</xdr:col>
      <xdr:colOff>607314</xdr:colOff>
      <xdr:row>51</xdr:row>
      <xdr:rowOff>180017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9E46F-1974-56FF-D1C4-FEB185698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8152" y="183931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0B85-CEB1-4884-ADD7-F3259F197D3B}">
  <dimension ref="A1:H37"/>
  <sheetViews>
    <sheetView tabSelected="1" zoomScale="145" zoomScaleNormal="145" workbookViewId="0">
      <selection activeCell="D33" sqref="D33"/>
    </sheetView>
  </sheetViews>
  <sheetFormatPr defaultRowHeight="14.4" x14ac:dyDescent="0.3"/>
  <cols>
    <col min="1" max="1" width="9.88671875" bestFit="1" customWidth="1"/>
    <col min="4" max="4" width="10.77734375" bestFit="1" customWidth="1"/>
    <col min="5" max="5" width="15.6640625" customWidth="1"/>
  </cols>
  <sheetData>
    <row r="1" spans="1:8" x14ac:dyDescent="0.3">
      <c r="A1" s="1" t="s">
        <v>13</v>
      </c>
      <c r="B1" s="1"/>
      <c r="E1" s="4" t="s">
        <v>5</v>
      </c>
      <c r="H1" s="4" t="s">
        <v>8</v>
      </c>
    </row>
    <row r="2" spans="1:8" ht="57.6" customHeight="1" x14ac:dyDescent="0.3">
      <c r="A2" s="2" t="s">
        <v>0</v>
      </c>
      <c r="B2" s="2" t="s">
        <v>1</v>
      </c>
      <c r="C2" t="s">
        <v>3</v>
      </c>
      <c r="D2" t="s">
        <v>4</v>
      </c>
      <c r="E2" s="4"/>
      <c r="F2" t="s">
        <v>6</v>
      </c>
      <c r="G2" t="s">
        <v>7</v>
      </c>
      <c r="H2" s="4"/>
    </row>
    <row r="3" spans="1:8" x14ac:dyDescent="0.3">
      <c r="A3" s="2">
        <v>2</v>
      </c>
      <c r="B3" s="2">
        <v>10000</v>
      </c>
      <c r="C3">
        <v>12500</v>
      </c>
      <c r="D3">
        <f>B3-C3</f>
        <v>-2500</v>
      </c>
      <c r="E3">
        <f>D3*D3</f>
        <v>6250000</v>
      </c>
      <c r="F3">
        <v>10250</v>
      </c>
      <c r="G3">
        <f>B3-F3</f>
        <v>-250</v>
      </c>
      <c r="H3">
        <f>G3*G3</f>
        <v>62500</v>
      </c>
    </row>
    <row r="4" spans="1:8" x14ac:dyDescent="0.3">
      <c r="A4" s="2">
        <v>3</v>
      </c>
      <c r="B4" s="2">
        <v>13000</v>
      </c>
      <c r="C4">
        <v>12500</v>
      </c>
      <c r="D4">
        <f>B4-C4</f>
        <v>500</v>
      </c>
      <c r="E4">
        <f>D4*D4</f>
        <v>250000</v>
      </c>
      <c r="F4">
        <v>12500</v>
      </c>
      <c r="G4">
        <f>B4-F4</f>
        <v>500</v>
      </c>
      <c r="H4">
        <f>G4*G4</f>
        <v>250000</v>
      </c>
    </row>
    <row r="5" spans="1:8" x14ac:dyDescent="0.3">
      <c r="A5" s="2">
        <v>4</v>
      </c>
      <c r="B5" s="2">
        <v>14500</v>
      </c>
      <c r="C5">
        <v>12500</v>
      </c>
      <c r="D5">
        <f>B5-C5</f>
        <v>2000</v>
      </c>
      <c r="E5">
        <f>D5*D5</f>
        <v>4000000</v>
      </c>
      <c r="F5">
        <v>14750</v>
      </c>
      <c r="G5">
        <f>B5-F5</f>
        <v>-250</v>
      </c>
      <c r="H5">
        <f>G5*G5</f>
        <v>62500</v>
      </c>
    </row>
    <row r="6" spans="1:8" x14ac:dyDescent="0.3">
      <c r="A6" s="2">
        <v>5</v>
      </c>
      <c r="B6" s="8" t="s">
        <v>2</v>
      </c>
      <c r="E6" s="5">
        <f>SUM(E3:E5)</f>
        <v>10500000</v>
      </c>
      <c r="H6" s="5">
        <f>SUM(H3:H5)</f>
        <v>375000</v>
      </c>
    </row>
    <row r="7" spans="1:8" x14ac:dyDescent="0.3">
      <c r="A7" s="2">
        <v>7</v>
      </c>
      <c r="B7" s="8" t="s">
        <v>2</v>
      </c>
      <c r="E7" t="s">
        <v>9</v>
      </c>
      <c r="H7" t="s">
        <v>10</v>
      </c>
    </row>
    <row r="8" spans="1:8" x14ac:dyDescent="0.3">
      <c r="A8" s="2">
        <v>10</v>
      </c>
      <c r="B8" s="8" t="s">
        <v>2</v>
      </c>
    </row>
    <row r="9" spans="1:8" x14ac:dyDescent="0.3">
      <c r="A9" s="2">
        <v>0</v>
      </c>
      <c r="B9" s="8" t="s">
        <v>2</v>
      </c>
      <c r="D9" s="9" t="s">
        <v>11</v>
      </c>
      <c r="E9" s="6" t="s">
        <v>12</v>
      </c>
    </row>
    <row r="10" spans="1:8" x14ac:dyDescent="0.3">
      <c r="D10" s="10"/>
      <c r="E10" s="2">
        <f>1-(H6/E6)</f>
        <v>0.9642857142857143</v>
      </c>
      <c r="F10" s="7">
        <v>0.96399999999999997</v>
      </c>
    </row>
    <row r="11" spans="1:8" x14ac:dyDescent="0.3">
      <c r="A11">
        <f>AVERAGE(B3:B5)</f>
        <v>12500</v>
      </c>
    </row>
    <row r="12" spans="1:8" x14ac:dyDescent="0.3">
      <c r="B12" s="11" t="s">
        <v>14</v>
      </c>
    </row>
    <row r="14" spans="1:8" x14ac:dyDescent="0.3">
      <c r="A14" t="s">
        <v>15</v>
      </c>
      <c r="B14" t="s">
        <v>16</v>
      </c>
      <c r="F14" s="5" t="s">
        <v>24</v>
      </c>
    </row>
    <row r="15" spans="1:8" ht="43.2" x14ac:dyDescent="0.3">
      <c r="A15" s="2" t="s">
        <v>0</v>
      </c>
      <c r="B15" s="2" t="s">
        <v>1</v>
      </c>
      <c r="C15" t="s">
        <v>18</v>
      </c>
      <c r="D15" t="s">
        <v>19</v>
      </c>
      <c r="E15" s="3" t="s">
        <v>20</v>
      </c>
      <c r="F15" t="s">
        <v>21</v>
      </c>
    </row>
    <row r="16" spans="1:8" x14ac:dyDescent="0.3">
      <c r="A16" s="2">
        <v>2</v>
      </c>
      <c r="B16" s="2">
        <v>10000</v>
      </c>
      <c r="C16">
        <f>A16-A20</f>
        <v>-1</v>
      </c>
      <c r="D16">
        <f>B16-B20</f>
        <v>-2500</v>
      </c>
      <c r="E16">
        <f>C16*D16</f>
        <v>2500</v>
      </c>
      <c r="F16">
        <f>C16*C16</f>
        <v>1</v>
      </c>
    </row>
    <row r="17" spans="1:6" x14ac:dyDescent="0.3">
      <c r="A17" s="2">
        <v>3</v>
      </c>
      <c r="B17" s="2">
        <v>13000</v>
      </c>
      <c r="C17">
        <f>A17-A20</f>
        <v>0</v>
      </c>
      <c r="D17">
        <f>B17-B20</f>
        <v>500</v>
      </c>
      <c r="E17">
        <f>C17*D17</f>
        <v>0</v>
      </c>
      <c r="F17">
        <f>C17*C17</f>
        <v>0</v>
      </c>
    </row>
    <row r="18" spans="1:6" x14ac:dyDescent="0.3">
      <c r="A18" s="2">
        <v>4</v>
      </c>
      <c r="B18" s="2">
        <v>14500</v>
      </c>
      <c r="C18">
        <f>A18-A20</f>
        <v>1</v>
      </c>
      <c r="D18">
        <f>B18-B20</f>
        <v>2000</v>
      </c>
      <c r="E18">
        <f>C18*D18</f>
        <v>2000</v>
      </c>
      <c r="F18">
        <f>C18*C18</f>
        <v>1</v>
      </c>
    </row>
    <row r="19" spans="1:6" x14ac:dyDescent="0.3">
      <c r="A19" t="s">
        <v>17</v>
      </c>
      <c r="B19" t="s">
        <v>17</v>
      </c>
      <c r="E19" s="5">
        <f>SUM(E16:E18)</f>
        <v>4500</v>
      </c>
      <c r="F19" s="5">
        <f>SUM(F16:F18)</f>
        <v>2</v>
      </c>
    </row>
    <row r="20" spans="1:6" x14ac:dyDescent="0.3">
      <c r="A20">
        <f>AVERAGE(A16:A18)</f>
        <v>3</v>
      </c>
      <c r="B20">
        <f>AVERAGE(B16:B18)</f>
        <v>12500</v>
      </c>
    </row>
    <row r="21" spans="1:6" x14ac:dyDescent="0.3">
      <c r="D21" t="s">
        <v>22</v>
      </c>
    </row>
    <row r="22" spans="1:6" x14ac:dyDescent="0.3">
      <c r="D22" s="5">
        <f>E19/F19</f>
        <v>2250</v>
      </c>
      <c r="E22" t="s">
        <v>23</v>
      </c>
    </row>
    <row r="24" spans="1:6" x14ac:dyDescent="0.3">
      <c r="D24" t="s">
        <v>25</v>
      </c>
    </row>
    <row r="25" spans="1:6" x14ac:dyDescent="0.3">
      <c r="D25" t="s">
        <v>26</v>
      </c>
    </row>
    <row r="26" spans="1:6" x14ac:dyDescent="0.3">
      <c r="D26" t="s">
        <v>24</v>
      </c>
    </row>
    <row r="27" spans="1:6" x14ac:dyDescent="0.3">
      <c r="D27" t="s">
        <v>27</v>
      </c>
    </row>
    <row r="28" spans="1:6" x14ac:dyDescent="0.3">
      <c r="D28" s="5">
        <f>12500 - 2250 * 3</f>
        <v>5750</v>
      </c>
    </row>
    <row r="30" spans="1:6" x14ac:dyDescent="0.3">
      <c r="A30" s="2" t="s">
        <v>0</v>
      </c>
      <c r="B30" s="2" t="s">
        <v>1</v>
      </c>
    </row>
    <row r="31" spans="1:6" x14ac:dyDescent="0.3">
      <c r="A31" s="2">
        <v>2</v>
      </c>
      <c r="B31" s="2">
        <v>10000</v>
      </c>
      <c r="C31" t="s">
        <v>29</v>
      </c>
      <c r="D31">
        <f>B31-2*2250</f>
        <v>5500</v>
      </c>
    </row>
    <row r="32" spans="1:6" x14ac:dyDescent="0.3">
      <c r="A32" s="2">
        <v>3</v>
      </c>
      <c r="B32" s="2">
        <v>13000</v>
      </c>
      <c r="C32">
        <f>2250*3+5750</f>
        <v>12500</v>
      </c>
      <c r="D32">
        <f>13000-3*2250</f>
        <v>6250</v>
      </c>
    </row>
    <row r="33" spans="1:3" x14ac:dyDescent="0.3">
      <c r="A33" s="2">
        <v>4</v>
      </c>
      <c r="B33" s="2">
        <v>14500</v>
      </c>
    </row>
    <row r="34" spans="1:3" x14ac:dyDescent="0.3">
      <c r="A34" s="2">
        <v>5</v>
      </c>
      <c r="B34" s="8">
        <f>2250*5+5750</f>
        <v>17000</v>
      </c>
      <c r="C34" t="s">
        <v>28</v>
      </c>
    </row>
    <row r="35" spans="1:3" x14ac:dyDescent="0.3">
      <c r="A35" s="2">
        <v>7</v>
      </c>
      <c r="B35" s="8">
        <f>2250*7+5750</f>
        <v>21500</v>
      </c>
    </row>
    <row r="36" spans="1:3" x14ac:dyDescent="0.3">
      <c r="A36" s="2">
        <v>10</v>
      </c>
      <c r="B36" s="8">
        <f>2250*10+5750</f>
        <v>28250</v>
      </c>
    </row>
    <row r="37" spans="1:3" x14ac:dyDescent="0.3">
      <c r="A37" s="2">
        <v>0</v>
      </c>
      <c r="B37" s="8">
        <f>2250*0+5750</f>
        <v>5750</v>
      </c>
    </row>
  </sheetData>
  <mergeCells count="4">
    <mergeCell ref="A1:B1"/>
    <mergeCell ref="E1:E2"/>
    <mergeCell ref="H1:H2"/>
    <mergeCell ref="D9:D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2023-01-07T04:45:12Z</dcterms:created>
  <dcterms:modified xsi:type="dcterms:W3CDTF">2023-01-07T05:50:42Z</dcterms:modified>
</cp:coreProperties>
</file>