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Sourc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<sst xmlns="http://schemas.openxmlformats.org/spreadsheetml/2006/main" count="28" uniqueCount="27">
  <si>
    <t xml:space="preserve">Land use change emissions in MtCO₂</t>
  </si>
  <si>
    <t xml:space="preserve">Canada</t>
  </si>
  <si>
    <t xml:space="preserve">Caribbean</t>
  </si>
  <si>
    <t xml:space="preserve">Central Africa</t>
  </si>
  <si>
    <t xml:space="preserve">Central America &amp; Mexico</t>
  </si>
  <si>
    <t xml:space="preserve">China</t>
  </si>
  <si>
    <t xml:space="preserve">East Africa</t>
  </si>
  <si>
    <t xml:space="preserve">East Asia</t>
  </si>
  <si>
    <t xml:space="preserve">Europe</t>
  </si>
  <si>
    <t xml:space="preserve">Former Soviet Union</t>
  </si>
  <si>
    <t xml:space="preserve">NonTropical S. America</t>
  </si>
  <si>
    <t xml:space="preserve">North Africa &amp; Middle East</t>
  </si>
  <si>
    <t xml:space="preserve">Oceania</t>
  </si>
  <si>
    <t xml:space="preserve">South Asia</t>
  </si>
  <si>
    <t xml:space="preserve">Southeast Asia</t>
  </si>
  <si>
    <t xml:space="preserve">Southern Africa</t>
  </si>
  <si>
    <t xml:space="preserve">Tropical S. America</t>
  </si>
  <si>
    <t xml:space="preserve">USA</t>
  </si>
  <si>
    <t xml:space="preserve">West Africa</t>
  </si>
  <si>
    <t xml:space="preserve">N/A</t>
  </si>
  <si>
    <t xml:space="preserve">S/A</t>
  </si>
  <si>
    <t xml:space="preserve">Asie</t>
  </si>
  <si>
    <t xml:space="preserve">Oceanie</t>
  </si>
  <si>
    <t xml:space="preserve">Afrique</t>
  </si>
  <si>
    <t xml:space="preserve">Total : </t>
  </si>
  <si>
    <t xml:space="preserve">Land use change</t>
  </si>
  <si>
    <t xml:space="preserve">Updated from Houghton et al. (2012): Houghton, RA, House, JI, Pongratz, J, van der Werf, GR, DeFries, RS, Hansen, MC, Le Quéré, C, and Ramankutty, N. 2012. Chapter G2 Carbon emissions from land use and land-cover change, Biogeosciences doi:10.5194/bg-9-5125-2012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</si>
</sst>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3300"/>
        <bgColor rgb="FFFF6600"/>
      </patternFill>
    </fill>
    <fill>
      <patternFill patternType="solid">
        <fgColor rgb="FFFF00CC"/>
        <bgColor rgb="FFFF00FF"/>
      </patternFill>
    </fill>
    <fill>
      <patternFill patternType="solid">
        <fgColor rgb="FF0000FF"/>
        <bgColor rgb="FF0000FF"/>
      </patternFill>
    </fill>
    <fill>
      <patternFill patternType="solid">
        <fgColor rgb="FF00CC00"/>
        <bgColor rgb="FF008000"/>
      </patternFill>
    </fill>
    <fill>
      <patternFill patternType="solid">
        <fgColor rgb="FF663300"/>
        <bgColor rgb="FF993300"/>
      </patternFill>
    </fill>
    <fill>
      <patternFill patternType="solid">
        <fgColor rgb="FF66FF66"/>
        <bgColor rgb="FF99CC00"/>
      </patternFill>
    </fill>
    <fill>
      <patternFill patternType="solid">
        <fgColor rgb="FFFF00FF"/>
        <bgColor rgb="FFFF00CC"/>
      </patternFill>
    </fill>
    <fill>
      <patternFill patternType="solid">
        <fgColor rgb="FF9966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00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CC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66FF6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66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60" activeCellId="0" sqref="L60"/>
    </sheetView>
  </sheetViews>
  <sheetFormatPr defaultRowHeight="14.4" outlineLevelRow="0" outlineLevelCol="0"/>
  <cols>
    <col collapsed="false" customWidth="true" hidden="false" outlineLevel="0" max="1025" min="1" style="0" width="8.67"/>
  </cols>
  <sheetData>
    <row r="1" customFormat="false" ht="14.4" hidden="false" customHeight="false" outlineLevel="0" collapsed="false">
      <c r="A1" s="0" t="s">
        <v>0</v>
      </c>
    </row>
    <row r="2" customFormat="false" ht="13.8" hidden="false" customHeight="false" outlineLevel="0" collapsed="false">
      <c r="B2" s="1" t="s">
        <v>1</v>
      </c>
      <c r="C2" s="1" t="s">
        <v>2</v>
      </c>
      <c r="D2" s="2" t="s">
        <v>3</v>
      </c>
      <c r="E2" s="1" t="s">
        <v>4</v>
      </c>
      <c r="F2" s="3" t="s">
        <v>5</v>
      </c>
      <c r="G2" s="2" t="s">
        <v>6</v>
      </c>
      <c r="H2" s="3" t="s">
        <v>7</v>
      </c>
      <c r="I2" s="4" t="s">
        <v>8</v>
      </c>
      <c r="J2" s="4" t="s">
        <v>9</v>
      </c>
      <c r="K2" s="5" t="s">
        <v>10</v>
      </c>
      <c r="L2" s="2" t="s">
        <v>11</v>
      </c>
      <c r="M2" s="6" t="s">
        <v>12</v>
      </c>
      <c r="N2" s="3" t="s">
        <v>13</v>
      </c>
      <c r="O2" s="3" t="s">
        <v>14</v>
      </c>
      <c r="P2" s="2" t="s">
        <v>15</v>
      </c>
      <c r="Q2" s="5" t="s">
        <v>16</v>
      </c>
      <c r="R2" s="1" t="s">
        <v>17</v>
      </c>
      <c r="S2" s="2" t="s">
        <v>18</v>
      </c>
      <c r="U2" s="1" t="s">
        <v>19</v>
      </c>
      <c r="V2" s="7" t="s">
        <v>20</v>
      </c>
      <c r="W2" s="8" t="s">
        <v>21</v>
      </c>
      <c r="X2" s="4" t="s">
        <v>8</v>
      </c>
      <c r="Y2" s="9" t="s">
        <v>22</v>
      </c>
      <c r="Z2" s="2" t="s">
        <v>23</v>
      </c>
      <c r="AB2" s="0" t="s">
        <v>24</v>
      </c>
    </row>
    <row r="3" customFormat="false" ht="13.8" hidden="false" customHeight="false" outlineLevel="0" collapsed="false">
      <c r="A3" s="0" t="n">
        <v>1960</v>
      </c>
      <c r="B3" s="0" t="n">
        <v>111.509647</v>
      </c>
      <c r="C3" s="0" t="n">
        <v>-7.328015279879</v>
      </c>
      <c r="D3" s="0" t="n">
        <v>287.091622</v>
      </c>
      <c r="E3" s="0" t="n">
        <v>139.974901</v>
      </c>
      <c r="F3" s="0" t="n">
        <v>1301.468612</v>
      </c>
      <c r="G3" s="0" t="n">
        <v>208.755839</v>
      </c>
      <c r="H3" s="0" t="n">
        <v>205.477428</v>
      </c>
      <c r="I3" s="0" t="n">
        <v>56.869953</v>
      </c>
      <c r="J3" s="0" t="n">
        <v>832.475275</v>
      </c>
      <c r="K3" s="0" t="n">
        <v>114.200491</v>
      </c>
      <c r="L3" s="0" t="n">
        <v>11.554995</v>
      </c>
      <c r="M3" s="0" t="n">
        <v>231.380288</v>
      </c>
      <c r="N3" s="0" t="n">
        <v>100.093745</v>
      </c>
      <c r="O3" s="0" t="n">
        <v>487.326822</v>
      </c>
      <c r="P3" s="0" t="n">
        <v>158.061028</v>
      </c>
      <c r="Q3" s="0" t="n">
        <v>1350.743867</v>
      </c>
      <c r="R3" s="0" t="n">
        <v>-98.927786</v>
      </c>
      <c r="S3" s="0" t="n">
        <v>269.014303</v>
      </c>
      <c r="U3" s="0" t="n">
        <f aca="false">B3+C3+E3+R3</f>
        <v>145.228746720121</v>
      </c>
      <c r="V3" s="0" t="n">
        <f aca="false">K3+Q3</f>
        <v>1464.944358</v>
      </c>
      <c r="W3" s="0" t="n">
        <f aca="false">F3+H3+N3+O3</f>
        <v>2094.366607</v>
      </c>
      <c r="X3" s="0" t="n">
        <f aca="false">I3+J3</f>
        <v>889.345228</v>
      </c>
      <c r="Y3" s="0" t="n">
        <f aca="false">M3</f>
        <v>231.380288</v>
      </c>
      <c r="Z3" s="0" t="n">
        <f aca="false">D3+G3+L3+P3+S3</f>
        <v>934.477787</v>
      </c>
      <c r="AB3" s="0" t="n">
        <f aca="false">U3+V3+W3+X3+Y3+Z3</f>
        <v>5759.74301472012</v>
      </c>
    </row>
    <row r="4" customFormat="false" ht="13.8" hidden="false" customHeight="false" outlineLevel="0" collapsed="false">
      <c r="A4" s="0" t="n">
        <v>1961</v>
      </c>
      <c r="B4" s="0" t="n">
        <v>110.319466</v>
      </c>
      <c r="C4" s="0" t="n">
        <v>-8.9030650529501</v>
      </c>
      <c r="D4" s="0" t="n">
        <v>295.720893</v>
      </c>
      <c r="E4" s="0" t="n">
        <v>170.06046</v>
      </c>
      <c r="F4" s="0" t="n">
        <v>1212.751133</v>
      </c>
      <c r="G4" s="0" t="n">
        <v>202.07387</v>
      </c>
      <c r="H4" s="0" t="n">
        <v>208.500407</v>
      </c>
      <c r="I4" s="0" t="n">
        <v>56.354318</v>
      </c>
      <c r="J4" s="0" t="n">
        <v>832.196722</v>
      </c>
      <c r="K4" s="0" t="n">
        <v>141.607317</v>
      </c>
      <c r="L4" s="0" t="n">
        <v>8.623399</v>
      </c>
      <c r="M4" s="0" t="n">
        <v>228.735319</v>
      </c>
      <c r="N4" s="0" t="n">
        <v>98.334347</v>
      </c>
      <c r="O4" s="0" t="n">
        <v>483.340468</v>
      </c>
      <c r="P4" s="0" t="n">
        <v>154.438371</v>
      </c>
      <c r="Q4" s="0" t="n">
        <v>1343.977488</v>
      </c>
      <c r="R4" s="0" t="n">
        <v>-137.291397</v>
      </c>
      <c r="S4" s="0" t="n">
        <v>263.48765</v>
      </c>
      <c r="U4" s="0" t="n">
        <f aca="false">B4+C4+E4+R4</f>
        <v>134.18546394705</v>
      </c>
      <c r="V4" s="0" t="n">
        <f aca="false">K4+Q4</f>
        <v>1485.584805</v>
      </c>
      <c r="W4" s="0" t="n">
        <f aca="false">F4+H4+N4+O4</f>
        <v>2002.926355</v>
      </c>
      <c r="X4" s="0" t="n">
        <f aca="false">I4+J4</f>
        <v>888.55104</v>
      </c>
      <c r="Y4" s="0" t="n">
        <f aca="false">M4</f>
        <v>228.735319</v>
      </c>
      <c r="Z4" s="0" t="n">
        <f aca="false">D4+G4+L4+P4+S4</f>
        <v>924.344183</v>
      </c>
      <c r="AB4" s="0" t="n">
        <f aca="false">U4+V4+W4+X4+Y4+Z4</f>
        <v>5664.32716594705</v>
      </c>
    </row>
    <row r="5" customFormat="false" ht="13.8" hidden="false" customHeight="false" outlineLevel="0" collapsed="false">
      <c r="A5" s="0" t="n">
        <v>1962</v>
      </c>
      <c r="B5" s="0" t="n">
        <v>146.988638</v>
      </c>
      <c r="C5" s="0" t="n">
        <v>-8.0595429652042</v>
      </c>
      <c r="D5" s="0" t="n">
        <v>304.491459</v>
      </c>
      <c r="E5" s="0" t="n">
        <v>153.948059</v>
      </c>
      <c r="F5" s="0" t="n">
        <v>1139.185983</v>
      </c>
      <c r="G5" s="0" t="n">
        <v>200.841851</v>
      </c>
      <c r="H5" s="0" t="n">
        <v>159.365346</v>
      </c>
      <c r="I5" s="0" t="n">
        <v>44.364428</v>
      </c>
      <c r="J5" s="0" t="n">
        <v>830.399156</v>
      </c>
      <c r="K5" s="0" t="n">
        <v>149.706273</v>
      </c>
      <c r="L5" s="0" t="n">
        <v>3.793679</v>
      </c>
      <c r="M5" s="0" t="n">
        <v>245.726318</v>
      </c>
      <c r="N5" s="0" t="n">
        <v>96.74487</v>
      </c>
      <c r="O5" s="0" t="n">
        <v>453.226283</v>
      </c>
      <c r="P5" s="0" t="n">
        <v>167.320805</v>
      </c>
      <c r="Q5" s="0" t="n">
        <v>1334.509622</v>
      </c>
      <c r="R5" s="0" t="n">
        <v>-124.227665</v>
      </c>
      <c r="S5" s="0" t="n">
        <v>266.015546</v>
      </c>
      <c r="U5" s="0" t="n">
        <f aca="false">B5+C5+E5+R5</f>
        <v>168.649489034796</v>
      </c>
      <c r="V5" s="0" t="n">
        <f aca="false">K5+Q5</f>
        <v>1484.215895</v>
      </c>
      <c r="W5" s="0" t="n">
        <f aca="false">F5+H5+N5+O5</f>
        <v>1848.522482</v>
      </c>
      <c r="X5" s="0" t="n">
        <f aca="false">I5+J5</f>
        <v>874.763584</v>
      </c>
      <c r="Y5" s="0" t="n">
        <f aca="false">M5</f>
        <v>245.726318</v>
      </c>
      <c r="Z5" s="0" t="n">
        <f aca="false">D5+G5+L5+P5+S5</f>
        <v>942.46334</v>
      </c>
      <c r="AB5" s="0" t="n">
        <f aca="false">U5+V5+W5+X5+Y5+Z5</f>
        <v>5564.3411080348</v>
      </c>
    </row>
    <row r="6" customFormat="false" ht="13.8" hidden="false" customHeight="false" outlineLevel="0" collapsed="false">
      <c r="A6" s="0" t="n">
        <v>1963</v>
      </c>
      <c r="B6" s="0" t="n">
        <v>147.529229</v>
      </c>
      <c r="C6" s="0" t="n">
        <v>-7.985091376702</v>
      </c>
      <c r="D6" s="0" t="n">
        <v>313.286981</v>
      </c>
      <c r="E6" s="0" t="n">
        <v>152.525934</v>
      </c>
      <c r="F6" s="0" t="n">
        <v>1056.749709</v>
      </c>
      <c r="G6" s="0" t="n">
        <v>203.421494</v>
      </c>
      <c r="H6" s="0" t="n">
        <v>149.295233</v>
      </c>
      <c r="I6" s="0" t="n">
        <v>40.563776</v>
      </c>
      <c r="J6" s="0" t="n">
        <v>755.647495</v>
      </c>
      <c r="K6" s="0" t="n">
        <v>154.647561</v>
      </c>
      <c r="L6" s="0" t="n">
        <v>1.767472</v>
      </c>
      <c r="M6" s="0" t="n">
        <v>250.266475</v>
      </c>
      <c r="N6" s="0" t="n">
        <v>53.597414</v>
      </c>
      <c r="O6" s="0" t="n">
        <v>442.252616</v>
      </c>
      <c r="P6" s="0" t="n">
        <v>171.675627</v>
      </c>
      <c r="Q6" s="0" t="n">
        <v>1524.79692</v>
      </c>
      <c r="R6" s="0" t="n">
        <v>-137.44517</v>
      </c>
      <c r="S6" s="0" t="n">
        <v>270.04961</v>
      </c>
      <c r="U6" s="0" t="n">
        <f aca="false">B6+C6+E6+R6</f>
        <v>154.624901623298</v>
      </c>
      <c r="V6" s="0" t="n">
        <f aca="false">K6+Q6</f>
        <v>1679.444481</v>
      </c>
      <c r="W6" s="0" t="n">
        <f aca="false">F6+H6+N6+O6</f>
        <v>1701.894972</v>
      </c>
      <c r="X6" s="0" t="n">
        <f aca="false">I6+J6</f>
        <v>796.211271</v>
      </c>
      <c r="Y6" s="0" t="n">
        <f aca="false">M6</f>
        <v>250.266475</v>
      </c>
      <c r="Z6" s="0" t="n">
        <f aca="false">D6+G6+L6+P6+S6</f>
        <v>960.201184</v>
      </c>
      <c r="AB6" s="0" t="n">
        <f aca="false">U6+V6+W6+X6+Y6+Z6</f>
        <v>5542.6432846233</v>
      </c>
    </row>
    <row r="7" customFormat="false" ht="13.8" hidden="false" customHeight="false" outlineLevel="0" collapsed="false">
      <c r="A7" s="0" t="n">
        <v>1964</v>
      </c>
      <c r="B7" s="0" t="n">
        <v>148.487466</v>
      </c>
      <c r="C7" s="0" t="n">
        <v>-8.3999068078669</v>
      </c>
      <c r="D7" s="0" t="n">
        <v>321.843219</v>
      </c>
      <c r="E7" s="0" t="n">
        <v>160.449464</v>
      </c>
      <c r="F7" s="0" t="n">
        <v>1046.165429</v>
      </c>
      <c r="G7" s="0" t="n">
        <v>207.932291</v>
      </c>
      <c r="H7" s="0" t="n">
        <v>147.606299</v>
      </c>
      <c r="I7" s="0" t="n">
        <v>36.273179</v>
      </c>
      <c r="J7" s="0" t="n">
        <v>752.062272</v>
      </c>
      <c r="K7" s="0" t="n">
        <v>159.267357</v>
      </c>
      <c r="L7" s="0" t="n">
        <v>1.937393</v>
      </c>
      <c r="M7" s="0" t="n">
        <v>255.504299</v>
      </c>
      <c r="N7" s="0" t="n">
        <v>40.956466</v>
      </c>
      <c r="O7" s="0" t="n">
        <v>443.027353</v>
      </c>
      <c r="P7" s="0" t="n">
        <v>177.21696</v>
      </c>
      <c r="Q7" s="0" t="n">
        <v>1604.577215</v>
      </c>
      <c r="R7" s="0" t="n">
        <v>-154.726099</v>
      </c>
      <c r="S7" s="0" t="n">
        <v>275.84821</v>
      </c>
      <c r="U7" s="0" t="n">
        <f aca="false">B7+C7+E7+R7</f>
        <v>145.810924192133</v>
      </c>
      <c r="V7" s="0" t="n">
        <f aca="false">K7+Q7</f>
        <v>1763.844572</v>
      </c>
      <c r="W7" s="0" t="n">
        <f aca="false">F7+H7+N7+O7</f>
        <v>1677.755547</v>
      </c>
      <c r="X7" s="0" t="n">
        <f aca="false">I7+J7</f>
        <v>788.335451</v>
      </c>
      <c r="Y7" s="0" t="n">
        <f aca="false">M7</f>
        <v>255.504299</v>
      </c>
      <c r="Z7" s="0" t="n">
        <f aca="false">D7+G7+L7+P7+S7</f>
        <v>984.778073</v>
      </c>
      <c r="AB7" s="0" t="n">
        <f aca="false">U7+V7+W7+X7+Y7+Z7</f>
        <v>5616.02886619213</v>
      </c>
    </row>
    <row r="8" customFormat="false" ht="13.8" hidden="false" customHeight="false" outlineLevel="0" collapsed="false">
      <c r="A8" s="0" t="n">
        <v>1965</v>
      </c>
      <c r="B8" s="0" t="n">
        <v>147.957151</v>
      </c>
      <c r="C8" s="0" t="n">
        <v>-9.2273473524962</v>
      </c>
      <c r="D8" s="0" t="n">
        <v>329.182485</v>
      </c>
      <c r="E8" s="0" t="n">
        <v>176.254686</v>
      </c>
      <c r="F8" s="0" t="n">
        <v>1040.017078</v>
      </c>
      <c r="G8" s="0" t="n">
        <v>211.368879</v>
      </c>
      <c r="H8" s="0" t="n">
        <v>143.769681</v>
      </c>
      <c r="I8" s="0" t="n">
        <v>31.520162</v>
      </c>
      <c r="J8" s="0" t="n">
        <v>724.771785</v>
      </c>
      <c r="K8" s="0" t="n">
        <v>166.875634</v>
      </c>
      <c r="L8" s="0" t="n">
        <v>5.497293</v>
      </c>
      <c r="M8" s="0" t="n">
        <v>256.667322</v>
      </c>
      <c r="N8" s="0" t="n">
        <v>30.830936</v>
      </c>
      <c r="O8" s="0" t="n">
        <v>474.6411</v>
      </c>
      <c r="P8" s="0" t="n">
        <v>190.034802</v>
      </c>
      <c r="Q8" s="0" t="n">
        <v>1613.250893</v>
      </c>
      <c r="R8" s="0" t="n">
        <v>-133.428355</v>
      </c>
      <c r="S8" s="0" t="n">
        <v>276.047124</v>
      </c>
      <c r="U8" s="0" t="n">
        <f aca="false">B8+C8+E8+R8</f>
        <v>181.556134647504</v>
      </c>
      <c r="V8" s="0" t="n">
        <f aca="false">K8+Q8</f>
        <v>1780.126527</v>
      </c>
      <c r="W8" s="0" t="n">
        <f aca="false">F8+H8+N8+O8</f>
        <v>1689.258795</v>
      </c>
      <c r="X8" s="0" t="n">
        <f aca="false">I8+J8</f>
        <v>756.291947</v>
      </c>
      <c r="Y8" s="0" t="n">
        <f aca="false">M8</f>
        <v>256.667322</v>
      </c>
      <c r="Z8" s="0" t="n">
        <f aca="false">D8+G8+L8+P8+S8</f>
        <v>1012.130583</v>
      </c>
      <c r="AB8" s="0" t="n">
        <f aca="false">U8+V8+W8+X8+Y8+Z8</f>
        <v>5676.0313086475</v>
      </c>
    </row>
    <row r="9" customFormat="false" ht="13.8" hidden="false" customHeight="false" outlineLevel="0" collapsed="false">
      <c r="A9" s="0" t="n">
        <v>1966</v>
      </c>
      <c r="B9" s="0" t="n">
        <v>151.100873</v>
      </c>
      <c r="C9" s="0" t="n">
        <v>-8.5263688350983</v>
      </c>
      <c r="D9" s="0" t="n">
        <v>337.815426</v>
      </c>
      <c r="E9" s="0" t="n">
        <v>162.865058</v>
      </c>
      <c r="F9" s="0" t="n">
        <v>1035.98962</v>
      </c>
      <c r="G9" s="0" t="n">
        <v>217.790645</v>
      </c>
      <c r="H9" s="0" t="n">
        <v>142.791259</v>
      </c>
      <c r="I9" s="0" t="n">
        <v>-6.684171</v>
      </c>
      <c r="J9" s="0" t="n">
        <v>638.417052</v>
      </c>
      <c r="K9" s="0" t="n">
        <v>172.950585</v>
      </c>
      <c r="L9" s="0" t="n">
        <v>6.393874</v>
      </c>
      <c r="M9" s="0" t="n">
        <v>257.982283</v>
      </c>
      <c r="N9" s="0" t="n">
        <v>22.664085</v>
      </c>
      <c r="O9" s="0" t="n">
        <v>493.442143</v>
      </c>
      <c r="P9" s="0" t="n">
        <v>192.504712</v>
      </c>
      <c r="Q9" s="0" t="n">
        <v>1669.365193</v>
      </c>
      <c r="R9" s="0" t="n">
        <v>-33.101198</v>
      </c>
      <c r="S9" s="0" t="n">
        <v>273.789707</v>
      </c>
      <c r="U9" s="0" t="n">
        <f aca="false">B9+C9+E9+R9</f>
        <v>272.338364164902</v>
      </c>
      <c r="V9" s="0" t="n">
        <f aca="false">K9+Q9</f>
        <v>1842.315778</v>
      </c>
      <c r="W9" s="0" t="n">
        <f aca="false">F9+H9+N9+O9</f>
        <v>1694.887107</v>
      </c>
      <c r="X9" s="0" t="n">
        <f aca="false">I9+J9</f>
        <v>631.732881</v>
      </c>
      <c r="Y9" s="0" t="n">
        <f aca="false">M9</f>
        <v>257.982283</v>
      </c>
      <c r="Z9" s="0" t="n">
        <f aca="false">D9+G9+L9+P9+S9</f>
        <v>1028.294364</v>
      </c>
      <c r="AB9" s="0" t="n">
        <f aca="false">U9+V9+W9+X9+Y9+Z9</f>
        <v>5727.5507771649</v>
      </c>
    </row>
    <row r="10" customFormat="false" ht="13.8" hidden="false" customHeight="false" outlineLevel="0" collapsed="false">
      <c r="A10" s="0" t="n">
        <v>1967</v>
      </c>
      <c r="B10" s="0" t="n">
        <v>142.978429</v>
      </c>
      <c r="C10" s="0" t="n">
        <v>-9.1324527987897</v>
      </c>
      <c r="D10" s="0" t="n">
        <v>343.495118</v>
      </c>
      <c r="E10" s="0" t="n">
        <v>174.442073</v>
      </c>
      <c r="F10" s="0" t="n">
        <v>1024.402696</v>
      </c>
      <c r="G10" s="0" t="n">
        <v>219.811347</v>
      </c>
      <c r="H10" s="0" t="n">
        <v>136.67447</v>
      </c>
      <c r="I10" s="0" t="n">
        <v>-27.193599</v>
      </c>
      <c r="J10" s="0" t="n">
        <v>539.595329</v>
      </c>
      <c r="K10" s="0" t="n">
        <v>178.065464</v>
      </c>
      <c r="L10" s="0" t="n">
        <v>5.552343</v>
      </c>
      <c r="M10" s="0" t="n">
        <v>251.987338</v>
      </c>
      <c r="N10" s="0" t="n">
        <v>19.675604</v>
      </c>
      <c r="O10" s="0" t="n">
        <v>543.103482</v>
      </c>
      <c r="P10" s="0" t="n">
        <v>196.450696</v>
      </c>
      <c r="Q10" s="0" t="n">
        <v>1755.209796</v>
      </c>
      <c r="R10" s="0" t="n">
        <v>-18.721404</v>
      </c>
      <c r="S10" s="0" t="n">
        <v>273.001391</v>
      </c>
      <c r="U10" s="0" t="n">
        <f aca="false">B10+C10+E10+R10</f>
        <v>289.56664520121</v>
      </c>
      <c r="V10" s="0" t="n">
        <f aca="false">K10+Q10</f>
        <v>1933.27526</v>
      </c>
      <c r="W10" s="0" t="n">
        <f aca="false">F10+H10+N10+O10</f>
        <v>1723.856252</v>
      </c>
      <c r="X10" s="0" t="n">
        <f aca="false">I10+J10</f>
        <v>512.40173</v>
      </c>
      <c r="Y10" s="0" t="n">
        <f aca="false">M10</f>
        <v>251.987338</v>
      </c>
      <c r="Z10" s="0" t="n">
        <f aca="false">D10+G10+L10+P10+S10</f>
        <v>1038.310895</v>
      </c>
      <c r="AB10" s="0" t="n">
        <f aca="false">U10+V10+W10+X10+Y10+Z10</f>
        <v>5749.39812020121</v>
      </c>
    </row>
    <row r="11" customFormat="false" ht="13.8" hidden="false" customHeight="false" outlineLevel="0" collapsed="false">
      <c r="A11" s="0" t="n">
        <v>1968</v>
      </c>
      <c r="B11" s="0" t="n">
        <v>145.496416</v>
      </c>
      <c r="C11" s="0" t="n">
        <v>-9.4438813918306</v>
      </c>
      <c r="D11" s="0" t="n">
        <v>352.916008</v>
      </c>
      <c r="E11" s="0" t="n">
        <v>180.390776</v>
      </c>
      <c r="F11" s="0" t="n">
        <v>1018.606665</v>
      </c>
      <c r="G11" s="0" t="n">
        <v>210.901321</v>
      </c>
      <c r="H11" s="0" t="n">
        <v>117.820946</v>
      </c>
      <c r="I11" s="0" t="n">
        <v>-40.398259</v>
      </c>
      <c r="J11" s="0" t="n">
        <v>467.496344</v>
      </c>
      <c r="K11" s="0" t="n">
        <v>189.690189</v>
      </c>
      <c r="L11" s="0" t="n">
        <v>3.533476</v>
      </c>
      <c r="M11" s="0" t="n">
        <v>202.898886</v>
      </c>
      <c r="N11" s="0" t="n">
        <v>16.047442</v>
      </c>
      <c r="O11" s="0" t="n">
        <v>585.200217</v>
      </c>
      <c r="P11" s="0" t="n">
        <v>204.66489</v>
      </c>
      <c r="Q11" s="0" t="n">
        <v>1731.45095</v>
      </c>
      <c r="R11" s="0" t="n">
        <v>-22.16313</v>
      </c>
      <c r="S11" s="0" t="n">
        <v>301.514355</v>
      </c>
      <c r="U11" s="0" t="n">
        <f aca="false">B11+C11+E11+R11</f>
        <v>294.280180608169</v>
      </c>
      <c r="V11" s="0" t="n">
        <f aca="false">K11+Q11</f>
        <v>1921.141139</v>
      </c>
      <c r="W11" s="0" t="n">
        <f aca="false">F11+H11+N11+O11</f>
        <v>1737.67527</v>
      </c>
      <c r="X11" s="0" t="n">
        <f aca="false">I11+J11</f>
        <v>427.098085</v>
      </c>
      <c r="Y11" s="0" t="n">
        <f aca="false">M11</f>
        <v>202.898886</v>
      </c>
      <c r="Z11" s="0" t="n">
        <f aca="false">D11+G11+L11+P11+S11</f>
        <v>1073.53005</v>
      </c>
      <c r="AB11" s="0" t="n">
        <f aca="false">U11+V11+W11+X11+Y11+Z11</f>
        <v>5656.62361060817</v>
      </c>
    </row>
    <row r="12" customFormat="false" ht="13.8" hidden="false" customHeight="false" outlineLevel="0" collapsed="false">
      <c r="A12" s="0" t="n">
        <v>1969</v>
      </c>
      <c r="B12" s="0" t="n">
        <v>149.271011</v>
      </c>
      <c r="C12" s="0" t="n">
        <v>-9.8281860816944</v>
      </c>
      <c r="D12" s="0" t="n">
        <v>359.340343</v>
      </c>
      <c r="E12" s="0" t="n">
        <v>187.73151</v>
      </c>
      <c r="F12" s="0" t="n">
        <v>1007.137181</v>
      </c>
      <c r="G12" s="0" t="n">
        <v>205.392284</v>
      </c>
      <c r="H12" s="0" t="n">
        <v>106.52175</v>
      </c>
      <c r="I12" s="0" t="n">
        <v>-55.436451</v>
      </c>
      <c r="J12" s="0" t="n">
        <v>388.732272</v>
      </c>
      <c r="K12" s="0" t="n">
        <v>196.02938</v>
      </c>
      <c r="L12" s="0" t="n">
        <v>3.732023</v>
      </c>
      <c r="M12" s="0" t="n">
        <v>187.408917</v>
      </c>
      <c r="N12" s="0" t="n">
        <v>10.70172</v>
      </c>
      <c r="O12" s="0" t="n">
        <v>616.233737</v>
      </c>
      <c r="P12" s="0" t="n">
        <v>213.141122</v>
      </c>
      <c r="Q12" s="0" t="n">
        <v>1806.265368</v>
      </c>
      <c r="R12" s="0" t="n">
        <v>33.230015</v>
      </c>
      <c r="S12" s="0" t="n">
        <v>300.694844</v>
      </c>
      <c r="U12" s="0" t="n">
        <f aca="false">B12+C12+E12+R12</f>
        <v>360.404349918306</v>
      </c>
      <c r="V12" s="0" t="n">
        <f aca="false">K12+Q12</f>
        <v>2002.294748</v>
      </c>
      <c r="W12" s="0" t="n">
        <f aca="false">F12+H12+N12+O12</f>
        <v>1740.594388</v>
      </c>
      <c r="X12" s="0" t="n">
        <f aca="false">I12+J12</f>
        <v>333.295821</v>
      </c>
      <c r="Y12" s="0" t="n">
        <f aca="false">M12</f>
        <v>187.408917</v>
      </c>
      <c r="Z12" s="0" t="n">
        <f aca="false">D12+G12+L12+P12+S12</f>
        <v>1082.300616</v>
      </c>
      <c r="AB12" s="0" t="n">
        <f aca="false">U12+V12+W12+X12+Y12+Z12</f>
        <v>5706.29883991831</v>
      </c>
    </row>
    <row r="13" customFormat="false" ht="13.8" hidden="false" customHeight="false" outlineLevel="0" collapsed="false">
      <c r="A13" s="0" t="n">
        <v>1970</v>
      </c>
      <c r="B13" s="0" t="n">
        <v>148.568573</v>
      </c>
      <c r="C13" s="0" t="n">
        <v>-10.043279122542</v>
      </c>
      <c r="D13" s="0" t="n">
        <v>367.662802</v>
      </c>
      <c r="E13" s="0" t="n">
        <v>191.840075</v>
      </c>
      <c r="F13" s="0" t="n">
        <v>1003.436353</v>
      </c>
      <c r="G13" s="0" t="n">
        <v>198.651962</v>
      </c>
      <c r="H13" s="0" t="n">
        <v>95.293752</v>
      </c>
      <c r="I13" s="0" t="n">
        <v>-63.917454</v>
      </c>
      <c r="J13" s="0" t="n">
        <v>309.001522</v>
      </c>
      <c r="K13" s="0" t="n">
        <v>194.515138</v>
      </c>
      <c r="L13" s="0" t="n">
        <v>5.075977</v>
      </c>
      <c r="M13" s="0" t="n">
        <v>170.853547</v>
      </c>
      <c r="N13" s="0" t="n">
        <v>7.339266</v>
      </c>
      <c r="O13" s="0" t="n">
        <v>630.857586</v>
      </c>
      <c r="P13" s="0" t="n">
        <v>219.711156</v>
      </c>
      <c r="Q13" s="0" t="n">
        <v>1795.862019</v>
      </c>
      <c r="R13" s="0" t="n">
        <v>49.409944</v>
      </c>
      <c r="S13" s="0" t="n">
        <v>312.425265</v>
      </c>
      <c r="U13" s="0" t="n">
        <f aca="false">B13+C13+E13+R13</f>
        <v>379.775312877458</v>
      </c>
      <c r="V13" s="0" t="n">
        <f aca="false">K13+Q13</f>
        <v>1990.377157</v>
      </c>
      <c r="W13" s="0" t="n">
        <f aca="false">F13+H13+N13+O13</f>
        <v>1736.926957</v>
      </c>
      <c r="X13" s="0" t="n">
        <f aca="false">I13+J13</f>
        <v>245.084068</v>
      </c>
      <c r="Y13" s="0" t="n">
        <f aca="false">M13</f>
        <v>170.853547</v>
      </c>
      <c r="Z13" s="0" t="n">
        <f aca="false">D13+G13+L13+P13+S13</f>
        <v>1103.527162</v>
      </c>
      <c r="AB13" s="0" t="n">
        <f aca="false">U13+V13+W13+X13+Y13+Z13</f>
        <v>5626.54420387746</v>
      </c>
    </row>
    <row r="14" customFormat="false" ht="13.8" hidden="false" customHeight="false" outlineLevel="0" collapsed="false">
      <c r="A14" s="0" t="n">
        <v>1971</v>
      </c>
      <c r="B14" s="0" t="n">
        <v>146.347122</v>
      </c>
      <c r="C14" s="0" t="n">
        <v>-10.836462329803</v>
      </c>
      <c r="D14" s="0" t="n">
        <v>373.997589</v>
      </c>
      <c r="E14" s="0" t="n">
        <v>206.990936</v>
      </c>
      <c r="F14" s="0" t="n">
        <v>996.270311</v>
      </c>
      <c r="G14" s="0" t="n">
        <v>195.880011</v>
      </c>
      <c r="H14" s="0" t="n">
        <v>82.236259</v>
      </c>
      <c r="I14" s="0" t="n">
        <v>-78.507172</v>
      </c>
      <c r="J14" s="0" t="n">
        <v>241.043765</v>
      </c>
      <c r="K14" s="0" t="n">
        <v>148.582519</v>
      </c>
      <c r="L14" s="0" t="n">
        <v>17.751423</v>
      </c>
      <c r="M14" s="0" t="n">
        <v>163.708424</v>
      </c>
      <c r="N14" s="0" t="n">
        <v>1.86436</v>
      </c>
      <c r="O14" s="0" t="n">
        <v>683.227385</v>
      </c>
      <c r="P14" s="0" t="n">
        <v>235.245532</v>
      </c>
      <c r="Q14" s="0" t="n">
        <v>1819.265242</v>
      </c>
      <c r="R14" s="0" t="n">
        <v>-77.525814</v>
      </c>
      <c r="S14" s="0" t="n">
        <v>322.405096</v>
      </c>
      <c r="U14" s="0" t="n">
        <f aca="false">B14+C14+E14+R14</f>
        <v>264.975781670197</v>
      </c>
      <c r="V14" s="0" t="n">
        <f aca="false">K14+Q14</f>
        <v>1967.847761</v>
      </c>
      <c r="W14" s="0" t="n">
        <f aca="false">F14+H14+N14+O14</f>
        <v>1763.598315</v>
      </c>
      <c r="X14" s="0" t="n">
        <f aca="false">I14+J14</f>
        <v>162.536593</v>
      </c>
      <c r="Y14" s="0" t="n">
        <f aca="false">M14</f>
        <v>163.708424</v>
      </c>
      <c r="Z14" s="0" t="n">
        <f aca="false">D14+G14+L14+P14+S14</f>
        <v>1145.279651</v>
      </c>
      <c r="AB14" s="0" t="n">
        <f aca="false">U14+V14+W14+X14+Y14+Z14</f>
        <v>5467.9465256702</v>
      </c>
    </row>
    <row r="15" customFormat="false" ht="13.8" hidden="false" customHeight="false" outlineLevel="0" collapsed="false">
      <c r="A15" s="0" t="n">
        <v>1972</v>
      </c>
      <c r="B15" s="0" t="n">
        <v>143.11165</v>
      </c>
      <c r="C15" s="0" t="n">
        <v>-9.6483686838124</v>
      </c>
      <c r="D15" s="0" t="n">
        <v>381.40842</v>
      </c>
      <c r="E15" s="0" t="n">
        <v>184.296757</v>
      </c>
      <c r="F15" s="0" t="n">
        <v>991.826308</v>
      </c>
      <c r="G15" s="0" t="n">
        <v>194.218969</v>
      </c>
      <c r="H15" s="0" t="n">
        <v>51.870679</v>
      </c>
      <c r="I15" s="0" t="n">
        <v>-98.066804</v>
      </c>
      <c r="J15" s="0" t="n">
        <v>166.119614</v>
      </c>
      <c r="K15" s="0" t="n">
        <v>132.328823</v>
      </c>
      <c r="L15" s="0" t="n">
        <v>8.304109</v>
      </c>
      <c r="M15" s="0" t="n">
        <v>142.976227</v>
      </c>
      <c r="N15" s="0" t="n">
        <v>-3.566506</v>
      </c>
      <c r="O15" s="0" t="n">
        <v>703.395136</v>
      </c>
      <c r="P15" s="0" t="n">
        <v>244.620914</v>
      </c>
      <c r="Q15" s="0" t="n">
        <v>1752.700984</v>
      </c>
      <c r="R15" s="0" t="n">
        <v>-52.420445</v>
      </c>
      <c r="S15" s="0" t="n">
        <v>319.967849</v>
      </c>
      <c r="U15" s="0" t="n">
        <f aca="false">B15+C15+E15+R15</f>
        <v>265.339593316188</v>
      </c>
      <c r="V15" s="0" t="n">
        <f aca="false">K15+Q15</f>
        <v>1885.029807</v>
      </c>
      <c r="W15" s="0" t="n">
        <f aca="false">F15+H15+N15+O15</f>
        <v>1743.525617</v>
      </c>
      <c r="X15" s="0" t="n">
        <f aca="false">I15+J15</f>
        <v>68.05281</v>
      </c>
      <c r="Y15" s="0" t="n">
        <f aca="false">M15</f>
        <v>142.976227</v>
      </c>
      <c r="Z15" s="0" t="n">
        <f aca="false">D15+G15+L15+P15+S15</f>
        <v>1148.520261</v>
      </c>
      <c r="AB15" s="0" t="n">
        <f aca="false">U15+V15+W15+X15+Y15+Z15</f>
        <v>5253.44431531619</v>
      </c>
    </row>
    <row r="16" customFormat="false" ht="13.8" hidden="false" customHeight="false" outlineLevel="0" collapsed="false">
      <c r="A16" s="0" t="n">
        <v>1973</v>
      </c>
      <c r="B16" s="0" t="n">
        <v>157.165181</v>
      </c>
      <c r="C16" s="0" t="n">
        <v>-7.9047989409985</v>
      </c>
      <c r="D16" s="0" t="n">
        <v>384.907398</v>
      </c>
      <c r="E16" s="0" t="n">
        <v>150.992241</v>
      </c>
      <c r="F16" s="0" t="n">
        <v>991.685013</v>
      </c>
      <c r="G16" s="0" t="n">
        <v>198.206791</v>
      </c>
      <c r="H16" s="0" t="n">
        <v>33.05202</v>
      </c>
      <c r="I16" s="0" t="n">
        <v>-113.316021</v>
      </c>
      <c r="J16" s="0" t="n">
        <v>80.654122</v>
      </c>
      <c r="K16" s="0" t="n">
        <v>133.750948</v>
      </c>
      <c r="L16" s="0" t="n">
        <v>8.960305</v>
      </c>
      <c r="M16" s="0" t="n">
        <v>130.711821</v>
      </c>
      <c r="N16" s="0" t="n">
        <v>-9.388227</v>
      </c>
      <c r="O16" s="0" t="n">
        <v>721.90001</v>
      </c>
      <c r="P16" s="0" t="n">
        <v>248.703789</v>
      </c>
      <c r="Q16" s="0" t="n">
        <v>1507.329188</v>
      </c>
      <c r="R16" s="0" t="n">
        <v>-104.211118</v>
      </c>
      <c r="S16" s="0" t="n">
        <v>311.727965</v>
      </c>
      <c r="U16" s="0" t="n">
        <f aca="false">B16+C16+E16+R16</f>
        <v>196.041505059002</v>
      </c>
      <c r="V16" s="0" t="n">
        <f aca="false">K16+Q16</f>
        <v>1641.080136</v>
      </c>
      <c r="W16" s="0" t="n">
        <f aca="false">F16+H16+N16+O16</f>
        <v>1737.248816</v>
      </c>
      <c r="X16" s="0" t="n">
        <f aca="false">I16+J16</f>
        <v>-32.661899</v>
      </c>
      <c r="Y16" s="0" t="n">
        <f aca="false">M16</f>
        <v>130.711821</v>
      </c>
      <c r="Z16" s="0" t="n">
        <f aca="false">D16+G16+L16+P16+S16</f>
        <v>1152.506248</v>
      </c>
      <c r="AB16" s="0" t="n">
        <f aca="false">U16+V16+W16+X16+Y16+Z16</f>
        <v>4824.926627059</v>
      </c>
    </row>
    <row r="17" customFormat="false" ht="13.8" hidden="false" customHeight="false" outlineLevel="0" collapsed="false">
      <c r="A17" s="0" t="n">
        <v>1974</v>
      </c>
      <c r="B17" s="0" t="n">
        <v>148.504348</v>
      </c>
      <c r="C17" s="0" t="n">
        <v>-7.0837372163389</v>
      </c>
      <c r="D17" s="0" t="n">
        <v>389.87878</v>
      </c>
      <c r="E17" s="0" t="n">
        <v>135.308863</v>
      </c>
      <c r="F17" s="0" t="n">
        <v>989.195285</v>
      </c>
      <c r="G17" s="0" t="n">
        <v>194.66781</v>
      </c>
      <c r="H17" s="0" t="n">
        <v>22.446087</v>
      </c>
      <c r="I17" s="0" t="n">
        <v>-116.048703</v>
      </c>
      <c r="J17" s="0" t="n">
        <v>54.591984</v>
      </c>
      <c r="K17" s="0" t="n">
        <v>120.689051</v>
      </c>
      <c r="L17" s="0" t="n">
        <v>4.734667</v>
      </c>
      <c r="M17" s="0" t="n">
        <v>144.170445</v>
      </c>
      <c r="N17" s="0" t="n">
        <v>-15.034522</v>
      </c>
      <c r="O17" s="0" t="n">
        <v>755.309488</v>
      </c>
      <c r="P17" s="0" t="n">
        <v>256.625484</v>
      </c>
      <c r="Q17" s="0" t="n">
        <v>1452.89428</v>
      </c>
      <c r="R17" s="0" t="n">
        <v>-101.116574</v>
      </c>
      <c r="S17" s="0" t="n">
        <v>300.573734</v>
      </c>
      <c r="U17" s="0" t="n">
        <f aca="false">B17+C17+E17+R17</f>
        <v>175.612899783661</v>
      </c>
      <c r="V17" s="0" t="n">
        <f aca="false">K17+Q17</f>
        <v>1573.583331</v>
      </c>
      <c r="W17" s="0" t="n">
        <f aca="false">F17+H17+N17+O17</f>
        <v>1751.916338</v>
      </c>
      <c r="X17" s="0" t="n">
        <f aca="false">I17+J17</f>
        <v>-61.456719</v>
      </c>
      <c r="Y17" s="0" t="n">
        <f aca="false">M17</f>
        <v>144.170445</v>
      </c>
      <c r="Z17" s="0" t="n">
        <f aca="false">D17+G17+L17+P17+S17</f>
        <v>1146.480475</v>
      </c>
      <c r="AB17" s="0" t="n">
        <f aca="false">U17+V17+W17+X17+Y17+Z17</f>
        <v>4730.30676978366</v>
      </c>
    </row>
    <row r="18" customFormat="false" ht="13.8" hidden="false" customHeight="false" outlineLevel="0" collapsed="false">
      <c r="A18" s="0" t="n">
        <v>1975</v>
      </c>
      <c r="B18" s="0" t="n">
        <v>131.050929</v>
      </c>
      <c r="C18" s="0" t="n">
        <v>-7.0361842662632</v>
      </c>
      <c r="D18" s="0" t="n">
        <v>392.219873</v>
      </c>
      <c r="E18" s="0" t="n">
        <v>134.400538</v>
      </c>
      <c r="F18" s="0" t="n">
        <v>984.067194</v>
      </c>
      <c r="G18" s="0" t="n">
        <v>192.083029</v>
      </c>
      <c r="H18" s="0" t="n">
        <v>6.99869</v>
      </c>
      <c r="I18" s="0" t="n">
        <v>-127.215045</v>
      </c>
      <c r="J18" s="0" t="n">
        <v>20.850371</v>
      </c>
      <c r="K18" s="0" t="n">
        <v>112.703865</v>
      </c>
      <c r="L18" s="0" t="n">
        <v>5.124054</v>
      </c>
      <c r="M18" s="0" t="n">
        <v>139.347698</v>
      </c>
      <c r="N18" s="0" t="n">
        <v>-12.09632</v>
      </c>
      <c r="O18" s="0" t="n">
        <v>730.46212</v>
      </c>
      <c r="P18" s="0" t="n">
        <v>268.637027</v>
      </c>
      <c r="Q18" s="0" t="n">
        <v>1432.226675</v>
      </c>
      <c r="R18" s="0" t="n">
        <v>-57.355127</v>
      </c>
      <c r="S18" s="0" t="n">
        <v>293.975808</v>
      </c>
      <c r="U18" s="0" t="n">
        <f aca="false">B18+C18+E18+R18</f>
        <v>201.060155733737</v>
      </c>
      <c r="V18" s="0" t="n">
        <f aca="false">K18+Q18</f>
        <v>1544.93054</v>
      </c>
      <c r="W18" s="0" t="n">
        <f aca="false">F18+H18+N18+O18</f>
        <v>1709.431684</v>
      </c>
      <c r="X18" s="0" t="n">
        <f aca="false">I18+J18</f>
        <v>-106.364674</v>
      </c>
      <c r="Y18" s="0" t="n">
        <f aca="false">M18</f>
        <v>139.347698</v>
      </c>
      <c r="Z18" s="0" t="n">
        <f aca="false">D18+G18+L18+P18+S18</f>
        <v>1152.039791</v>
      </c>
      <c r="AB18" s="0" t="n">
        <f aca="false">U18+V18+W18+X18+Y18+Z18</f>
        <v>4640.44519473374</v>
      </c>
    </row>
    <row r="19" customFormat="false" ht="13.8" hidden="false" customHeight="false" outlineLevel="0" collapsed="false">
      <c r="A19" s="0" t="n">
        <v>1976</v>
      </c>
      <c r="B19" s="0" t="n">
        <v>147.226454</v>
      </c>
      <c r="C19" s="0" t="n">
        <v>-8.5440258698941</v>
      </c>
      <c r="D19" s="0" t="n">
        <v>400.312223</v>
      </c>
      <c r="E19" s="0" t="n">
        <v>163.202331</v>
      </c>
      <c r="F19" s="0" t="n">
        <v>985.608594</v>
      </c>
      <c r="G19" s="0" t="n">
        <v>185.153335</v>
      </c>
      <c r="H19" s="0" t="n">
        <v>-3.735693</v>
      </c>
      <c r="I19" s="0" t="n">
        <v>-144.623323</v>
      </c>
      <c r="J19" s="0" t="n">
        <v>2.504408</v>
      </c>
      <c r="K19" s="0" t="n">
        <v>96.552929</v>
      </c>
      <c r="L19" s="0" t="n">
        <v>5.139468</v>
      </c>
      <c r="M19" s="0" t="n">
        <v>134.572661</v>
      </c>
      <c r="N19" s="0" t="n">
        <v>-11.366724</v>
      </c>
      <c r="O19" s="0" t="n">
        <v>713.152198</v>
      </c>
      <c r="P19" s="0" t="n">
        <v>271.581468</v>
      </c>
      <c r="Q19" s="0" t="n">
        <v>1359.174224</v>
      </c>
      <c r="R19" s="0" t="n">
        <v>-19.773593</v>
      </c>
      <c r="S19" s="0" t="n">
        <v>279.563718</v>
      </c>
      <c r="U19" s="0" t="n">
        <f aca="false">B19+C19+E19+R19</f>
        <v>282.111166130106</v>
      </c>
      <c r="V19" s="0" t="n">
        <f aca="false">K19+Q19</f>
        <v>1455.727153</v>
      </c>
      <c r="W19" s="0" t="n">
        <f aca="false">F19+H19+N19+O19</f>
        <v>1683.658375</v>
      </c>
      <c r="X19" s="0" t="n">
        <f aca="false">I19+J19</f>
        <v>-142.118915</v>
      </c>
      <c r="Y19" s="0" t="n">
        <f aca="false">M19</f>
        <v>134.572661</v>
      </c>
      <c r="Z19" s="0" t="n">
        <f aca="false">D19+G19+L19+P19+S19</f>
        <v>1141.750212</v>
      </c>
      <c r="AB19" s="0" t="n">
        <f aca="false">U19+V19+W19+X19+Y19+Z19</f>
        <v>4555.70065213011</v>
      </c>
    </row>
    <row r="20" customFormat="false" ht="13.8" hidden="false" customHeight="false" outlineLevel="0" collapsed="false">
      <c r="A20" s="0" t="n">
        <v>1977</v>
      </c>
      <c r="B20" s="0" t="n">
        <v>150.689833</v>
      </c>
      <c r="C20" s="0" t="n">
        <v>-8.1065003025719</v>
      </c>
      <c r="D20" s="0" t="n">
        <v>409.075082</v>
      </c>
      <c r="E20" s="0" t="n">
        <v>154.845007</v>
      </c>
      <c r="F20" s="0" t="n">
        <v>983.464947</v>
      </c>
      <c r="G20" s="0" t="n">
        <v>187.225784</v>
      </c>
      <c r="H20" s="0" t="n">
        <v>-12.783344</v>
      </c>
      <c r="I20" s="0" t="n">
        <v>-146.599251</v>
      </c>
      <c r="J20" s="0" t="n">
        <v>-24.1119</v>
      </c>
      <c r="K20" s="0" t="n">
        <v>74.674224</v>
      </c>
      <c r="L20" s="0" t="n">
        <v>1.746186</v>
      </c>
      <c r="M20" s="0" t="n">
        <v>120.276176</v>
      </c>
      <c r="N20" s="0" t="n">
        <v>-11.69629</v>
      </c>
      <c r="O20" s="0" t="n">
        <v>737.963967</v>
      </c>
      <c r="P20" s="0" t="n">
        <v>278.250225</v>
      </c>
      <c r="Q20" s="0" t="n">
        <v>1320.703082</v>
      </c>
      <c r="R20" s="0" t="n">
        <v>-1.048886</v>
      </c>
      <c r="S20" s="0" t="n">
        <v>272.858261</v>
      </c>
      <c r="U20" s="0" t="n">
        <f aca="false">B20+C20+E20+R20</f>
        <v>296.379453697428</v>
      </c>
      <c r="V20" s="0" t="n">
        <f aca="false">K20+Q20</f>
        <v>1395.377306</v>
      </c>
      <c r="W20" s="0" t="n">
        <f aca="false">F20+H20+N20+O20</f>
        <v>1696.94928</v>
      </c>
      <c r="X20" s="0" t="n">
        <f aca="false">I20+J20</f>
        <v>-170.711151</v>
      </c>
      <c r="Y20" s="0" t="n">
        <f aca="false">M20</f>
        <v>120.276176</v>
      </c>
      <c r="Z20" s="0" t="n">
        <f aca="false">D20+G20+L20+P20+S20</f>
        <v>1149.155538</v>
      </c>
      <c r="AB20" s="0" t="n">
        <f aca="false">U20+V20+W20+X20+Y20+Z20</f>
        <v>4487.42660269743</v>
      </c>
    </row>
    <row r="21" customFormat="false" ht="13.8" hidden="false" customHeight="false" outlineLevel="0" collapsed="false">
      <c r="A21" s="0" t="n">
        <v>1978</v>
      </c>
      <c r="B21" s="0" t="n">
        <v>169.114334</v>
      </c>
      <c r="C21" s="0" t="n">
        <v>-7.7831402420575</v>
      </c>
      <c r="D21" s="0" t="n">
        <v>419.654591</v>
      </c>
      <c r="E21" s="0" t="n">
        <v>148.668397</v>
      </c>
      <c r="F21" s="0" t="n">
        <v>979.209949</v>
      </c>
      <c r="G21" s="0" t="n">
        <v>187.916478</v>
      </c>
      <c r="H21" s="0" t="n">
        <v>-41.371176</v>
      </c>
      <c r="I21" s="0" t="n">
        <v>-149.475797</v>
      </c>
      <c r="J21" s="0" t="n">
        <v>-30.283739</v>
      </c>
      <c r="K21" s="0" t="n">
        <v>69.401535</v>
      </c>
      <c r="L21" s="0" t="n">
        <v>0.407737</v>
      </c>
      <c r="M21" s="0" t="n">
        <v>133.245956</v>
      </c>
      <c r="N21" s="0" t="n">
        <v>-8.935349</v>
      </c>
      <c r="O21" s="0" t="n">
        <v>790.650854</v>
      </c>
      <c r="P21" s="0" t="n">
        <v>281.014102</v>
      </c>
      <c r="Q21" s="0" t="n">
        <v>1332.527455</v>
      </c>
      <c r="R21" s="0" t="n">
        <v>27.64611</v>
      </c>
      <c r="S21" s="0" t="n">
        <v>272.432541</v>
      </c>
      <c r="U21" s="0" t="n">
        <f aca="false">B21+C21+E21+R21</f>
        <v>337.645700757943</v>
      </c>
      <c r="V21" s="0" t="n">
        <f aca="false">K21+Q21</f>
        <v>1401.92899</v>
      </c>
      <c r="W21" s="0" t="n">
        <f aca="false">F21+H21+N21+O21</f>
        <v>1719.554278</v>
      </c>
      <c r="X21" s="0" t="n">
        <f aca="false">I21+J21</f>
        <v>-179.759536</v>
      </c>
      <c r="Y21" s="0" t="n">
        <f aca="false">M21</f>
        <v>133.245956</v>
      </c>
      <c r="Z21" s="0" t="n">
        <f aca="false">D21+G21+L21+P21+S21</f>
        <v>1161.425449</v>
      </c>
      <c r="AB21" s="0" t="n">
        <f aca="false">U21+V21+W21+X21+Y21+Z21</f>
        <v>4574.04083775794</v>
      </c>
    </row>
    <row r="22" customFormat="false" ht="13.8" hidden="false" customHeight="false" outlineLevel="0" collapsed="false">
      <c r="A22" s="0" t="n">
        <v>1979</v>
      </c>
      <c r="B22" s="0" t="n">
        <v>175.910073</v>
      </c>
      <c r="C22" s="0" t="n">
        <v>-7.8713293494705</v>
      </c>
      <c r="D22" s="0" t="n">
        <v>429.736448</v>
      </c>
      <c r="E22" s="0" t="n">
        <v>150.352927</v>
      </c>
      <c r="F22" s="0" t="n">
        <v>876.433067</v>
      </c>
      <c r="G22" s="0" t="n">
        <v>193.832151</v>
      </c>
      <c r="H22" s="0" t="n">
        <v>-53.084348</v>
      </c>
      <c r="I22" s="0" t="n">
        <v>-166.01245</v>
      </c>
      <c r="J22" s="0" t="n">
        <v>-44.020916</v>
      </c>
      <c r="K22" s="0" t="n">
        <v>76.662997</v>
      </c>
      <c r="L22" s="0" t="n">
        <v>-4.101225</v>
      </c>
      <c r="M22" s="0" t="n">
        <v>128.852599</v>
      </c>
      <c r="N22" s="0" t="n">
        <v>-11.034956</v>
      </c>
      <c r="O22" s="0" t="n">
        <v>857.699552</v>
      </c>
      <c r="P22" s="0" t="n">
        <v>278.4429</v>
      </c>
      <c r="Q22" s="0" t="n">
        <v>1277.164771</v>
      </c>
      <c r="R22" s="0" t="n">
        <v>36.394656</v>
      </c>
      <c r="S22" s="0" t="n">
        <v>280.88712</v>
      </c>
      <c r="U22" s="0" t="n">
        <f aca="false">B22+C22+E22+R22</f>
        <v>354.786326650529</v>
      </c>
      <c r="V22" s="0" t="n">
        <f aca="false">K22+Q22</f>
        <v>1353.827768</v>
      </c>
      <c r="W22" s="0" t="n">
        <f aca="false">F22+H22+N22+O22</f>
        <v>1670.013315</v>
      </c>
      <c r="X22" s="0" t="n">
        <f aca="false">I22+J22</f>
        <v>-210.033366</v>
      </c>
      <c r="Y22" s="0" t="n">
        <f aca="false">M22</f>
        <v>128.852599</v>
      </c>
      <c r="Z22" s="0" t="n">
        <f aca="false">D22+G22+L22+P22+S22</f>
        <v>1178.797394</v>
      </c>
      <c r="AB22" s="0" t="n">
        <f aca="false">U22+V22+W22+X22+Y22+Z22</f>
        <v>4476.24403665053</v>
      </c>
    </row>
    <row r="23" customFormat="false" ht="13.8" hidden="false" customHeight="false" outlineLevel="0" collapsed="false">
      <c r="A23" s="0" t="n">
        <v>1980</v>
      </c>
      <c r="B23" s="0" t="n">
        <v>168.116828</v>
      </c>
      <c r="C23" s="0" t="n">
        <v>-8.4996431164902</v>
      </c>
      <c r="D23" s="0" t="n">
        <v>440.332839</v>
      </c>
      <c r="E23" s="0" t="n">
        <v>162.354561</v>
      </c>
      <c r="F23" s="0" t="n">
        <v>733.289855</v>
      </c>
      <c r="G23" s="0" t="n">
        <v>197.439394</v>
      </c>
      <c r="H23" s="0" t="n">
        <v>-57.756992</v>
      </c>
      <c r="I23" s="0" t="n">
        <v>-172.416233</v>
      </c>
      <c r="J23" s="0" t="n">
        <v>-66.833636</v>
      </c>
      <c r="K23" s="0" t="n">
        <v>78.907202</v>
      </c>
      <c r="L23" s="0" t="n">
        <v>-6.058436</v>
      </c>
      <c r="M23" s="0" t="n">
        <v>127.517086</v>
      </c>
      <c r="N23" s="0" t="n">
        <v>-12.102559</v>
      </c>
      <c r="O23" s="0" t="n">
        <v>916.600116</v>
      </c>
      <c r="P23" s="0" t="n">
        <v>264.088062</v>
      </c>
      <c r="Q23" s="0" t="n">
        <v>1284.542205</v>
      </c>
      <c r="R23" s="0" t="n">
        <v>105.436164</v>
      </c>
      <c r="S23" s="0" t="n">
        <v>279.051386</v>
      </c>
      <c r="U23" s="0" t="n">
        <f aca="false">B23+C23+E23+R23</f>
        <v>427.40790988351</v>
      </c>
      <c r="V23" s="0" t="n">
        <f aca="false">K23+Q23</f>
        <v>1363.449407</v>
      </c>
      <c r="W23" s="0" t="n">
        <f aca="false">F23+H23+N23+O23</f>
        <v>1580.03042</v>
      </c>
      <c r="X23" s="0" t="n">
        <f aca="false">I23+J23</f>
        <v>-239.249869</v>
      </c>
      <c r="Y23" s="0" t="n">
        <f aca="false">M23</f>
        <v>127.517086</v>
      </c>
      <c r="Z23" s="0" t="n">
        <f aca="false">D23+G23+L23+P23+S23</f>
        <v>1174.853245</v>
      </c>
      <c r="AB23" s="0" t="n">
        <f aca="false">U23+V23+W23+X23+Y23+Z23</f>
        <v>4434.00819888351</v>
      </c>
    </row>
    <row r="24" customFormat="false" ht="13.8" hidden="false" customHeight="false" outlineLevel="0" collapsed="false">
      <c r="A24" s="0" t="n">
        <v>1981</v>
      </c>
      <c r="B24" s="0" t="n">
        <v>156.491002</v>
      </c>
      <c r="C24" s="0" t="n">
        <v>-9.2137443267776</v>
      </c>
      <c r="D24" s="0" t="n">
        <v>440.37798</v>
      </c>
      <c r="E24" s="0" t="n">
        <v>175.99485</v>
      </c>
      <c r="F24" s="0" t="n">
        <v>586.944568</v>
      </c>
      <c r="G24" s="0" t="n">
        <v>192.734821</v>
      </c>
      <c r="H24" s="0" t="n">
        <v>-61.639852</v>
      </c>
      <c r="I24" s="0" t="n">
        <v>-179.298951</v>
      </c>
      <c r="J24" s="0" t="n">
        <v>-67.821967</v>
      </c>
      <c r="K24" s="0" t="n">
        <v>117.973985</v>
      </c>
      <c r="L24" s="0" t="n">
        <v>-2.353204</v>
      </c>
      <c r="M24" s="0" t="n">
        <v>121.426721</v>
      </c>
      <c r="N24" s="0" t="n">
        <v>-12.669207</v>
      </c>
      <c r="O24" s="0" t="n">
        <v>1003.63857</v>
      </c>
      <c r="P24" s="0" t="n">
        <v>281.482394</v>
      </c>
      <c r="Q24" s="0" t="n">
        <v>1289.309902</v>
      </c>
      <c r="R24" s="0" t="n">
        <v>88.859141</v>
      </c>
      <c r="S24" s="0" t="n">
        <v>275.398268</v>
      </c>
      <c r="U24" s="0" t="n">
        <f aca="false">B24+C24+E24+R24</f>
        <v>412.131248673223</v>
      </c>
      <c r="V24" s="0" t="n">
        <f aca="false">K24+Q24</f>
        <v>1407.283887</v>
      </c>
      <c r="W24" s="0" t="n">
        <f aca="false">F24+H24+N24+O24</f>
        <v>1516.274079</v>
      </c>
      <c r="X24" s="0" t="n">
        <f aca="false">I24+J24</f>
        <v>-247.120918</v>
      </c>
      <c r="Y24" s="0" t="n">
        <f aca="false">M24</f>
        <v>121.426721</v>
      </c>
      <c r="Z24" s="0" t="n">
        <f aca="false">D24+G24+L24+P24+S24</f>
        <v>1187.640259</v>
      </c>
      <c r="AB24" s="0" t="n">
        <f aca="false">U24+V24+W24+X24+Y24+Z24</f>
        <v>4397.63527667322</v>
      </c>
    </row>
    <row r="25" customFormat="false" ht="13.8" hidden="false" customHeight="false" outlineLevel="0" collapsed="false">
      <c r="A25" s="0" t="n">
        <v>1982</v>
      </c>
      <c r="B25" s="0" t="n">
        <v>125.243888</v>
      </c>
      <c r="C25" s="0" t="n">
        <v>-8.6822656580938</v>
      </c>
      <c r="D25" s="0" t="n">
        <v>441.718264</v>
      </c>
      <c r="E25" s="0" t="n">
        <v>165.842896</v>
      </c>
      <c r="F25" s="0" t="n">
        <v>426.687045</v>
      </c>
      <c r="G25" s="0" t="n">
        <v>188.81416</v>
      </c>
      <c r="H25" s="0" t="n">
        <v>-56.02989</v>
      </c>
      <c r="I25" s="0" t="n">
        <v>-182.352024</v>
      </c>
      <c r="J25" s="0" t="n">
        <v>-70.66218</v>
      </c>
      <c r="K25" s="0" t="n">
        <v>94.162291</v>
      </c>
      <c r="L25" s="0" t="n">
        <v>-1.996847</v>
      </c>
      <c r="M25" s="0" t="n">
        <v>109.546931</v>
      </c>
      <c r="N25" s="0" t="n">
        <v>-16.553902</v>
      </c>
      <c r="O25" s="0" t="n">
        <v>1086.774713</v>
      </c>
      <c r="P25" s="0" t="n">
        <v>273.659422</v>
      </c>
      <c r="Q25" s="0" t="n">
        <v>1228.485157</v>
      </c>
      <c r="R25" s="0" t="n">
        <v>121.777206</v>
      </c>
      <c r="S25" s="0" t="n">
        <v>272.227021</v>
      </c>
      <c r="U25" s="0" t="n">
        <f aca="false">B25+C25+E25+R25</f>
        <v>404.181724341906</v>
      </c>
      <c r="V25" s="0" t="n">
        <f aca="false">K25+Q25</f>
        <v>1322.647448</v>
      </c>
      <c r="W25" s="0" t="n">
        <f aca="false">F25+H25+N25+O25</f>
        <v>1440.877966</v>
      </c>
      <c r="X25" s="0" t="n">
        <f aca="false">I25+J25</f>
        <v>-253.014204</v>
      </c>
      <c r="Y25" s="0" t="n">
        <f aca="false">M25</f>
        <v>109.546931</v>
      </c>
      <c r="Z25" s="0" t="n">
        <f aca="false">D25+G25+L25+P25+S25</f>
        <v>1174.42202</v>
      </c>
      <c r="AB25" s="0" t="n">
        <f aca="false">U25+V25+W25+X25+Y25+Z25</f>
        <v>4198.66188534191</v>
      </c>
    </row>
    <row r="26" customFormat="false" ht="13.8" hidden="false" customHeight="false" outlineLevel="0" collapsed="false">
      <c r="A26" s="0" t="n">
        <v>1983</v>
      </c>
      <c r="B26" s="0" t="n">
        <v>133.473129</v>
      </c>
      <c r="C26" s="0" t="n">
        <v>-11.883530257186</v>
      </c>
      <c r="D26" s="0" t="n">
        <v>436.702108</v>
      </c>
      <c r="E26" s="0" t="n">
        <v>226.991335</v>
      </c>
      <c r="F26" s="0" t="n">
        <v>273.006162</v>
      </c>
      <c r="G26" s="0" t="n">
        <v>165.100088</v>
      </c>
      <c r="H26" s="0" t="n">
        <v>-59.965598</v>
      </c>
      <c r="I26" s="0" t="n">
        <v>-203.683532</v>
      </c>
      <c r="J26" s="0" t="n">
        <v>-83.935102</v>
      </c>
      <c r="K26" s="0" t="n">
        <v>127.596358</v>
      </c>
      <c r="L26" s="0" t="n">
        <v>-3.512924</v>
      </c>
      <c r="M26" s="0" t="n">
        <v>101.839931</v>
      </c>
      <c r="N26" s="0" t="n">
        <v>-20.313817</v>
      </c>
      <c r="O26" s="0" t="n">
        <v>1106.945033</v>
      </c>
      <c r="P26" s="0" t="n">
        <v>266.740004</v>
      </c>
      <c r="Q26" s="0" t="n">
        <v>1210.760525</v>
      </c>
      <c r="R26" s="0" t="n">
        <v>83.615445</v>
      </c>
      <c r="S26" s="0" t="n">
        <v>278.452442</v>
      </c>
      <c r="U26" s="0" t="n">
        <f aca="false">B26+C26+E26+R26</f>
        <v>432.196378742814</v>
      </c>
      <c r="V26" s="0" t="n">
        <f aca="false">K26+Q26</f>
        <v>1338.356883</v>
      </c>
      <c r="W26" s="0" t="n">
        <f aca="false">F26+H26+N26+O26</f>
        <v>1299.67178</v>
      </c>
      <c r="X26" s="0" t="n">
        <f aca="false">I26+J26</f>
        <v>-287.618634</v>
      </c>
      <c r="Y26" s="0" t="n">
        <f aca="false">M26</f>
        <v>101.839931</v>
      </c>
      <c r="Z26" s="0" t="n">
        <f aca="false">D26+G26+L26+P26+S26</f>
        <v>1143.481718</v>
      </c>
      <c r="AB26" s="0" t="n">
        <f aca="false">U26+V26+W26+X26+Y26+Z26</f>
        <v>4027.92805674281</v>
      </c>
    </row>
    <row r="27" customFormat="false" ht="13.8" hidden="false" customHeight="false" outlineLevel="0" collapsed="false">
      <c r="A27" s="0" t="n">
        <v>1984</v>
      </c>
      <c r="B27" s="0" t="n">
        <v>132.411031</v>
      </c>
      <c r="C27" s="0" t="n">
        <v>-13.165115885023</v>
      </c>
      <c r="D27" s="0" t="n">
        <v>434.323581</v>
      </c>
      <c r="E27" s="0" t="n">
        <v>251.471336</v>
      </c>
      <c r="F27" s="0" t="n">
        <v>197.854104</v>
      </c>
      <c r="G27" s="0" t="n">
        <v>158.948434</v>
      </c>
      <c r="H27" s="0" t="n">
        <v>-69.679721</v>
      </c>
      <c r="I27" s="0" t="n">
        <v>-186.150474</v>
      </c>
      <c r="J27" s="0" t="n">
        <v>-87.167271</v>
      </c>
      <c r="K27" s="0" t="n">
        <v>85.016284</v>
      </c>
      <c r="L27" s="0" t="n">
        <v>2.705891</v>
      </c>
      <c r="M27" s="0" t="n">
        <v>51.944446</v>
      </c>
      <c r="N27" s="0" t="n">
        <v>-23.781967</v>
      </c>
      <c r="O27" s="0" t="n">
        <v>1146.693335</v>
      </c>
      <c r="P27" s="0" t="n">
        <v>259.779482</v>
      </c>
      <c r="Q27" s="0" t="n">
        <v>1605.312316</v>
      </c>
      <c r="R27" s="0" t="n">
        <v>62.171635</v>
      </c>
      <c r="S27" s="0" t="n">
        <v>265.176584</v>
      </c>
      <c r="U27" s="0" t="n">
        <f aca="false">B27+C27+E27+R27</f>
        <v>432.888886114977</v>
      </c>
      <c r="V27" s="0" t="n">
        <f aca="false">K27+Q27</f>
        <v>1690.3286</v>
      </c>
      <c r="W27" s="0" t="n">
        <f aca="false">F27+H27+N27+O27</f>
        <v>1251.085751</v>
      </c>
      <c r="X27" s="0" t="n">
        <f aca="false">I27+J27</f>
        <v>-273.317745</v>
      </c>
      <c r="Y27" s="0" t="n">
        <f aca="false">M27</f>
        <v>51.944446</v>
      </c>
      <c r="Z27" s="0" t="n">
        <f aca="false">D27+G27+L27+P27+S27</f>
        <v>1120.933972</v>
      </c>
      <c r="AB27" s="0" t="n">
        <f aca="false">U27+V27+W27+X27+Y27+Z27</f>
        <v>4273.86391011498</v>
      </c>
    </row>
    <row r="28" customFormat="false" ht="13.8" hidden="false" customHeight="false" outlineLevel="0" collapsed="false">
      <c r="A28" s="0" t="n">
        <v>1985</v>
      </c>
      <c r="B28" s="0" t="n">
        <v>130.175634</v>
      </c>
      <c r="C28" s="0" t="n">
        <v>-15.217712556732</v>
      </c>
      <c r="D28" s="0" t="n">
        <v>433.876942</v>
      </c>
      <c r="E28" s="0" t="n">
        <v>290.67868</v>
      </c>
      <c r="F28" s="0" t="n">
        <v>163.571166</v>
      </c>
      <c r="G28" s="0" t="n">
        <v>154.371577</v>
      </c>
      <c r="H28" s="0" t="n">
        <v>-75.335558</v>
      </c>
      <c r="I28" s="0" t="n">
        <v>-184.414564</v>
      </c>
      <c r="J28" s="0" t="n">
        <v>-91.789269</v>
      </c>
      <c r="K28" s="0" t="n">
        <v>116.423777</v>
      </c>
      <c r="L28" s="0" t="n">
        <v>-1.734075</v>
      </c>
      <c r="M28" s="0" t="n">
        <v>37.557679</v>
      </c>
      <c r="N28" s="0" t="n">
        <v>-26.903302</v>
      </c>
      <c r="O28" s="0" t="n">
        <v>1128.291221</v>
      </c>
      <c r="P28" s="0" t="n">
        <v>255.342085</v>
      </c>
      <c r="Q28" s="0" t="n">
        <v>1906.158731</v>
      </c>
      <c r="R28" s="0" t="n">
        <v>45.250733</v>
      </c>
      <c r="S28" s="0" t="n">
        <v>281.264763</v>
      </c>
      <c r="U28" s="0" t="n">
        <f aca="false">B28+C28+E28+R28</f>
        <v>450.887334443268</v>
      </c>
      <c r="V28" s="0" t="n">
        <f aca="false">K28+Q28</f>
        <v>2022.582508</v>
      </c>
      <c r="W28" s="0" t="n">
        <f aca="false">F28+H28+N28+O28</f>
        <v>1189.623527</v>
      </c>
      <c r="X28" s="0" t="n">
        <f aca="false">I28+J28</f>
        <v>-276.203833</v>
      </c>
      <c r="Y28" s="0" t="n">
        <f aca="false">M28</f>
        <v>37.557679</v>
      </c>
      <c r="Z28" s="0" t="n">
        <f aca="false">D28+G28+L28+P28+S28</f>
        <v>1123.121292</v>
      </c>
      <c r="AB28" s="0" t="n">
        <f aca="false">U28+V28+W28+X28+Y28+Z28</f>
        <v>4547.56850744327</v>
      </c>
    </row>
    <row r="29" customFormat="false" ht="13.8" hidden="false" customHeight="false" outlineLevel="0" collapsed="false">
      <c r="A29" s="0" t="n">
        <v>1986</v>
      </c>
      <c r="B29" s="0" t="n">
        <v>133.335504</v>
      </c>
      <c r="C29" s="0" t="n">
        <v>-14.707906505295</v>
      </c>
      <c r="D29" s="0" t="n">
        <v>433.392869</v>
      </c>
      <c r="E29" s="0" t="n">
        <v>280.940702</v>
      </c>
      <c r="F29" s="0" t="n">
        <v>136.435186</v>
      </c>
      <c r="G29" s="0" t="n">
        <v>164.844656</v>
      </c>
      <c r="H29" s="0" t="n">
        <v>-81.871094</v>
      </c>
      <c r="I29" s="0" t="n">
        <v>-187.523788</v>
      </c>
      <c r="J29" s="0" t="n">
        <v>-104.657757</v>
      </c>
      <c r="K29" s="0" t="n">
        <v>111.186687</v>
      </c>
      <c r="L29" s="0" t="n">
        <v>-0.923372</v>
      </c>
      <c r="M29" s="0" t="n">
        <v>22.259284</v>
      </c>
      <c r="N29" s="0" t="n">
        <v>-23.783435</v>
      </c>
      <c r="O29" s="0" t="n">
        <v>1043.387973</v>
      </c>
      <c r="P29" s="0" t="n">
        <v>247.431767</v>
      </c>
      <c r="Q29" s="0" t="n">
        <v>2017.088885</v>
      </c>
      <c r="R29" s="0" t="n">
        <v>52.966541</v>
      </c>
      <c r="S29" s="0" t="n">
        <v>278.156273</v>
      </c>
      <c r="U29" s="0" t="n">
        <f aca="false">B29+C29+E29+R29</f>
        <v>452.534840494705</v>
      </c>
      <c r="V29" s="0" t="n">
        <f aca="false">K29+Q29</f>
        <v>2128.275572</v>
      </c>
      <c r="W29" s="0" t="n">
        <f aca="false">F29+H29+N29+O29</f>
        <v>1074.16863</v>
      </c>
      <c r="X29" s="0" t="n">
        <f aca="false">I29+J29</f>
        <v>-292.181545</v>
      </c>
      <c r="Y29" s="0" t="n">
        <f aca="false">M29</f>
        <v>22.259284</v>
      </c>
      <c r="Z29" s="0" t="n">
        <f aca="false">D29+G29+L29+P29+S29</f>
        <v>1122.902193</v>
      </c>
      <c r="AB29" s="0" t="n">
        <f aca="false">U29+V29+W29+X29+Y29+Z29</f>
        <v>4507.95897449471</v>
      </c>
    </row>
    <row r="30" customFormat="false" ht="13.8" hidden="false" customHeight="false" outlineLevel="0" collapsed="false">
      <c r="A30" s="0" t="n">
        <v>1987</v>
      </c>
      <c r="B30" s="0" t="n">
        <v>139.36458</v>
      </c>
      <c r="C30" s="0" t="n">
        <v>-14.829911043873</v>
      </c>
      <c r="D30" s="0" t="n">
        <v>434.037321</v>
      </c>
      <c r="E30" s="0" t="n">
        <v>283.271152</v>
      </c>
      <c r="F30" s="0" t="n">
        <v>109.014781</v>
      </c>
      <c r="G30" s="0" t="n">
        <v>173.130782</v>
      </c>
      <c r="H30" s="0" t="n">
        <v>-89.137327</v>
      </c>
      <c r="I30" s="0" t="n">
        <v>-190.812475</v>
      </c>
      <c r="J30" s="0" t="n">
        <v>-104.345073</v>
      </c>
      <c r="K30" s="0" t="n">
        <v>112.513025</v>
      </c>
      <c r="L30" s="0" t="n">
        <v>1.234955</v>
      </c>
      <c r="M30" s="0" t="n">
        <v>20.289962</v>
      </c>
      <c r="N30" s="0" t="n">
        <v>-26.993217</v>
      </c>
      <c r="O30" s="0" t="n">
        <v>976.907391</v>
      </c>
      <c r="P30" s="0" t="n">
        <v>249.910118</v>
      </c>
      <c r="Q30" s="0" t="n">
        <v>2044.31845</v>
      </c>
      <c r="R30" s="0" t="n">
        <v>50.218078</v>
      </c>
      <c r="S30" s="0" t="n">
        <v>289.585387</v>
      </c>
      <c r="U30" s="0" t="n">
        <f aca="false">B30+C30+E30+R30</f>
        <v>458.023898956127</v>
      </c>
      <c r="V30" s="0" t="n">
        <f aca="false">K30+Q30</f>
        <v>2156.831475</v>
      </c>
      <c r="W30" s="0" t="n">
        <f aca="false">F30+H30+N30+O30</f>
        <v>969.791628</v>
      </c>
      <c r="X30" s="0" t="n">
        <f aca="false">I30+J30</f>
        <v>-295.157548</v>
      </c>
      <c r="Y30" s="0" t="n">
        <f aca="false">M30</f>
        <v>20.289962</v>
      </c>
      <c r="Z30" s="0" t="n">
        <f aca="false">D30+G30+L30+P30+S30</f>
        <v>1147.898563</v>
      </c>
      <c r="AB30" s="0" t="n">
        <f aca="false">U30+V30+W30+X30+Y30+Z30</f>
        <v>4457.67797895613</v>
      </c>
    </row>
    <row r="31" customFormat="false" ht="13.8" hidden="false" customHeight="false" outlineLevel="0" collapsed="false">
      <c r="A31" s="0" t="n">
        <v>1988</v>
      </c>
      <c r="B31" s="0" t="n">
        <v>133.292932</v>
      </c>
      <c r="C31" s="0" t="n">
        <v>-13.475257186082</v>
      </c>
      <c r="D31" s="0" t="n">
        <v>434.422304</v>
      </c>
      <c r="E31" s="0" t="n">
        <v>257.39545</v>
      </c>
      <c r="F31" s="0" t="n">
        <v>78.661312</v>
      </c>
      <c r="G31" s="0" t="n">
        <v>172.169609</v>
      </c>
      <c r="H31" s="0" t="n">
        <v>-108.489604</v>
      </c>
      <c r="I31" s="0" t="n">
        <v>-192.498106</v>
      </c>
      <c r="J31" s="0" t="n">
        <v>-113.075269</v>
      </c>
      <c r="K31" s="0" t="n">
        <v>106.45936</v>
      </c>
      <c r="L31" s="0" t="n">
        <v>-1.778482</v>
      </c>
      <c r="M31" s="0" t="n">
        <v>19.314476</v>
      </c>
      <c r="N31" s="0" t="n">
        <v>-32.120207</v>
      </c>
      <c r="O31" s="0" t="n">
        <v>1029.539228</v>
      </c>
      <c r="P31" s="0" t="n">
        <v>250.707242</v>
      </c>
      <c r="Q31" s="0" t="n">
        <v>1917.468203</v>
      </c>
      <c r="R31" s="0" t="n">
        <v>51.157598</v>
      </c>
      <c r="S31" s="0" t="n">
        <v>292.449455</v>
      </c>
      <c r="U31" s="0" t="n">
        <f aca="false">B31+C31+E31+R31</f>
        <v>428.370722813918</v>
      </c>
      <c r="V31" s="0" t="n">
        <f aca="false">K31+Q31</f>
        <v>2023.927563</v>
      </c>
      <c r="W31" s="0" t="n">
        <f aca="false">F31+H31+N31+O31</f>
        <v>967.590729</v>
      </c>
      <c r="X31" s="0" t="n">
        <f aca="false">I31+J31</f>
        <v>-305.573375</v>
      </c>
      <c r="Y31" s="0" t="n">
        <f aca="false">M31</f>
        <v>19.314476</v>
      </c>
      <c r="Z31" s="0" t="n">
        <f aca="false">D31+G31+L31+P31+S31</f>
        <v>1147.970128</v>
      </c>
      <c r="AB31" s="0" t="n">
        <f aca="false">U31+V31+W31+X31+Y31+Z31</f>
        <v>4281.60024381392</v>
      </c>
    </row>
    <row r="32" customFormat="false" ht="13.8" hidden="false" customHeight="false" outlineLevel="0" collapsed="false">
      <c r="A32" s="0" t="n">
        <v>1989</v>
      </c>
      <c r="B32" s="0" t="n">
        <v>125.035799</v>
      </c>
      <c r="C32" s="0" t="n">
        <v>-12.84413827534</v>
      </c>
      <c r="D32" s="0" t="n">
        <v>433.443515</v>
      </c>
      <c r="E32" s="0" t="n">
        <v>245.340234</v>
      </c>
      <c r="F32" s="0" t="n">
        <v>54.762639</v>
      </c>
      <c r="G32" s="0" t="n">
        <v>172.852229</v>
      </c>
      <c r="H32" s="0" t="n">
        <v>-117.620197</v>
      </c>
      <c r="I32" s="0" t="n">
        <v>-188.934903</v>
      </c>
      <c r="J32" s="0" t="n">
        <v>-139.943706</v>
      </c>
      <c r="K32" s="0" t="n">
        <v>100.443129</v>
      </c>
      <c r="L32" s="0" t="n">
        <v>3.527971</v>
      </c>
      <c r="M32" s="0" t="n">
        <v>18.921052</v>
      </c>
      <c r="N32" s="0" t="n">
        <v>-35.618818</v>
      </c>
      <c r="O32" s="0" t="n">
        <v>1067.395278</v>
      </c>
      <c r="P32" s="0" t="n">
        <v>254.50716</v>
      </c>
      <c r="Q32" s="0" t="n">
        <v>2007.194932</v>
      </c>
      <c r="R32" s="0" t="n">
        <v>40.638644</v>
      </c>
      <c r="S32" s="0" t="n">
        <v>301.60427</v>
      </c>
      <c r="U32" s="0" t="n">
        <f aca="false">B32+C32+E32+R32</f>
        <v>398.17053872466</v>
      </c>
      <c r="V32" s="0" t="n">
        <f aca="false">K32+Q32</f>
        <v>2107.638061</v>
      </c>
      <c r="W32" s="0" t="n">
        <f aca="false">F32+H32+N32+O32</f>
        <v>968.918902</v>
      </c>
      <c r="X32" s="0" t="n">
        <f aca="false">I32+J32</f>
        <v>-328.878609</v>
      </c>
      <c r="Y32" s="0" t="n">
        <f aca="false">M32</f>
        <v>18.921052</v>
      </c>
      <c r="Z32" s="0" t="n">
        <f aca="false">D32+G32+L32+P32+S32</f>
        <v>1165.935145</v>
      </c>
      <c r="AB32" s="0" t="n">
        <f aca="false">U32+V32+W32+X32+Y32+Z32</f>
        <v>4330.70508972466</v>
      </c>
    </row>
    <row r="33" customFormat="false" ht="13.8" hidden="false" customHeight="false" outlineLevel="0" collapsed="false">
      <c r="A33" s="0" t="n">
        <v>1990</v>
      </c>
      <c r="B33" s="0" t="n">
        <v>96.6678</v>
      </c>
      <c r="C33" s="0" t="n">
        <v>-12.532402269289</v>
      </c>
      <c r="D33" s="0" t="n">
        <v>275.907664</v>
      </c>
      <c r="E33" s="0" t="n">
        <v>239.385659</v>
      </c>
      <c r="F33" s="0" t="n">
        <v>38.677763</v>
      </c>
      <c r="G33" s="0" t="n">
        <v>195.699447</v>
      </c>
      <c r="H33" s="0" t="n">
        <v>-119.81082</v>
      </c>
      <c r="I33" s="0" t="n">
        <v>-191.432705</v>
      </c>
      <c r="J33" s="0" t="n">
        <v>-148.354612</v>
      </c>
      <c r="K33" s="0" t="n">
        <v>90.426231</v>
      </c>
      <c r="L33" s="0" t="n">
        <v>3.890567</v>
      </c>
      <c r="M33" s="0" t="n">
        <v>45.056957</v>
      </c>
      <c r="N33" s="0" t="n">
        <v>-47.877719</v>
      </c>
      <c r="O33" s="0" t="n">
        <v>1230.001234</v>
      </c>
      <c r="P33" s="0" t="n">
        <v>284.714563</v>
      </c>
      <c r="Q33" s="0" t="n">
        <v>2107.145914</v>
      </c>
      <c r="R33" s="0" t="n">
        <v>1.214036</v>
      </c>
      <c r="S33" s="0" t="n">
        <v>344.519048</v>
      </c>
      <c r="U33" s="0" t="n">
        <f aca="false">B33+C33+E33+R33</f>
        <v>324.735092730711</v>
      </c>
      <c r="V33" s="0" t="n">
        <f aca="false">K33+Q33</f>
        <v>2197.572145</v>
      </c>
      <c r="W33" s="0" t="n">
        <f aca="false">F33+H33+N33+O33</f>
        <v>1100.990458</v>
      </c>
      <c r="X33" s="0" t="n">
        <f aca="false">I33+J33</f>
        <v>-339.787317</v>
      </c>
      <c r="Y33" s="0" t="n">
        <f aca="false">M33</f>
        <v>45.056957</v>
      </c>
      <c r="Z33" s="0" t="n">
        <f aca="false">D33+G33+L33+P33+S33</f>
        <v>1104.731289</v>
      </c>
      <c r="AB33" s="0" t="n">
        <f aca="false">U33+V33+W33+X33+Y33+Z33</f>
        <v>4433.29862473071</v>
      </c>
    </row>
    <row r="34" customFormat="false" ht="13.8" hidden="false" customHeight="false" outlineLevel="0" collapsed="false">
      <c r="A34" s="0" t="n">
        <v>1991</v>
      </c>
      <c r="B34" s="0" t="n">
        <v>87.836312</v>
      </c>
      <c r="C34" s="0" t="n">
        <v>-13.683683207262</v>
      </c>
      <c r="D34" s="0" t="n">
        <v>248.207972</v>
      </c>
      <c r="E34" s="0" t="n">
        <v>261.376666</v>
      </c>
      <c r="F34" s="0" t="n">
        <v>13.833698</v>
      </c>
      <c r="G34" s="0" t="n">
        <v>206.690363</v>
      </c>
      <c r="H34" s="0" t="n">
        <v>-122.512674</v>
      </c>
      <c r="I34" s="0" t="n">
        <v>-198.85895</v>
      </c>
      <c r="J34" s="0" t="n">
        <v>-167.387599</v>
      </c>
      <c r="K34" s="0" t="n">
        <v>84.686351</v>
      </c>
      <c r="L34" s="0" t="n">
        <v>3.237674</v>
      </c>
      <c r="M34" s="0" t="n">
        <v>50.776652</v>
      </c>
      <c r="N34" s="0" t="n">
        <v>-57.957374</v>
      </c>
      <c r="O34" s="0" t="n">
        <v>1412.259673</v>
      </c>
      <c r="P34" s="0" t="n">
        <v>292.852054</v>
      </c>
      <c r="Q34" s="0" t="n">
        <v>2172.686976</v>
      </c>
      <c r="R34" s="0" t="n">
        <v>81.91073</v>
      </c>
      <c r="S34" s="0" t="n">
        <v>370.565772</v>
      </c>
      <c r="U34" s="0" t="n">
        <f aca="false">B34+C34+E34+R34</f>
        <v>417.440024792738</v>
      </c>
      <c r="V34" s="0" t="n">
        <f aca="false">K34+Q34</f>
        <v>2257.373327</v>
      </c>
      <c r="W34" s="0" t="n">
        <f aca="false">F34+H34+N34+O34</f>
        <v>1245.623323</v>
      </c>
      <c r="X34" s="0" t="n">
        <f aca="false">I34+J34</f>
        <v>-366.246549</v>
      </c>
      <c r="Y34" s="0" t="n">
        <f aca="false">M34</f>
        <v>50.776652</v>
      </c>
      <c r="Z34" s="0" t="n">
        <f aca="false">D34+G34+L34+P34+S34</f>
        <v>1121.553835</v>
      </c>
      <c r="AB34" s="0" t="n">
        <f aca="false">U34+V34+W34+X34+Y34+Z34</f>
        <v>4726.52061279274</v>
      </c>
    </row>
    <row r="35" customFormat="false" ht="13.8" hidden="false" customHeight="false" outlineLevel="0" collapsed="false">
      <c r="A35" s="0" t="n">
        <v>1992</v>
      </c>
      <c r="B35" s="0" t="n">
        <v>256.077553</v>
      </c>
      <c r="C35" s="0" t="n">
        <v>-13.203638577912</v>
      </c>
      <c r="D35" s="0" t="n">
        <v>226.886373</v>
      </c>
      <c r="E35" s="0" t="n">
        <v>252.207171</v>
      </c>
      <c r="F35" s="0" t="n">
        <v>18.545611</v>
      </c>
      <c r="G35" s="0" t="n">
        <v>221.368895</v>
      </c>
      <c r="H35" s="0" t="n">
        <v>-106.04465</v>
      </c>
      <c r="I35" s="0" t="n">
        <v>-184.431813</v>
      </c>
      <c r="J35" s="0" t="n">
        <v>-193.058882</v>
      </c>
      <c r="K35" s="0" t="n">
        <v>60.51096</v>
      </c>
      <c r="L35" s="0" t="n">
        <v>13.253471</v>
      </c>
      <c r="M35" s="0" t="n">
        <v>59.64117</v>
      </c>
      <c r="N35" s="0" t="n">
        <v>-65.068733</v>
      </c>
      <c r="O35" s="0" t="n">
        <v>1692.255717</v>
      </c>
      <c r="P35" s="0" t="n">
        <v>308.398174</v>
      </c>
      <c r="Q35" s="0" t="n">
        <v>2153.583158</v>
      </c>
      <c r="R35" s="0" t="n">
        <v>-21.868429</v>
      </c>
      <c r="S35" s="0" t="n">
        <v>390.646911</v>
      </c>
      <c r="U35" s="0" t="n">
        <f aca="false">B35+C35+E35+R35</f>
        <v>473.212656422088</v>
      </c>
      <c r="V35" s="0" t="n">
        <f aca="false">K35+Q35</f>
        <v>2214.094118</v>
      </c>
      <c r="W35" s="0" t="n">
        <f aca="false">F35+H35+N35+O35</f>
        <v>1539.687945</v>
      </c>
      <c r="X35" s="0" t="n">
        <f aca="false">I35+J35</f>
        <v>-377.490695</v>
      </c>
      <c r="Y35" s="0" t="n">
        <f aca="false">M35</f>
        <v>59.64117</v>
      </c>
      <c r="Z35" s="0" t="n">
        <f aca="false">D35+G35+L35+P35+S35</f>
        <v>1160.553824</v>
      </c>
      <c r="AB35" s="0" t="n">
        <f aca="false">U35+V35+W35+X35+Y35+Z35</f>
        <v>5069.69901842209</v>
      </c>
    </row>
    <row r="36" customFormat="false" ht="13.8" hidden="false" customHeight="false" outlineLevel="0" collapsed="false">
      <c r="A36" s="0" t="n">
        <v>1993</v>
      </c>
      <c r="B36" s="0" t="n">
        <v>238.739372</v>
      </c>
      <c r="C36" s="0" t="n">
        <v>-12.495435854765</v>
      </c>
      <c r="D36" s="0" t="n">
        <v>222.100326</v>
      </c>
      <c r="E36" s="0" t="n">
        <v>238.679551</v>
      </c>
      <c r="F36" s="0" t="n">
        <v>-9.922212</v>
      </c>
      <c r="G36" s="0" t="n">
        <v>223.661177</v>
      </c>
      <c r="H36" s="0" t="n">
        <v>-100.403493</v>
      </c>
      <c r="I36" s="0" t="n">
        <v>-181.904284</v>
      </c>
      <c r="J36" s="0" t="n">
        <v>-241.336631</v>
      </c>
      <c r="K36" s="0" t="n">
        <v>64.128112</v>
      </c>
      <c r="L36" s="0" t="n">
        <v>11.534443</v>
      </c>
      <c r="M36" s="0" t="n">
        <v>55.763815</v>
      </c>
      <c r="N36" s="0" t="n">
        <v>-73.853245</v>
      </c>
      <c r="O36" s="0" t="n">
        <v>1939.527105</v>
      </c>
      <c r="P36" s="0" t="n">
        <v>304.928556</v>
      </c>
      <c r="Q36" s="0" t="n">
        <v>1795.116642</v>
      </c>
      <c r="R36" s="0" t="n">
        <v>-45.716089</v>
      </c>
      <c r="S36" s="0" t="n">
        <v>404.465562</v>
      </c>
      <c r="U36" s="0" t="n">
        <f aca="false">B36+C36+E36+R36</f>
        <v>419.207398145235</v>
      </c>
      <c r="V36" s="0" t="n">
        <f aca="false">K36+Q36</f>
        <v>1859.244754</v>
      </c>
      <c r="W36" s="0" t="n">
        <f aca="false">F36+H36+N36+O36</f>
        <v>1755.348155</v>
      </c>
      <c r="X36" s="0" t="n">
        <f aca="false">I36+J36</f>
        <v>-423.240915</v>
      </c>
      <c r="Y36" s="0" t="n">
        <f aca="false">M36</f>
        <v>55.763815</v>
      </c>
      <c r="Z36" s="0" t="n">
        <f aca="false">D36+G36+L36+P36+S36</f>
        <v>1166.690064</v>
      </c>
      <c r="AB36" s="0" t="n">
        <f aca="false">U36+V36+W36+X36+Y36+Z36</f>
        <v>4833.01327114524</v>
      </c>
    </row>
    <row r="37" customFormat="false" ht="13.8" hidden="false" customHeight="false" outlineLevel="0" collapsed="false">
      <c r="A37" s="0" t="n">
        <v>1994</v>
      </c>
      <c r="B37" s="0" t="n">
        <v>250.814773</v>
      </c>
      <c r="C37" s="0" t="n">
        <v>-11.771286081694</v>
      </c>
      <c r="D37" s="0" t="n">
        <v>221.385043</v>
      </c>
      <c r="E37" s="0" t="n">
        <v>224.847321</v>
      </c>
      <c r="F37" s="0" t="n">
        <v>-34.988312</v>
      </c>
      <c r="G37" s="0" t="n">
        <v>228.726511</v>
      </c>
      <c r="H37" s="0" t="n">
        <v>-114.984036</v>
      </c>
      <c r="I37" s="0" t="n">
        <v>-181.42278</v>
      </c>
      <c r="J37" s="0" t="n">
        <v>-273.386007</v>
      </c>
      <c r="K37" s="0" t="n">
        <v>39.413598</v>
      </c>
      <c r="L37" s="0" t="n">
        <v>5.228649</v>
      </c>
      <c r="M37" s="0" t="n">
        <v>79.997926</v>
      </c>
      <c r="N37" s="0" t="n">
        <v>-64.560438</v>
      </c>
      <c r="O37" s="0" t="n">
        <v>2249.312172</v>
      </c>
      <c r="P37" s="0" t="n">
        <v>310.614854</v>
      </c>
      <c r="Q37" s="0" t="n">
        <v>1738.367799</v>
      </c>
      <c r="R37" s="0" t="n">
        <v>-72.685084</v>
      </c>
      <c r="S37" s="0" t="n">
        <v>402.038224</v>
      </c>
      <c r="U37" s="0" t="n">
        <f aca="false">B37+C37+E37+R37</f>
        <v>391.205723918306</v>
      </c>
      <c r="V37" s="0" t="n">
        <f aca="false">K37+Q37</f>
        <v>1777.781397</v>
      </c>
      <c r="W37" s="0" t="n">
        <f aca="false">F37+H37+N37+O37</f>
        <v>2034.779386</v>
      </c>
      <c r="X37" s="0" t="n">
        <f aca="false">I37+J37</f>
        <v>-454.808787</v>
      </c>
      <c r="Y37" s="0" t="n">
        <f aca="false">M37</f>
        <v>79.997926</v>
      </c>
      <c r="Z37" s="0" t="n">
        <f aca="false">D37+G37+L37+P37+S37</f>
        <v>1167.993281</v>
      </c>
      <c r="AB37" s="0" t="n">
        <f aca="false">U37+V37+W37+X37+Y37+Z37</f>
        <v>4996.94892691831</v>
      </c>
    </row>
    <row r="38" customFormat="false" ht="13.8" hidden="false" customHeight="false" outlineLevel="0" collapsed="false">
      <c r="A38" s="0" t="n">
        <v>1995</v>
      </c>
      <c r="B38" s="0" t="n">
        <v>238.665238</v>
      </c>
      <c r="C38" s="0" t="n">
        <v>-10.097921785174</v>
      </c>
      <c r="D38" s="0" t="n">
        <v>228.881385</v>
      </c>
      <c r="E38" s="0" t="n">
        <v>192.883823</v>
      </c>
      <c r="F38" s="0" t="n">
        <v>-52.288325</v>
      </c>
      <c r="G38" s="0" t="n">
        <v>234.844401</v>
      </c>
      <c r="H38" s="0" t="n">
        <v>-124.250786</v>
      </c>
      <c r="I38" s="0" t="n">
        <v>-171.902066</v>
      </c>
      <c r="J38" s="0" t="n">
        <v>-280.916113</v>
      </c>
      <c r="K38" s="0" t="n">
        <v>60.670972</v>
      </c>
      <c r="L38" s="0" t="n">
        <v>2.138509</v>
      </c>
      <c r="M38" s="0" t="n">
        <v>81.348486</v>
      </c>
      <c r="N38" s="0" t="n">
        <v>-56.033927</v>
      </c>
      <c r="O38" s="0" t="n">
        <v>2490.98681</v>
      </c>
      <c r="P38" s="0" t="n">
        <v>323.903924</v>
      </c>
      <c r="Q38" s="0" t="n">
        <v>1594.537563</v>
      </c>
      <c r="R38" s="0" t="n">
        <v>-81.264076</v>
      </c>
      <c r="S38" s="0" t="n">
        <v>411.362593</v>
      </c>
      <c r="U38" s="0" t="n">
        <f aca="false">B38+C38+E38+R38</f>
        <v>340.187063214826</v>
      </c>
      <c r="V38" s="0" t="n">
        <f aca="false">K38+Q38</f>
        <v>1655.208535</v>
      </c>
      <c r="W38" s="0" t="n">
        <f aca="false">F38+H38+N38+O38</f>
        <v>2258.413772</v>
      </c>
      <c r="X38" s="0" t="n">
        <f aca="false">I38+J38</f>
        <v>-452.818179</v>
      </c>
      <c r="Y38" s="0" t="n">
        <f aca="false">M38</f>
        <v>81.348486</v>
      </c>
      <c r="Z38" s="0" t="n">
        <f aca="false">D38+G38+L38+P38+S38</f>
        <v>1201.130812</v>
      </c>
      <c r="AB38" s="0" t="n">
        <f aca="false">U38+V38+W38+X38+Y38+Z38</f>
        <v>5083.47048921483</v>
      </c>
    </row>
    <row r="39" customFormat="false" ht="13.8" hidden="false" customHeight="false" outlineLevel="0" collapsed="false">
      <c r="A39" s="0" t="n">
        <v>1996</v>
      </c>
      <c r="B39" s="0" t="n">
        <v>217.849365</v>
      </c>
      <c r="C39" s="0" t="n">
        <v>-10.376226626324</v>
      </c>
      <c r="D39" s="0" t="n">
        <v>232.079423</v>
      </c>
      <c r="E39" s="0" t="n">
        <v>198.199818</v>
      </c>
      <c r="F39" s="0" t="n">
        <v>-79.911314</v>
      </c>
      <c r="G39" s="0" t="n">
        <v>233.761017</v>
      </c>
      <c r="H39" s="0" t="n">
        <v>-128.290355</v>
      </c>
      <c r="I39" s="0" t="n">
        <v>-200.744596</v>
      </c>
      <c r="J39" s="0" t="n">
        <v>-333.449227</v>
      </c>
      <c r="K39" s="0" t="n">
        <v>55.379566</v>
      </c>
      <c r="L39" s="0" t="n">
        <v>3.403925</v>
      </c>
      <c r="M39" s="0" t="n">
        <v>81.237652</v>
      </c>
      <c r="N39" s="0" t="n">
        <v>-51.682775</v>
      </c>
      <c r="O39" s="0" t="n">
        <v>2601.02442</v>
      </c>
      <c r="P39" s="0" t="n">
        <v>306.798788</v>
      </c>
      <c r="Q39" s="0" t="n">
        <v>1585.134289</v>
      </c>
      <c r="R39" s="0" t="n">
        <v>-82.327642</v>
      </c>
      <c r="S39" s="0" t="n">
        <v>411.849235</v>
      </c>
      <c r="U39" s="0" t="n">
        <f aca="false">B39+C39+E39+R39</f>
        <v>323.345314373676</v>
      </c>
      <c r="V39" s="0" t="n">
        <f aca="false">K39+Q39</f>
        <v>1640.513855</v>
      </c>
      <c r="W39" s="0" t="n">
        <f aca="false">F39+H39+N39+O39</f>
        <v>2341.139976</v>
      </c>
      <c r="X39" s="0" t="n">
        <f aca="false">I39+J39</f>
        <v>-534.193823</v>
      </c>
      <c r="Y39" s="0" t="n">
        <f aca="false">M39</f>
        <v>81.237652</v>
      </c>
      <c r="Z39" s="0" t="n">
        <f aca="false">D39+G39+L39+P39+S39</f>
        <v>1187.892388</v>
      </c>
      <c r="AB39" s="0" t="n">
        <f aca="false">U39+V39+W39+X39+Y39+Z39</f>
        <v>5039.93536237368</v>
      </c>
    </row>
    <row r="40" customFormat="false" ht="13.8" hidden="false" customHeight="false" outlineLevel="0" collapsed="false">
      <c r="A40" s="0" t="n">
        <v>1997</v>
      </c>
      <c r="B40" s="0" t="n">
        <v>78.856556</v>
      </c>
      <c r="C40" s="0" t="n">
        <v>-10.109661119516</v>
      </c>
      <c r="D40" s="0" t="n">
        <v>233.825242</v>
      </c>
      <c r="E40" s="0" t="n">
        <v>193.10806</v>
      </c>
      <c r="F40" s="0" t="n">
        <v>-108.371797</v>
      </c>
      <c r="G40" s="0" t="n">
        <v>242.912529</v>
      </c>
      <c r="H40" s="0" t="n">
        <v>-130.284633</v>
      </c>
      <c r="I40" s="0" t="n">
        <v>-215.672688</v>
      </c>
      <c r="J40" s="0" t="n">
        <v>-346.388179</v>
      </c>
      <c r="K40" s="0" t="n">
        <v>59.564834</v>
      </c>
      <c r="L40" s="0" t="n">
        <v>-2.706992</v>
      </c>
      <c r="M40" s="0" t="n">
        <v>77.028529</v>
      </c>
      <c r="N40" s="0" t="n">
        <v>-31.039025</v>
      </c>
      <c r="O40" s="0" t="n">
        <v>5920.38895</v>
      </c>
      <c r="P40" s="0" t="n">
        <v>304.40081</v>
      </c>
      <c r="Q40" s="0" t="n">
        <v>1539.826304</v>
      </c>
      <c r="R40" s="0" t="n">
        <v>-97.016817</v>
      </c>
      <c r="S40" s="0" t="n">
        <v>399.484638</v>
      </c>
      <c r="U40" s="0" t="n">
        <f aca="false">B40+C40+E40+R40</f>
        <v>164.838137880484</v>
      </c>
      <c r="V40" s="0" t="n">
        <f aca="false">K40+Q40</f>
        <v>1599.391138</v>
      </c>
      <c r="W40" s="0" t="n">
        <f aca="false">F40+H40+N40+O40</f>
        <v>5650.693495</v>
      </c>
      <c r="X40" s="0" t="n">
        <f aca="false">I40+J40</f>
        <v>-562.060867</v>
      </c>
      <c r="Y40" s="0" t="n">
        <f aca="false">M40</f>
        <v>77.028529</v>
      </c>
      <c r="Z40" s="0" t="n">
        <f aca="false">D40+G40+L40+P40+S40</f>
        <v>1177.916227</v>
      </c>
      <c r="AB40" s="0" t="n">
        <f aca="false">U40+V40+W40+X40+Y40+Z40</f>
        <v>8107.80665988048</v>
      </c>
    </row>
    <row r="41" customFormat="false" ht="13.8" hidden="false" customHeight="false" outlineLevel="0" collapsed="false">
      <c r="A41" s="0" t="n">
        <v>1998</v>
      </c>
      <c r="B41" s="0" t="n">
        <v>61.977859</v>
      </c>
      <c r="C41" s="0" t="n">
        <v>-11.430557186082</v>
      </c>
      <c r="D41" s="0" t="n">
        <v>237.066586</v>
      </c>
      <c r="E41" s="0" t="n">
        <v>218.338943</v>
      </c>
      <c r="F41" s="0" t="n">
        <v>-128.146491</v>
      </c>
      <c r="G41" s="0" t="n">
        <v>246.687858</v>
      </c>
      <c r="H41" s="0" t="n">
        <v>-125.503357</v>
      </c>
      <c r="I41" s="0" t="n">
        <v>-223.904131</v>
      </c>
      <c r="J41" s="0" t="n">
        <v>-393.463269</v>
      </c>
      <c r="K41" s="0" t="n">
        <v>37.686863</v>
      </c>
      <c r="L41" s="0" t="n">
        <v>-3.579718</v>
      </c>
      <c r="M41" s="0" t="n">
        <v>65.01038</v>
      </c>
      <c r="N41" s="0" t="n">
        <v>-25.916072</v>
      </c>
      <c r="O41" s="0" t="n">
        <v>2599.887821</v>
      </c>
      <c r="P41" s="0" t="n">
        <v>299.885242</v>
      </c>
      <c r="Q41" s="0" t="n">
        <v>1574.098232</v>
      </c>
      <c r="R41" s="0" t="n">
        <v>-98.351596</v>
      </c>
      <c r="S41" s="0" t="n">
        <v>399.485005</v>
      </c>
      <c r="U41" s="0" t="n">
        <f aca="false">B41+C41+E41+R41</f>
        <v>170.534648813918</v>
      </c>
      <c r="V41" s="0" t="n">
        <f aca="false">K41+Q41</f>
        <v>1611.785095</v>
      </c>
      <c r="W41" s="0" t="n">
        <f aca="false">F41+H41+N41+O41</f>
        <v>2320.321901</v>
      </c>
      <c r="X41" s="0" t="n">
        <f aca="false">I41+J41</f>
        <v>-617.3674</v>
      </c>
      <c r="Y41" s="0" t="n">
        <f aca="false">M41</f>
        <v>65.01038</v>
      </c>
      <c r="Z41" s="0" t="n">
        <f aca="false">D41+G41+L41+P41+S41</f>
        <v>1179.544973</v>
      </c>
      <c r="AB41" s="0" t="n">
        <f aca="false">U41+V41+W41+X41+Y41+Z41</f>
        <v>4729.82959781392</v>
      </c>
    </row>
    <row r="42" customFormat="false" ht="13.8" hidden="false" customHeight="false" outlineLevel="0" collapsed="false">
      <c r="A42" s="0" t="n">
        <v>1999</v>
      </c>
      <c r="B42" s="0" t="n">
        <v>58.312997</v>
      </c>
      <c r="C42" s="0" t="n">
        <v>-10.372576096823</v>
      </c>
      <c r="D42" s="0" t="n">
        <v>238.770934</v>
      </c>
      <c r="E42" s="0" t="n">
        <v>198.130088</v>
      </c>
      <c r="F42" s="0" t="n">
        <v>-156.205843</v>
      </c>
      <c r="G42" s="0" t="n">
        <v>253.195502</v>
      </c>
      <c r="H42" s="0" t="n">
        <v>-128.24815</v>
      </c>
      <c r="I42" s="0" t="n">
        <v>-225.997499</v>
      </c>
      <c r="J42" s="0" t="n">
        <v>-415.688055</v>
      </c>
      <c r="K42" s="0" t="n">
        <v>53.037005</v>
      </c>
      <c r="L42" s="0" t="n">
        <v>-5.682995</v>
      </c>
      <c r="M42" s="0" t="n">
        <v>58.929924</v>
      </c>
      <c r="N42" s="0" t="n">
        <v>-21.388026</v>
      </c>
      <c r="O42" s="0" t="n">
        <v>2029.166121</v>
      </c>
      <c r="P42" s="0" t="n">
        <v>289.403722</v>
      </c>
      <c r="Q42" s="0" t="n">
        <v>1527.499508</v>
      </c>
      <c r="R42" s="0" t="n">
        <v>-100.871051</v>
      </c>
      <c r="S42" s="0" t="n">
        <v>411.398926</v>
      </c>
      <c r="U42" s="0" t="n">
        <f aca="false">B42+C42+E42+R42</f>
        <v>145.199457903177</v>
      </c>
      <c r="V42" s="0" t="n">
        <f aca="false">K42+Q42</f>
        <v>1580.536513</v>
      </c>
      <c r="W42" s="0" t="n">
        <f aca="false">F42+H42+N42+O42</f>
        <v>1723.324102</v>
      </c>
      <c r="X42" s="0" t="n">
        <f aca="false">I42+J42</f>
        <v>-641.685554</v>
      </c>
      <c r="Y42" s="0" t="n">
        <f aca="false">M42</f>
        <v>58.929924</v>
      </c>
      <c r="Z42" s="0" t="n">
        <f aca="false">D42+G42+L42+P42+S42</f>
        <v>1187.086089</v>
      </c>
      <c r="AB42" s="0" t="n">
        <f aca="false">U42+V42+W42+X42+Y42+Z42</f>
        <v>4053.39053190318</v>
      </c>
    </row>
    <row r="43" customFormat="false" ht="13.8" hidden="false" customHeight="false" outlineLevel="0" collapsed="false">
      <c r="A43" s="0" t="n">
        <v>2000</v>
      </c>
      <c r="B43" s="0" t="n">
        <v>53.047281</v>
      </c>
      <c r="C43" s="0" t="n">
        <v>-10.428563691377</v>
      </c>
      <c r="D43" s="0" t="n">
        <v>231.460294</v>
      </c>
      <c r="E43" s="0" t="n">
        <v>199.199526</v>
      </c>
      <c r="F43" s="0" t="n">
        <v>-175.568396</v>
      </c>
      <c r="G43" s="0" t="n">
        <v>204.747465</v>
      </c>
      <c r="H43" s="0" t="n">
        <v>-138.728202</v>
      </c>
      <c r="I43" s="0" t="n">
        <v>-224.51225</v>
      </c>
      <c r="J43" s="0" t="n">
        <v>-457.699279</v>
      </c>
      <c r="K43" s="0" t="n">
        <v>65.0324</v>
      </c>
      <c r="L43" s="0" t="n">
        <v>-9.953774</v>
      </c>
      <c r="M43" s="0" t="n">
        <v>11.306536</v>
      </c>
      <c r="N43" s="0" t="n">
        <v>-23.888397</v>
      </c>
      <c r="O43" s="0" t="n">
        <v>1907.158439</v>
      </c>
      <c r="P43" s="0" t="n">
        <v>291.082013</v>
      </c>
      <c r="Q43" s="0" t="n">
        <v>1576.328124</v>
      </c>
      <c r="R43" s="0" t="n">
        <v>-101.817544</v>
      </c>
      <c r="S43" s="0" t="n">
        <v>353.601564</v>
      </c>
      <c r="U43" s="0" t="n">
        <f aca="false">B43+C43+E43+R43</f>
        <v>140.000699308623</v>
      </c>
      <c r="V43" s="0" t="n">
        <f aca="false">K43+Q43</f>
        <v>1641.360524</v>
      </c>
      <c r="W43" s="0" t="n">
        <f aca="false">F43+H43+N43+O43</f>
        <v>1568.973444</v>
      </c>
      <c r="X43" s="0" t="n">
        <f aca="false">I43+J43</f>
        <v>-682.211529</v>
      </c>
      <c r="Y43" s="0" t="n">
        <f aca="false">M43</f>
        <v>11.306536</v>
      </c>
      <c r="Z43" s="0" t="n">
        <f aca="false">D43+G43+L43+P43+S43</f>
        <v>1070.937562</v>
      </c>
      <c r="AB43" s="0" t="n">
        <f aca="false">U43+V43+W43+X43+Y43+Z43</f>
        <v>3750.36723630862</v>
      </c>
    </row>
    <row r="44" customFormat="false" ht="13.8" hidden="false" customHeight="false" outlineLevel="0" collapsed="false">
      <c r="A44" s="0" t="n">
        <v>2001</v>
      </c>
      <c r="B44" s="0" t="n">
        <v>36.803861</v>
      </c>
      <c r="C44" s="0" t="n">
        <v>-9.7767328290469</v>
      </c>
      <c r="D44" s="0" t="n">
        <v>233.087205</v>
      </c>
      <c r="E44" s="0" t="n">
        <v>186.748684</v>
      </c>
      <c r="F44" s="0" t="n">
        <v>-198.360931</v>
      </c>
      <c r="G44" s="0" t="n">
        <v>193.653422</v>
      </c>
      <c r="H44" s="0" t="n">
        <v>-140.212717</v>
      </c>
      <c r="I44" s="0" t="n">
        <v>-233.641008</v>
      </c>
      <c r="J44" s="0" t="n">
        <v>-500.034197</v>
      </c>
      <c r="K44" s="0" t="n">
        <v>79.200435</v>
      </c>
      <c r="L44" s="0" t="n">
        <v>-10.660249</v>
      </c>
      <c r="M44" s="0" t="n">
        <v>-2.999491</v>
      </c>
      <c r="N44" s="0" t="n">
        <v>-28.388551</v>
      </c>
      <c r="O44" s="0" t="n">
        <v>1893.909372</v>
      </c>
      <c r="P44" s="0" t="n">
        <v>311.214165</v>
      </c>
      <c r="Q44" s="0" t="n">
        <v>1494.053697</v>
      </c>
      <c r="R44" s="0" t="n">
        <v>-100.123839</v>
      </c>
      <c r="S44" s="0" t="n">
        <v>344.322703</v>
      </c>
      <c r="U44" s="0" t="n">
        <f aca="false">B44+C44+E44+R44</f>
        <v>113.651973170953</v>
      </c>
      <c r="V44" s="0" t="n">
        <f aca="false">K44+Q44</f>
        <v>1573.254132</v>
      </c>
      <c r="W44" s="0" t="n">
        <f aca="false">F44+H44+N44+O44</f>
        <v>1526.947173</v>
      </c>
      <c r="X44" s="0" t="n">
        <f aca="false">I44+J44</f>
        <v>-733.675205</v>
      </c>
      <c r="Y44" s="0" t="n">
        <f aca="false">M44</f>
        <v>-2.999491</v>
      </c>
      <c r="Z44" s="0" t="n">
        <f aca="false">D44+G44+L44+P44+S44</f>
        <v>1071.617246</v>
      </c>
      <c r="AB44" s="0" t="n">
        <f aca="false">U44+V44+W44+X44+Y44+Z44</f>
        <v>3548.79582817095</v>
      </c>
    </row>
    <row r="45" customFormat="false" ht="13.8" hidden="false" customHeight="false" outlineLevel="0" collapsed="false">
      <c r="A45" s="0" t="n">
        <v>2002</v>
      </c>
      <c r="B45" s="0" t="n">
        <v>40.598274</v>
      </c>
      <c r="C45" s="0" t="n">
        <v>-11.325345083207</v>
      </c>
      <c r="D45" s="0" t="n">
        <v>234.805132</v>
      </c>
      <c r="E45" s="0" t="n">
        <v>216.329251</v>
      </c>
      <c r="F45" s="0" t="n">
        <v>-199.723235</v>
      </c>
      <c r="G45" s="0" t="n">
        <v>192.575543</v>
      </c>
      <c r="H45" s="0" t="n">
        <v>-156.215385</v>
      </c>
      <c r="I45" s="0" t="n">
        <v>-232.849389</v>
      </c>
      <c r="J45" s="0" t="n">
        <v>-515.96897</v>
      </c>
      <c r="K45" s="0" t="n">
        <v>56.375971</v>
      </c>
      <c r="L45" s="0" t="n">
        <v>-10.393073</v>
      </c>
      <c r="M45" s="0" t="n">
        <v>34.14935</v>
      </c>
      <c r="N45" s="0" t="n">
        <v>-36.774501</v>
      </c>
      <c r="O45" s="0" t="n">
        <v>2482.047791</v>
      </c>
      <c r="P45" s="0" t="n">
        <v>326.157671</v>
      </c>
      <c r="Q45" s="0" t="n">
        <v>1530.779387</v>
      </c>
      <c r="R45" s="0" t="n">
        <v>-104.076429</v>
      </c>
      <c r="S45" s="0" t="n">
        <v>342.27888</v>
      </c>
      <c r="U45" s="0" t="n">
        <f aca="false">B45+C45+E45+R45</f>
        <v>141.525750916793</v>
      </c>
      <c r="V45" s="0" t="n">
        <f aca="false">K45+Q45</f>
        <v>1587.155358</v>
      </c>
      <c r="W45" s="0" t="n">
        <f aca="false">F45+H45+N45+O45</f>
        <v>2089.33467</v>
      </c>
      <c r="X45" s="0" t="n">
        <f aca="false">I45+J45</f>
        <v>-748.818359</v>
      </c>
      <c r="Y45" s="0" t="n">
        <f aca="false">M45</f>
        <v>34.14935</v>
      </c>
      <c r="Z45" s="0" t="n">
        <f aca="false">D45+G45+L45+P45+S45</f>
        <v>1085.424153</v>
      </c>
      <c r="AB45" s="0" t="n">
        <f aca="false">U45+V45+W45+X45+Y45+Z45</f>
        <v>4188.77092291679</v>
      </c>
    </row>
    <row r="46" customFormat="false" ht="13.8" hidden="false" customHeight="false" outlineLevel="0" collapsed="false">
      <c r="A46" s="0" t="n">
        <v>2003</v>
      </c>
      <c r="B46" s="0" t="n">
        <v>21.871732</v>
      </c>
      <c r="C46" s="0" t="n">
        <v>-9.0106596066566</v>
      </c>
      <c r="D46" s="0" t="n">
        <v>232.818561</v>
      </c>
      <c r="E46" s="0" t="n">
        <v>172.11566</v>
      </c>
      <c r="F46" s="0" t="n">
        <v>-233.769825</v>
      </c>
      <c r="G46" s="0" t="n">
        <v>191.206633</v>
      </c>
      <c r="H46" s="0" t="n">
        <v>-162.273454</v>
      </c>
      <c r="I46" s="0" t="n">
        <v>-233.254924</v>
      </c>
      <c r="J46" s="0" t="n">
        <v>-536.293063</v>
      </c>
      <c r="K46" s="0" t="n">
        <v>63.243275</v>
      </c>
      <c r="L46" s="0" t="n">
        <v>-3.461177</v>
      </c>
      <c r="M46" s="0" t="n">
        <v>39.528836</v>
      </c>
      <c r="N46" s="0" t="n">
        <v>-47.003892</v>
      </c>
      <c r="O46" s="0" t="n">
        <v>1506.624548</v>
      </c>
      <c r="P46" s="0" t="n">
        <v>365.869273</v>
      </c>
      <c r="Q46" s="0" t="n">
        <v>1481.418621</v>
      </c>
      <c r="R46" s="0" t="n">
        <v>-104.929337</v>
      </c>
      <c r="S46" s="0" t="n">
        <v>349.127834</v>
      </c>
      <c r="U46" s="0" t="n">
        <f aca="false">B46+C46+E46+R46</f>
        <v>80.0473953933434</v>
      </c>
      <c r="V46" s="0" t="n">
        <f aca="false">K46+Q46</f>
        <v>1544.661896</v>
      </c>
      <c r="W46" s="0" t="n">
        <f aca="false">F46+H46+N46+O46</f>
        <v>1063.577377</v>
      </c>
      <c r="X46" s="0" t="n">
        <f aca="false">I46+J46</f>
        <v>-769.547987</v>
      </c>
      <c r="Y46" s="0" t="n">
        <f aca="false">M46</f>
        <v>39.528836</v>
      </c>
      <c r="Z46" s="0" t="n">
        <f aca="false">D46+G46+L46+P46+S46</f>
        <v>1135.561124</v>
      </c>
      <c r="AB46" s="0" t="n">
        <f aca="false">U46+V46+W46+X46+Y46+Z46</f>
        <v>3093.82864139334</v>
      </c>
    </row>
    <row r="47" customFormat="false" ht="13.8" hidden="false" customHeight="false" outlineLevel="0" collapsed="false">
      <c r="A47" s="0" t="n">
        <v>2004</v>
      </c>
      <c r="B47" s="0" t="n">
        <v>37.41198</v>
      </c>
      <c r="C47" s="0" t="n">
        <v>-8.3712213313162</v>
      </c>
      <c r="D47" s="0" t="n">
        <v>238.291265</v>
      </c>
      <c r="E47" s="0" t="n">
        <v>159.901533</v>
      </c>
      <c r="F47" s="0" t="n">
        <v>-264.027507</v>
      </c>
      <c r="G47" s="0" t="n">
        <v>199.389265</v>
      </c>
      <c r="H47" s="0" t="n">
        <v>-180.281777</v>
      </c>
      <c r="I47" s="0" t="n">
        <v>-235.635286</v>
      </c>
      <c r="J47" s="0" t="n">
        <v>-544.926371</v>
      </c>
      <c r="K47" s="0" t="n">
        <v>58.386764</v>
      </c>
      <c r="L47" s="0" t="n">
        <v>-8.408337</v>
      </c>
      <c r="M47" s="0" t="n">
        <v>36.975984</v>
      </c>
      <c r="N47" s="0" t="n">
        <v>-60.553165</v>
      </c>
      <c r="O47" s="0" t="n">
        <v>1475.698559</v>
      </c>
      <c r="P47" s="0" t="n">
        <v>377.703555</v>
      </c>
      <c r="Q47" s="0" t="n">
        <v>1595.246974</v>
      </c>
      <c r="R47" s="0" t="n">
        <v>-104.227633</v>
      </c>
      <c r="S47" s="0" t="n">
        <v>342.449902</v>
      </c>
      <c r="U47" s="0" t="n">
        <f aca="false">B47+C47+E47+R47</f>
        <v>84.7146586686838</v>
      </c>
      <c r="V47" s="0" t="n">
        <f aca="false">K47+Q47</f>
        <v>1653.633738</v>
      </c>
      <c r="W47" s="0" t="n">
        <f aca="false">F47+H47+N47+O47</f>
        <v>970.83611</v>
      </c>
      <c r="X47" s="0" t="n">
        <f aca="false">I47+J47</f>
        <v>-780.561657</v>
      </c>
      <c r="Y47" s="0" t="n">
        <f aca="false">M47</f>
        <v>36.975984</v>
      </c>
      <c r="Z47" s="0" t="n">
        <f aca="false">D47+G47+L47+P47+S47</f>
        <v>1149.42565</v>
      </c>
      <c r="AB47" s="0" t="n">
        <f aca="false">U47+V47+W47+X47+Y47+Z47</f>
        <v>3115.02448366868</v>
      </c>
    </row>
    <row r="48" customFormat="false" ht="13.8" hidden="false" customHeight="false" outlineLevel="0" collapsed="false">
      <c r="A48" s="0" t="n">
        <v>2005</v>
      </c>
      <c r="B48" s="0" t="n">
        <v>27.823004</v>
      </c>
      <c r="C48" s="0" t="n">
        <v>-7.3969526475038</v>
      </c>
      <c r="D48" s="0" t="n">
        <v>231.884913</v>
      </c>
      <c r="E48" s="0" t="n">
        <v>141.291697</v>
      </c>
      <c r="F48" s="0" t="n">
        <v>-287.325034</v>
      </c>
      <c r="G48" s="0" t="n">
        <v>219.926585</v>
      </c>
      <c r="H48" s="0" t="n">
        <v>-184.428877</v>
      </c>
      <c r="I48" s="0" t="n">
        <v>-223.273625</v>
      </c>
      <c r="J48" s="0" t="n">
        <v>-581.792622</v>
      </c>
      <c r="K48" s="0" t="n">
        <v>74.850751</v>
      </c>
      <c r="L48" s="0" t="n">
        <v>-8.646153</v>
      </c>
      <c r="M48" s="0" t="n">
        <v>33.926214</v>
      </c>
      <c r="N48" s="0" t="n">
        <v>-56.384779</v>
      </c>
      <c r="O48" s="0" t="n">
        <v>1490.453427</v>
      </c>
      <c r="P48" s="0" t="n">
        <v>399.994768</v>
      </c>
      <c r="Q48" s="0" t="n">
        <v>1481.574963</v>
      </c>
      <c r="R48" s="0" t="n">
        <v>-108.520432</v>
      </c>
      <c r="S48" s="0" t="n">
        <v>402.312373</v>
      </c>
      <c r="U48" s="0" t="n">
        <f aca="false">B48+C48+E48+R48</f>
        <v>53.1973163524962</v>
      </c>
      <c r="V48" s="0" t="n">
        <f aca="false">K48+Q48</f>
        <v>1556.425714</v>
      </c>
      <c r="W48" s="0" t="n">
        <f aca="false">F48+H48+N48+O48</f>
        <v>962.314737</v>
      </c>
      <c r="X48" s="0" t="n">
        <f aca="false">I48+J48</f>
        <v>-805.066247</v>
      </c>
      <c r="Y48" s="0" t="n">
        <f aca="false">M48</f>
        <v>33.926214</v>
      </c>
      <c r="Z48" s="0" t="n">
        <f aca="false">D48+G48+L48+P48+S48</f>
        <v>1245.472486</v>
      </c>
      <c r="AB48" s="0" t="n">
        <f aca="false">U48+V48+W48+X48+Y48+Z48</f>
        <v>3046.2702203525</v>
      </c>
    </row>
    <row r="49" customFormat="false" ht="13.8" hidden="false" customHeight="false" outlineLevel="0" collapsed="false">
      <c r="A49" s="0" t="n">
        <v>2006</v>
      </c>
      <c r="B49" s="0" t="n">
        <v>7.19687</v>
      </c>
      <c r="C49" s="0" t="n">
        <v>-7.8399924357035</v>
      </c>
      <c r="D49" s="0" t="n">
        <v>218.930914</v>
      </c>
      <c r="E49" s="0" t="n">
        <v>149.75435</v>
      </c>
      <c r="F49" s="0" t="n">
        <v>-309.245944</v>
      </c>
      <c r="G49" s="0" t="n">
        <v>224.323979</v>
      </c>
      <c r="H49" s="0" t="n">
        <v>-184.327952</v>
      </c>
      <c r="I49" s="0" t="n">
        <v>-226.209992</v>
      </c>
      <c r="J49" s="0" t="n">
        <v>-582.48405</v>
      </c>
      <c r="K49" s="0" t="n">
        <v>79.874614</v>
      </c>
      <c r="L49" s="0" t="n">
        <v>-9.718527</v>
      </c>
      <c r="M49" s="0" t="n">
        <v>66.414155</v>
      </c>
      <c r="N49" s="0" t="n">
        <v>-61.197984</v>
      </c>
      <c r="O49" s="0" t="n">
        <v>2357.697915</v>
      </c>
      <c r="P49" s="0" t="n">
        <v>393.177743</v>
      </c>
      <c r="Q49" s="0" t="n">
        <v>1447.225598</v>
      </c>
      <c r="R49" s="0" t="n">
        <v>-113.42869</v>
      </c>
      <c r="S49" s="0" t="n">
        <v>417.3524</v>
      </c>
      <c r="U49" s="0" t="n">
        <f aca="false">B49+C49+E49+R49</f>
        <v>35.6825375642965</v>
      </c>
      <c r="V49" s="0" t="n">
        <f aca="false">K49+Q49</f>
        <v>1527.100212</v>
      </c>
      <c r="W49" s="0" t="n">
        <f aca="false">F49+H49+N49+O49</f>
        <v>1802.926035</v>
      </c>
      <c r="X49" s="0" t="n">
        <f aca="false">I49+J49</f>
        <v>-808.694042</v>
      </c>
      <c r="Y49" s="0" t="n">
        <f aca="false">M49</f>
        <v>66.414155</v>
      </c>
      <c r="Z49" s="0" t="n">
        <f aca="false">D49+G49+L49+P49+S49</f>
        <v>1244.066509</v>
      </c>
      <c r="AB49" s="0" t="n">
        <f aca="false">U49+V49+W49+X49+Y49+Z49</f>
        <v>3867.4954065643</v>
      </c>
    </row>
    <row r="50" customFormat="false" ht="13.8" hidden="false" customHeight="false" outlineLevel="0" collapsed="false">
      <c r="A50" s="0" t="n">
        <v>2007</v>
      </c>
      <c r="B50" s="0" t="n">
        <v>-46.266222</v>
      </c>
      <c r="C50" s="0" t="n">
        <v>-7.3178322239032</v>
      </c>
      <c r="D50" s="0" t="n">
        <v>216.744695</v>
      </c>
      <c r="E50" s="0" t="n">
        <v>139.780391</v>
      </c>
      <c r="F50" s="0" t="n">
        <v>-336.326507</v>
      </c>
      <c r="G50" s="0" t="n">
        <v>233.709637</v>
      </c>
      <c r="H50" s="0" t="n">
        <v>-187.652238</v>
      </c>
      <c r="I50" s="0" t="n">
        <v>-216.894431</v>
      </c>
      <c r="J50" s="0" t="n">
        <v>-591.483257</v>
      </c>
      <c r="K50" s="0" t="n">
        <v>78.329544</v>
      </c>
      <c r="L50" s="0" t="n">
        <v>-12.347348</v>
      </c>
      <c r="M50" s="0" t="n">
        <v>65.203055</v>
      </c>
      <c r="N50" s="0" t="n">
        <v>-72.124675</v>
      </c>
      <c r="O50" s="0" t="n">
        <v>1045.493085</v>
      </c>
      <c r="P50" s="0" t="n">
        <v>377.957152</v>
      </c>
      <c r="Q50" s="0" t="n">
        <v>1395.327761</v>
      </c>
      <c r="R50" s="0" t="n">
        <v>-117.242921</v>
      </c>
      <c r="S50" s="0" t="n">
        <v>437.15205</v>
      </c>
      <c r="U50" s="0" t="n">
        <f aca="false">B50+C50+E50+R50</f>
        <v>-31.0465842239032</v>
      </c>
      <c r="V50" s="0" t="n">
        <f aca="false">K50+Q50</f>
        <v>1473.657305</v>
      </c>
      <c r="W50" s="0" t="n">
        <f aca="false">F50+H50+N50+O50</f>
        <v>449.389665</v>
      </c>
      <c r="X50" s="0" t="n">
        <f aca="false">I50+J50</f>
        <v>-808.377688</v>
      </c>
      <c r="Y50" s="0" t="n">
        <f aca="false">M50</f>
        <v>65.203055</v>
      </c>
      <c r="Z50" s="0" t="n">
        <f aca="false">D50+G50+L50+P50+S50</f>
        <v>1253.216186</v>
      </c>
      <c r="AB50" s="0" t="n">
        <f aca="false">U50+V50+W50+X50+Y50+Z50</f>
        <v>2402.0419387761</v>
      </c>
    </row>
    <row r="51" customFormat="false" ht="13.8" hidden="false" customHeight="false" outlineLevel="0" collapsed="false">
      <c r="A51" s="0" t="n">
        <v>2008</v>
      </c>
      <c r="B51" s="0" t="n">
        <v>34.831236</v>
      </c>
      <c r="C51" s="0" t="n">
        <v>-7.6148316187595</v>
      </c>
      <c r="D51" s="0" t="n">
        <v>217.405662</v>
      </c>
      <c r="E51" s="0" t="n">
        <v>145.453477</v>
      </c>
      <c r="F51" s="0" t="n">
        <v>-355.909994</v>
      </c>
      <c r="G51" s="0" t="n">
        <v>238.631841</v>
      </c>
      <c r="H51" s="0" t="n">
        <v>-157.393822</v>
      </c>
      <c r="I51" s="0" t="n">
        <v>-206.673114</v>
      </c>
      <c r="J51" s="0" t="n">
        <v>-585.464824</v>
      </c>
      <c r="K51" s="0" t="n">
        <v>16.41224</v>
      </c>
      <c r="L51" s="0" t="n">
        <v>-10.184617</v>
      </c>
      <c r="M51" s="0" t="n">
        <v>83.234132</v>
      </c>
      <c r="N51" s="0" t="n">
        <v>-70.922383</v>
      </c>
      <c r="O51" s="0" t="n">
        <v>1120.381637</v>
      </c>
      <c r="P51" s="0" t="n">
        <v>352.568826</v>
      </c>
      <c r="Q51" s="0" t="n">
        <v>1343.551768</v>
      </c>
      <c r="R51" s="0" t="n">
        <v>-128.832414</v>
      </c>
      <c r="S51" s="0" t="n">
        <v>448.851643</v>
      </c>
      <c r="U51" s="0" t="n">
        <f aca="false">B51+C51+E51+R51</f>
        <v>43.8374673812405</v>
      </c>
      <c r="V51" s="0" t="n">
        <f aca="false">K51+Q51</f>
        <v>1359.964008</v>
      </c>
      <c r="W51" s="0" t="n">
        <f aca="false">F51+H51+N51+O51</f>
        <v>536.155438</v>
      </c>
      <c r="X51" s="0" t="n">
        <f aca="false">I51+J51</f>
        <v>-792.137938</v>
      </c>
      <c r="Y51" s="0" t="n">
        <f aca="false">M51</f>
        <v>83.234132</v>
      </c>
      <c r="Z51" s="0" t="n">
        <f aca="false">D51+G51+L51+P51+S51</f>
        <v>1247.273355</v>
      </c>
      <c r="AB51" s="0" t="n">
        <f aca="false">U51+V51+W51+X51+Y51+Z51</f>
        <v>2478.32646238124</v>
      </c>
    </row>
    <row r="52" customFormat="false" ht="13.8" hidden="false" customHeight="false" outlineLevel="0" collapsed="false">
      <c r="A52" s="0" t="n">
        <v>2009</v>
      </c>
      <c r="B52" s="0" t="n">
        <v>10.059103</v>
      </c>
      <c r="C52" s="0" t="n">
        <v>-6.9302420574887</v>
      </c>
      <c r="D52" s="0" t="n">
        <v>222.956537</v>
      </c>
      <c r="E52" s="0" t="n">
        <v>132.3769</v>
      </c>
      <c r="F52" s="0" t="n">
        <v>-371.934682</v>
      </c>
      <c r="G52" s="0" t="n">
        <v>236.439016</v>
      </c>
      <c r="H52" s="0" t="n">
        <v>-148.127072</v>
      </c>
      <c r="I52" s="0" t="n">
        <v>-199.263751</v>
      </c>
      <c r="J52" s="0" t="n">
        <v>-569.498489</v>
      </c>
      <c r="K52" s="0" t="n">
        <v>41.513205</v>
      </c>
      <c r="L52" s="0" t="n">
        <v>-9.121785</v>
      </c>
      <c r="M52" s="0" t="n">
        <v>78.125492</v>
      </c>
      <c r="N52" s="0" t="n">
        <v>-74.342456</v>
      </c>
      <c r="O52" s="0" t="n">
        <v>1515.536042</v>
      </c>
      <c r="P52" s="0" t="n">
        <v>337.959657</v>
      </c>
      <c r="Q52" s="0" t="n">
        <v>1291.37758</v>
      </c>
      <c r="R52" s="0" t="n">
        <v>-139.325311</v>
      </c>
      <c r="S52" s="0" t="n">
        <v>467.719113</v>
      </c>
      <c r="U52" s="0" t="n">
        <f aca="false">B52+C52+E52+R52</f>
        <v>-3.8195500574887</v>
      </c>
      <c r="V52" s="0" t="n">
        <f aca="false">K52+Q52</f>
        <v>1332.890785</v>
      </c>
      <c r="W52" s="0" t="n">
        <f aca="false">F52+H52+N52+O52</f>
        <v>921.131832</v>
      </c>
      <c r="X52" s="0" t="n">
        <f aca="false">I52+J52</f>
        <v>-768.76224</v>
      </c>
      <c r="Y52" s="0" t="n">
        <f aca="false">M52</f>
        <v>78.125492</v>
      </c>
      <c r="Z52" s="0" t="n">
        <f aca="false">D52+G52+L52+P52+S52</f>
        <v>1255.952538</v>
      </c>
      <c r="AB52" s="0" t="n">
        <f aca="false">U52+V52+W52+X52+Y52+Z52</f>
        <v>2815.51885694251</v>
      </c>
    </row>
    <row r="53" customFormat="false" ht="13.8" hidden="false" customHeight="false" outlineLevel="0" collapsed="false">
      <c r="A53" s="0" t="n">
        <v>2010</v>
      </c>
      <c r="B53" s="0" t="n">
        <v>36.563843</v>
      </c>
      <c r="C53" s="0" t="n">
        <v>-6.7447951588502</v>
      </c>
      <c r="D53" s="0" t="n">
        <v>216.767816</v>
      </c>
      <c r="E53" s="0" t="n">
        <v>128.834616</v>
      </c>
      <c r="F53" s="0" t="n">
        <v>-392.848911</v>
      </c>
      <c r="G53" s="0" t="n">
        <v>231.682329</v>
      </c>
      <c r="H53" s="0" t="n">
        <v>-159.471409</v>
      </c>
      <c r="I53" s="0" t="n">
        <v>-177.08117</v>
      </c>
      <c r="J53" s="0" t="n">
        <v>-542.885484</v>
      </c>
      <c r="K53" s="0" t="n">
        <v>39.251017</v>
      </c>
      <c r="L53" s="0" t="n">
        <v>-5.804839</v>
      </c>
      <c r="M53" s="0" t="n">
        <v>96.91736</v>
      </c>
      <c r="N53" s="0" t="n">
        <v>-73.795626</v>
      </c>
      <c r="O53" s="0" t="n">
        <v>1164.185289</v>
      </c>
      <c r="P53" s="0" t="n">
        <v>321.999561</v>
      </c>
      <c r="Q53" s="0" t="n">
        <v>1269.564935</v>
      </c>
      <c r="R53" s="0" t="n">
        <v>-152.869446</v>
      </c>
      <c r="S53" s="0" t="n">
        <v>486.457032</v>
      </c>
      <c r="U53" s="0" t="n">
        <f aca="false">B53+C53+E53+R53</f>
        <v>5.7842178411498</v>
      </c>
      <c r="V53" s="0" t="n">
        <f aca="false">K53+Q53</f>
        <v>1308.815952</v>
      </c>
      <c r="W53" s="0" t="n">
        <f aca="false">F53+H53+N53+O53</f>
        <v>538.069343</v>
      </c>
      <c r="X53" s="0" t="n">
        <f aca="false">I53+J53</f>
        <v>-719.966654</v>
      </c>
      <c r="Y53" s="0" t="n">
        <f aca="false">M53</f>
        <v>96.91736</v>
      </c>
      <c r="Z53" s="0" t="n">
        <f aca="false">D53+G53+L53+P53+S53</f>
        <v>1251.101899</v>
      </c>
      <c r="AB53" s="0" t="n">
        <f aca="false">U53+V53+W53+X53+Y53+Z53</f>
        <v>2480.72211784115</v>
      </c>
    </row>
    <row r="12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outlineLevelRow="0" outlineLevelCol="0"/>
  <cols>
    <col collapsed="false" customWidth="true" hidden="false" outlineLevel="0" max="1" min="1" style="0" width="18.71"/>
    <col collapsed="false" customWidth="true" hidden="false" outlineLevel="0" max="2" min="2" style="0" width="310.21"/>
    <col collapsed="false" customWidth="true" hidden="false" outlineLevel="0" max="1025" min="3" style="0" width="8.67"/>
  </cols>
  <sheetData>
    <row r="1" customFormat="false" ht="14.4" hidden="false" customHeight="false" outlineLevel="0" collapsed="false">
      <c r="A1" s="0" t="s">
        <v>25</v>
      </c>
      <c r="B1" s="0" t="s">
        <v>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LibreOffice/5.2.7.2$Linux_X86_64 LibreOffice_project/20m0$Build-2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2019-04-10T08:15:57Z</dcterms:created>
  <dc:creator/>
  <dc:description/>
  <dc:language>fr-FR</dc:language>
  <cp:lastModifiedBy/>
  <dcterms:modified xsi:type="dcterms:W3CDTF">2019-04-10T12:46:01Z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