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tua\Documents\GitHub\batur.10.2015\"/>
    </mc:Choice>
  </mc:AlternateContent>
  <bookViews>
    <workbookView xWindow="0" yWindow="0" windowWidth="19200" windowHeight="8130"/>
  </bookViews>
  <sheets>
    <sheet name="Rayon Batur Target 31.10.2015" sheetId="1" r:id="rId1"/>
  </sheets>
  <definedNames>
    <definedName name="_xlnm.Print_Area" localSheetId="0">'Rayon Batur Target 31.10.2015'!$A$1:$K$29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G27" i="1"/>
  <c r="C27" i="1"/>
  <c r="J26" i="1"/>
  <c r="F26" i="1"/>
  <c r="I25" i="1"/>
  <c r="F25" i="1"/>
  <c r="J24" i="1"/>
  <c r="F24" i="1"/>
  <c r="I23" i="1"/>
  <c r="D27" i="1" l="1"/>
  <c r="F27" i="1" s="1"/>
  <c r="J23" i="1"/>
  <c r="E25" i="1"/>
  <c r="F23" i="1"/>
  <c r="J25" i="1"/>
  <c r="H27" i="1"/>
  <c r="J27" i="1" s="1"/>
  <c r="I24" i="1"/>
  <c r="I26" i="1"/>
  <c r="E24" i="1"/>
  <c r="E26" i="1"/>
  <c r="E27" i="1" l="1"/>
  <c r="I27" i="1"/>
</calcChain>
</file>

<file path=xl/sharedStrings.xml><?xml version="1.0" encoding="utf-8"?>
<sst xmlns="http://schemas.openxmlformats.org/spreadsheetml/2006/main" count="15" uniqueCount="14">
  <si>
    <t>Rayon</t>
  </si>
  <si>
    <t>Target Akhir</t>
  </si>
  <si>
    <t>Pencapaian</t>
  </si>
  <si>
    <t>sisa saldo</t>
  </si>
  <si>
    <t>Total Plg</t>
  </si>
  <si>
    <t>Sisa Saldo Plg</t>
  </si>
  <si>
    <t>Plg Lunas</t>
  </si>
  <si>
    <t>sisa Lembar (%)</t>
  </si>
  <si>
    <t>Gianyar</t>
  </si>
  <si>
    <t>Klungkung</t>
  </si>
  <si>
    <t>Bangli</t>
  </si>
  <si>
    <t>Karangasem</t>
  </si>
  <si>
    <t>TOTAL</t>
  </si>
  <si>
    <t>NB: Sumber Dari: "Suparta I Kade" &lt;suparta@pln.co.id&gt;  
 Tanggal: 2 Nov 2015 09.51
  Subjek: Tunggakan Rekening 1Lbr DAN 2 Lbr keatas Area Batur per 31 Oktober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</si>
</sst>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9" fontId="0" fillId="0" borderId="1" xfId="0" applyNumberFormat="1" applyBorder="1" applyAlignment="1">
      <alignment horizontal="center"/>
    </xf>
    <xf numFmtId="10" fontId="0" fillId="0" borderId="1" xfId="1" applyNumberFormat="1" applyFont="1" applyBorder="1"/>
    <xf numFmtId="0" fontId="2" fillId="0" borderId="1" xfId="0" applyFont="1" applyBorder="1" applyAlignment="1">
      <alignment horizontal="center" shrinkToFit="1"/>
    </xf>
    <xf numFmtId="41" fontId="2" fillId="0" borderId="1" xfId="0" applyNumberFormat="1" applyFont="1" applyBorder="1" applyAlignment="1">
      <alignment shrinkToFit="1"/>
    </xf>
    <xf numFmtId="9" fontId="2" fillId="0" borderId="1" xfId="0" applyNumberFormat="1" applyFont="1" applyBorder="1" applyAlignment="1">
      <alignment horizontal="center" shrinkToFit="1"/>
    </xf>
    <xf numFmtId="10" fontId="2" fillId="0" borderId="1" xfId="1" applyNumberFormat="1" applyFont="1" applyBorder="1" applyAlignment="1">
      <alignment shrinkToFit="1"/>
    </xf>
    <xf numFmtId="0" fontId="0" fillId="0" borderId="0" xfId="0" applyAlignment="1">
      <alignment shrinkToFit="1"/>
    </xf>
    <xf numFmtId="37" fontId="0" fillId="0" borderId="1" xfId="1" applyNumberFormat="1" applyFont="1" applyBorder="1"/>
    <xf numFmtId="37" fontId="0" fillId="0" borderId="0" xfId="1" applyNumberFormat="1" applyFont="1"/>
    <xf numFmtId="37" fontId="0" fillId="0" borderId="1" xfId="0" applyNumberFormat="1" applyBorder="1"/>
    <xf numFmtId="37" fontId="2" fillId="0" borderId="1" xfId="0" applyNumberFormat="1" applyFont="1" applyBorder="1" applyAlignment="1">
      <alignment shrinkToFi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shrinkToFit="1"/>
    </xf>
    <xf numFmtId="37" fontId="2" fillId="0" borderId="0" xfId="0" applyNumberFormat="1" applyFont="1" applyBorder="1" applyAlignment="1">
      <alignment shrinkToFit="1"/>
    </xf>
    <xf numFmtId="9" fontId="2" fillId="0" borderId="0" xfId="0" applyNumberFormat="1" applyFont="1" applyBorder="1" applyAlignment="1">
      <alignment horizontal="center" shrinkToFit="1"/>
    </xf>
    <xf numFmtId="41" fontId="2" fillId="0" borderId="0" xfId="0" applyNumberFormat="1" applyFont="1" applyBorder="1" applyAlignment="1">
      <alignment shrinkToFit="1"/>
    </xf>
    <xf numFmtId="10" fontId="2" fillId="0" borderId="0" xfId="1" applyNumberFormat="1" applyFont="1" applyBorder="1" applyAlignment="1">
      <alignment shrinkToFit="1"/>
    </xf>
  </cellXfs>
  <cellStyles count="2">
    <cellStyle name="Ko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Pencapaian Target Tgl 31-10-2015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'Rayon Batur Target 31.10.2015'!$C$22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'Rayon Batur Target 31.10.2015'!$B$23:$B$26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'Rayon Batur Target 31.10.2015'!$C$23:$C$26</c:f>
              <c:numCache>
                <c:formatCode>#,##0_);\(#,##0\)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A04-BC4C-AB5F460FA548}"/>
            </c:ext>
          </c:extLst>
        </c:ser>
        <c:ser>
          <c:idx val="3"/>
          <c:order val="1"/>
          <c:tx>
            <c:strRef>
              <c:f>'Rayon Batur Target 31.10.2015'!$F$22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'Rayon Batur Target 31.10.2015'!$B$23:$B$26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'Rayon Batur Target 31.10.2015'!$F$23:$F$26</c:f>
              <c:numCache>
                <c:formatCode>0%</c:formatCode>
                <c:ptCount val="4"/>
                <c:pt idx="0">
                  <c:v>1.5847388488126635</c:v>
                </c:pt>
                <c:pt idx="1">
                  <c:v>1.7842132447945764</c:v>
                </c:pt>
                <c:pt idx="2">
                  <c:v>0</c:v>
                </c:pt>
                <c:pt idx="3">
                  <c:v>1.3868447026049449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3-4A04-BC4C-AB5F460FA548}"/>
            </c:ext>
          </c:extLst>
        </c:ser>
        <c:ser>
          <c:idx val="7"/>
          <c:order val="2"/>
          <c:tx>
            <c:strRef>
              <c:f>'Rayon Batur Target 31.10.2015'!$J$22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'Rayon Batur Target 31.10.2015'!$B$23:$B$26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'Rayon Batur Target 31.10.2015'!$J$23:$J$26</c:f>
              <c:numCache>
                <c:formatCode>0.00%</c:formatCode>
                <c:ptCount val="4"/>
                <c:pt idx="0">
                  <c:v>2.393929527018418E-2</c:v>
                </c:pt>
                <c:pt idx="1">
                  <c:v>1.1450009744689144E-2</c:v>
                </c:pt>
                <c:pt idx="2">
                  <c:v>0</c:v>
                </c:pt>
                <c:pt idx="3">
                  <c:v>2.4059772426084175E-2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E3-4A04-BC4C-AB5F460F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312"/>
        <c:axId val="148816760"/>
        <c:extLst/>
      </c:barChart>
      <c:catAx>
        <c:axId val="1488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Rayon</a:t>
                </a:r>
                <a:r>
                  <a:rPr lang="en-US" baseline="0"/>
                  <a:t> Bali Timur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6760"/>
        <c:crosses val="autoZero"/>
        <c:auto val="1"/>
        <c:lblAlgn val="ctr"/>
        <c:lblOffset val="100"/>
        <c:noMultiLvlLbl val="0"/>
      </c:catAx>
      <c:valAx>
        <c:axId val="1488167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Persentase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19051</xdr:rowOff>
    </xdr:from>
    <xdr:to>
      <xdr:col>10</xdr:col>
      <xdr:colOff>476250</xdr:colOff>
      <xdr:row>19</xdr:row>
      <xdr:rowOff>171451</xdr:rowOff>
    </xdr:to>
    <xdr:graphicFrame macro="">
      <xdr:nvGraphicFramePr>
        <xdr:cNvPr id="4" name="Baga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29"/>
  <sheetViews>
    <sheetView tabSelected="1" topLeftCell="A17" workbookViewId="0">
      <selection activeCell="D34" sqref="D34"/>
    </sheetView>
  </sheetViews>
  <sheetFormatPr defaultRowHeight="15" x14ac:dyDescent="0.25"/>
  <cols>
    <col min="1" max="1" width="12" bestFit="1" customWidth="1"/>
    <col min="2" max="3" width="14" bestFit="1" customWidth="1"/>
    <col min="4" max="4" width="14.140625" customWidth="1"/>
    <col min="5" max="5" width="15.5703125" customWidth="1"/>
    <col min="6" max="6" width="11.140625" bestFit="1" customWidth="1"/>
    <col min="8" max="8" width="12.85546875" bestFit="1" customWidth="1"/>
    <col min="10" max="11" width="14.85546875" bestFit="1" customWidth="1"/>
  </cols>
  <sheetData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K17" s="4"/>
      <c r="L17" s="4"/>
    </row>
    <row r="22" spans="1:12" x14ac:dyDescent="0.25">
      <c r="B22" s="2" t="s">
        <v>0</v>
      </c>
      <c r="C22" s="2" t="s">
        <v>1</v>
      </c>
      <c r="D22" s="2" t="s">
        <v>2</v>
      </c>
      <c r="E22" s="2" t="s">
        <v>3</v>
      </c>
      <c r="F22" s="3" t="s">
        <v>2</v>
      </c>
      <c r="G22" s="5" t="s">
        <v>4</v>
      </c>
      <c r="H22" s="2" t="s">
        <v>5</v>
      </c>
      <c r="I22" s="2" t="s">
        <v>6</v>
      </c>
      <c r="J22" s="2" t="s">
        <v>7</v>
      </c>
      <c r="L22" s="15"/>
    </row>
    <row r="23" spans="1:12" x14ac:dyDescent="0.25">
      <c r="B23" s="6" t="s">
        <v>8</v>
      </c>
      <c r="C23" s="16">
        <v>489737542</v>
      </c>
      <c r="D23" s="17">
        <v>309033594</v>
      </c>
      <c r="E23" s="18">
        <f>+C23-D23</f>
        <v>180703948</v>
      </c>
      <c r="F23" s="9">
        <f>+C23/D23*100%</f>
        <v>1.5847388488126635</v>
      </c>
      <c r="G23" s="7">
        <v>70637</v>
      </c>
      <c r="H23" s="8">
        <v>1691</v>
      </c>
      <c r="I23" s="8">
        <f>+G23-H23</f>
        <v>68946</v>
      </c>
      <c r="J23" s="10">
        <f>+H23/G23</f>
        <v>2.393929527018418E-2</v>
      </c>
    </row>
    <row r="24" spans="1:12" x14ac:dyDescent="0.25">
      <c r="B24" s="6" t="s">
        <v>9</v>
      </c>
      <c r="C24" s="16">
        <v>31821536</v>
      </c>
      <c r="D24" s="18">
        <v>17835052</v>
      </c>
      <c r="E24" s="18">
        <f t="shared" ref="E24:E26" si="0">+D24-C24</f>
        <v>-13986484</v>
      </c>
      <c r="F24" s="9">
        <f>+C24/D24*100%</f>
        <v>1.7842132447945764</v>
      </c>
      <c r="G24" s="7">
        <v>20524</v>
      </c>
      <c r="H24" s="8">
        <v>235</v>
      </c>
      <c r="I24" s="8">
        <f t="shared" ref="I24:I26" si="1">+G24-H24</f>
        <v>20289</v>
      </c>
      <c r="J24" s="10">
        <f t="shared" ref="J24:J27" si="2">+H24/G24</f>
        <v>1.1450009744689144E-2</v>
      </c>
    </row>
    <row r="25" spans="1:12" x14ac:dyDescent="0.25">
      <c r="B25" s="6" t="s">
        <v>10</v>
      </c>
      <c r="C25" s="16">
        <v>18688002</v>
      </c>
      <c r="D25" s="18">
        <v>0</v>
      </c>
      <c r="E25" s="18">
        <f t="shared" si="0"/>
        <v>-18688002</v>
      </c>
      <c r="F25" s="9" t="e">
        <f>+(C25/D25)*100%</f>
        <v>#DIV/0!</v>
      </c>
      <c r="G25" s="7">
        <v>23818</v>
      </c>
      <c r="H25" s="8">
        <v>0</v>
      </c>
      <c r="I25" s="8">
        <f t="shared" si="1"/>
        <v>23818</v>
      </c>
      <c r="J25" s="10">
        <f t="shared" si="2"/>
        <v>0</v>
      </c>
    </row>
    <row r="26" spans="1:12" x14ac:dyDescent="0.25">
      <c r="B26" s="6" t="s">
        <v>11</v>
      </c>
      <c r="C26" s="16">
        <v>196484327</v>
      </c>
      <c r="D26" s="18">
        <v>141677238</v>
      </c>
      <c r="E26" s="18">
        <f t="shared" si="0"/>
        <v>-54807089</v>
      </c>
      <c r="F26" s="9">
        <f>+C26/D26*100%</f>
        <v>1.3868447026049449</v>
      </c>
      <c r="G26" s="7">
        <v>43766</v>
      </c>
      <c r="H26" s="8">
        <v>1053</v>
      </c>
      <c r="I26" s="8">
        <f t="shared" si="1"/>
        <v>42713</v>
      </c>
      <c r="J26" s="10">
        <f t="shared" si="2"/>
        <v>2.4059772426084175E-2</v>
      </c>
    </row>
    <row r="27" spans="1:12" ht="15.75" x14ac:dyDescent="0.25">
      <c r="B27" s="11" t="s">
        <v>12</v>
      </c>
      <c r="C27" s="19">
        <f>SUM(C23:C26)</f>
        <v>736731407</v>
      </c>
      <c r="D27" s="19">
        <f t="shared" ref="D27:E27" si="3">SUM(D23:D26)</f>
        <v>468545884</v>
      </c>
      <c r="E27" s="19">
        <f t="shared" si="3"/>
        <v>93222373</v>
      </c>
      <c r="F27" s="13">
        <f>+C27/D27*100%</f>
        <v>1.5723783564386193</v>
      </c>
      <c r="G27" s="12">
        <f>SUM(G23:G26)</f>
        <v>158745</v>
      </c>
      <c r="H27" s="12">
        <f t="shared" ref="H27:I27" si="4">SUM(H23:H26)</f>
        <v>2979</v>
      </c>
      <c r="I27" s="12">
        <f t="shared" si="4"/>
        <v>155766</v>
      </c>
      <c r="J27" s="14">
        <f t="shared" si="2"/>
        <v>1.8765945384106586E-2</v>
      </c>
    </row>
    <row r="28" spans="1:12" ht="15.75" x14ac:dyDescent="0.25">
      <c r="B28" s="21"/>
      <c r="C28" s="22"/>
      <c r="D28" s="22"/>
      <c r="E28" s="22"/>
      <c r="F28" s="23"/>
      <c r="G28" s="24"/>
      <c r="H28" s="24"/>
      <c r="I28" s="24"/>
      <c r="J28" s="25"/>
    </row>
    <row r="29" spans="1:12" x14ac:dyDescent="0.25">
      <c r="A29" s="20" t="s">
        <v>13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</sheetData>
  <mergeCells count="1">
    <mergeCell ref="A29:K2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Rayon Batur Target 31.10.2015</vt:lpstr>
      <vt:lpstr>'Rayon Batur Target 31.10.2015'!Print_Area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2015-11-03T11:20:20Z</cp:lastPrinted>
  <dcterms:created xsi:type="dcterms:W3CDTF">2015-11-03T04:48:56Z</dcterms:created>
  <dcterms:modified xsi:type="dcterms:W3CDTF">2015-11-03T11:21:16Z</dcterms:modified>
</cp:coreProperties>
</file>