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VC\Desktop\Matemáticas\"/>
    </mc:Choice>
  </mc:AlternateContent>
  <bookViews>
    <workbookView xWindow="0" yWindow="0" windowWidth="15480" windowHeight="5376"/>
  </bookViews>
  <sheets>
    <sheet name="Datos" sheetId="1" r:id="rId1"/>
    <sheet name="Tabla" sheetId="2" r:id="rId2"/>
    <sheet name="Peso" sheetId="3" r:id="rId3"/>
    <sheet name="Talla" sheetId="6" r:id="rId4"/>
    <sheet name="Porcentaje Peso" sheetId="4" r:id="rId5"/>
    <sheet name="Porsentaje Talla" sheetId="7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C15" i="2"/>
  <c r="D15" i="2"/>
  <c r="E15" i="2"/>
  <c r="F15" i="2"/>
  <c r="A13" i="2"/>
  <c r="B13" i="2"/>
  <c r="C13" i="2" s="1"/>
  <c r="A14" i="2"/>
  <c r="B14" i="2"/>
  <c r="A15" i="2"/>
  <c r="B15" i="2"/>
  <c r="G4" i="1"/>
  <c r="G6" i="1"/>
  <c r="G9" i="1"/>
  <c r="G10" i="1"/>
  <c r="G12" i="1"/>
  <c r="G16" i="1"/>
  <c r="G17" i="1"/>
  <c r="G19" i="1"/>
  <c r="G21" i="1"/>
  <c r="E13" i="2" l="1"/>
  <c r="F13" i="2"/>
  <c r="D13" i="2"/>
  <c r="E3" i="1"/>
  <c r="F3" i="1" s="1"/>
  <c r="C3" i="1"/>
  <c r="G3" i="1" s="1"/>
  <c r="C4" i="1"/>
  <c r="C5" i="1"/>
  <c r="G5" i="1" s="1"/>
  <c r="C6" i="1"/>
  <c r="C7" i="1"/>
  <c r="G7" i="1" s="1"/>
  <c r="C8" i="1"/>
  <c r="G8" i="1" s="1"/>
  <c r="C9" i="1"/>
  <c r="C10" i="1"/>
  <c r="C11" i="1"/>
  <c r="C12" i="1"/>
  <c r="C13" i="1"/>
  <c r="G13" i="1" s="1"/>
  <c r="C14" i="1"/>
  <c r="C15" i="1"/>
  <c r="G15" i="1" s="1"/>
  <c r="C16" i="1"/>
  <c r="C17" i="1"/>
  <c r="C18" i="1"/>
  <c r="G18" i="1" s="1"/>
  <c r="C19" i="1"/>
  <c r="C20" i="1"/>
  <c r="C21" i="1"/>
  <c r="C22" i="1"/>
  <c r="E49" i="1"/>
  <c r="F49" i="1" s="1"/>
  <c r="E26" i="1"/>
  <c r="F26" i="1" s="1"/>
  <c r="G20" i="1" l="1"/>
  <c r="G14" i="1"/>
  <c r="G22" i="1"/>
  <c r="G11" i="1"/>
  <c r="B4" i="2"/>
  <c r="A4" i="2"/>
  <c r="D4" i="2"/>
  <c r="A5" i="2"/>
  <c r="B5" i="2"/>
  <c r="C5" i="2" s="1"/>
  <c r="A6" i="2"/>
  <c r="B6" i="2"/>
  <c r="C6" i="2" s="1"/>
  <c r="A7" i="2"/>
  <c r="B7" i="2"/>
  <c r="A8" i="2"/>
  <c r="B8" i="2"/>
  <c r="C8" i="2" s="1"/>
  <c r="E4" i="1"/>
  <c r="F4" i="1" s="1"/>
  <c r="E20" i="1"/>
  <c r="F20" i="1" s="1"/>
  <c r="E15" i="1"/>
  <c r="F15" i="1" s="1"/>
  <c r="E5" i="1"/>
  <c r="F5" i="1" s="1"/>
  <c r="E14" i="1"/>
  <c r="F14" i="1" s="1"/>
  <c r="E21" i="1"/>
  <c r="F21" i="1" s="1"/>
  <c r="E6" i="1"/>
  <c r="F6" i="1" s="1"/>
  <c r="E13" i="1"/>
  <c r="F13" i="1" s="1"/>
  <c r="E22" i="1"/>
  <c r="F22" i="1" s="1"/>
  <c r="E12" i="1"/>
  <c r="F12" i="1" s="1"/>
  <c r="E18" i="1"/>
  <c r="F18" i="1" s="1"/>
  <c r="E7" i="1"/>
  <c r="F7" i="1" s="1"/>
  <c r="E16" i="1"/>
  <c r="F16" i="1" s="1"/>
  <c r="E17" i="1"/>
  <c r="F17" i="1" s="1"/>
  <c r="E8" i="1"/>
  <c r="F8" i="1" s="1"/>
  <c r="E19" i="1"/>
  <c r="F19" i="1" s="1"/>
  <c r="E10" i="1"/>
  <c r="F10" i="1" s="1"/>
  <c r="E9" i="1"/>
  <c r="F9" i="1" s="1"/>
  <c r="E11" i="1"/>
  <c r="F11" i="1" s="1"/>
  <c r="D5" i="2" l="1"/>
  <c r="F8" i="2"/>
  <c r="F6" i="2"/>
  <c r="F5" i="2"/>
  <c r="C4" i="2"/>
  <c r="C7" i="2"/>
  <c r="D6" i="2"/>
  <c r="D7" i="2" s="1"/>
  <c r="D8" i="2" s="1"/>
  <c r="F7" i="2" l="1"/>
  <c r="E4" i="2"/>
  <c r="E5" i="2" s="1"/>
  <c r="E6" i="2" s="1"/>
  <c r="E7" i="2" s="1"/>
  <c r="E8" i="2" s="1"/>
  <c r="F4" i="2"/>
</calcChain>
</file>

<file path=xl/sharedStrings.xml><?xml version="1.0" encoding="utf-8"?>
<sst xmlns="http://schemas.openxmlformats.org/spreadsheetml/2006/main" count="46" uniqueCount="31">
  <si>
    <t>Código Estudiante</t>
  </si>
  <si>
    <t>Talla (cm)</t>
  </si>
  <si>
    <t>Peso (g)</t>
  </si>
  <si>
    <t>Frecuencia</t>
  </si>
  <si>
    <t>intervalo</t>
  </si>
  <si>
    <t>15,4-16,7</t>
  </si>
  <si>
    <t>16,8-18,1</t>
  </si>
  <si>
    <t>18,2-19,5</t>
  </si>
  <si>
    <t>19,6-20,9</t>
  </si>
  <si>
    <t>21,0-22,3</t>
  </si>
  <si>
    <t>Peso (Kg) Intervalo</t>
  </si>
  <si>
    <t>frecuencia relativa f</t>
  </si>
  <si>
    <t>Frecuencia Acomulada F</t>
  </si>
  <si>
    <t>Frecuencia Relativa Acomulada F</t>
  </si>
  <si>
    <t>Porcentaje %</t>
  </si>
  <si>
    <t>Tabulación Peso Grado Transición</t>
  </si>
  <si>
    <t>Estudiantes Trancición</t>
  </si>
  <si>
    <t>Estudiantes Primero</t>
  </si>
  <si>
    <t>Estudiantes Tercero</t>
  </si>
  <si>
    <t>intervalo peso</t>
  </si>
  <si>
    <t>Peso</t>
  </si>
  <si>
    <t>#</t>
  </si>
  <si>
    <t>peso</t>
  </si>
  <si>
    <t>Talla</t>
  </si>
  <si>
    <t>intervalo Talla</t>
  </si>
  <si>
    <t xml:space="preserve"> </t>
  </si>
  <si>
    <t>48,9-68,9</t>
  </si>
  <si>
    <t>69,0-88,9</t>
  </si>
  <si>
    <t>89,0-108,9</t>
  </si>
  <si>
    <t>Tabulación Talla Grado Transición</t>
  </si>
  <si>
    <t>Talla (cm) 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</si>
</sst>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0" xfId="1" applyFon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y Peso Grado Transición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Tabla!$A$4:$A$8</c:f>
              <c:strCache>
                <c:ptCount val="5"/>
                <c:pt idx="0">
                  <c:v>15,4-16,7</c:v>
                </c:pt>
                <c:pt idx="1">
                  <c:v>16,8-18,1</c:v>
                </c:pt>
                <c:pt idx="2">
                  <c:v>18,2-19,5</c:v>
                </c:pt>
                <c:pt idx="3">
                  <c:v>19,6-20,9</c:v>
                </c:pt>
                <c:pt idx="4">
                  <c:v>21,0-22,3</c:v>
                </c:pt>
              </c:strCache>
            </c:strRef>
          </c:cat>
          <c:val>
            <c:numRef>
              <c:f>Tabla!$B$4:$B$8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34320"/>
        <c:axId val="231133232"/>
      </c:barChart>
      <c:catAx>
        <c:axId val="2311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133232"/>
        <c:crosses val="autoZero"/>
        <c:auto val="1"/>
        <c:lblAlgn val="ctr"/>
        <c:lblOffset val="100"/>
        <c:noMultiLvlLbl val="0"/>
      </c:catAx>
      <c:valAx>
        <c:axId val="2311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1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Tabla!$B$12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Tabla!$A$13:$A$15</c:f>
              <c:strCache>
                <c:ptCount val="3"/>
                <c:pt idx="0">
                  <c:v>48,9-68,9</c:v>
                </c:pt>
                <c:pt idx="1">
                  <c:v>69,0-88,9</c:v>
                </c:pt>
                <c:pt idx="2">
                  <c:v>89,0-108,9</c:v>
                </c:pt>
              </c:strCache>
            </c:strRef>
          </c:cat>
          <c:val>
            <c:numRef>
              <c:f>Tabla!$B$13:$B$15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22352"/>
        <c:axId val="231134864"/>
      </c:lineChart>
      <c:catAx>
        <c:axId val="2311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134864"/>
        <c:crosses val="autoZero"/>
        <c:auto val="1"/>
        <c:lblAlgn val="ctr"/>
        <c:lblOffset val="100"/>
        <c:noMultiLvlLbl val="0"/>
      </c:catAx>
      <c:valAx>
        <c:axId val="2311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1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Frecuencia, Peso y Porsentaje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Tabla!$A$4</c:f>
              <c:strCache>
                <c:ptCount val="1"/>
                <c:pt idx="0">
                  <c:v>15,4-16,7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(Tabla!$B$4,Tabla!$F$4)</c:f>
              <c:numCache>
                <c:formatCode>General</c:formatCode>
                <c:ptCount val="2"/>
                <c:pt idx="0">
                  <c:v>3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Tabla!$A$5</c:f>
              <c:strCache>
                <c:ptCount val="1"/>
                <c:pt idx="0">
                  <c:v>16,8-18,1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(Tabla!$B$5,Tabla!$F$5)</c:f>
              <c:numCache>
                <c:formatCode>General</c:formatCode>
                <c:ptCount val="2"/>
                <c:pt idx="0">
                  <c:v>6</c:v>
                </c:pt>
                <c:pt idx="1">
                  <c:v>30</c:v>
                </c:pt>
              </c:numCache>
            </c:numRef>
          </c:val>
        </c:ser>
        <c:ser>
          <c:idx val="2"/>
          <c:order val="2"/>
          <c:tx>
            <c:strRef>
              <c:f>Tabla!$A$6</c:f>
              <c:strCache>
                <c:ptCount val="1"/>
                <c:pt idx="0">
                  <c:v>18,2-19,5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(Tabla!$B$6,Tabla!$F$6)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val>
        </c:ser>
        <c:ser>
          <c:idx val="3"/>
          <c:order val="3"/>
          <c:tx>
            <c:strRef>
              <c:f>Tabla!$A$7</c:f>
              <c:strCache>
                <c:ptCount val="1"/>
                <c:pt idx="0">
                  <c:v>19,6-20,9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(Tabla!$B$7,Tabla!$F$7)</c:f>
              <c:numCache>
                <c:formatCode>General</c:formatCode>
                <c:ptCount val="2"/>
                <c:pt idx="0">
                  <c:v>4</c:v>
                </c:pt>
                <c:pt idx="1">
                  <c:v>20</c:v>
                </c:pt>
              </c:numCache>
            </c:numRef>
          </c:val>
        </c:ser>
        <c:ser>
          <c:idx val="4"/>
          <c:order val="4"/>
          <c:tx>
            <c:strRef>
              <c:f>Tabla!$A$8</c:f>
              <c:strCache>
                <c:ptCount val="1"/>
                <c:pt idx="0">
                  <c:v>21,0-22,3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(Tabla!$B$8,Tabla!$F$8)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32144"/>
        <c:axId val="231123440"/>
      </c:areaChart>
      <c:catAx>
        <c:axId val="23113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123440"/>
        <c:crosses val="autoZero"/>
        <c:auto val="1"/>
        <c:lblAlgn val="ctr"/>
        <c:lblOffset val="100"/>
        <c:noMultiLvlLbl val="0"/>
      </c:catAx>
      <c:valAx>
        <c:axId val="2311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13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Porsentaje Talla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Tabla!$B$12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Tabla!$A$13:$A$15</c:f>
              <c:strCache>
                <c:ptCount val="3"/>
                <c:pt idx="0">
                  <c:v>48,9-68,9</c:v>
                </c:pt>
                <c:pt idx="1">
                  <c:v>69,0-88,9</c:v>
                </c:pt>
                <c:pt idx="2">
                  <c:v>89,0-108,9</c:v>
                </c:pt>
              </c:strCache>
            </c:strRef>
          </c:cat>
          <c:val>
            <c:numRef>
              <c:f>Tabla!$B$13:$B$15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Tabla!$F$12</c:f>
              <c:strCache>
                <c:ptCount val="1"/>
                <c:pt idx="0">
                  <c:v>Porcentaje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Tabla!$A$13:$A$15</c:f>
              <c:strCache>
                <c:ptCount val="3"/>
                <c:pt idx="0">
                  <c:v>48,9-68,9</c:v>
                </c:pt>
                <c:pt idx="1">
                  <c:v>69,0-88,9</c:v>
                </c:pt>
                <c:pt idx="2">
                  <c:v>89,0-108,9</c:v>
                </c:pt>
              </c:strCache>
            </c:strRef>
          </c:cat>
          <c:val>
            <c:numRef>
              <c:f>Tabla!$F$13:$F$15</c:f>
              <c:numCache>
                <c:formatCode>General</c:formatCode>
                <c:ptCount val="3"/>
                <c:pt idx="0">
                  <c:v>55.000000000000007</c:v>
                </c:pt>
                <c:pt idx="1">
                  <c:v>40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5616"/>
        <c:axId val="231129424"/>
        <c:axId val="232343520"/>
      </c:line3DChart>
      <c:catAx>
        <c:axId val="23112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129424"/>
        <c:crosses val="autoZero"/>
        <c:auto val="1"/>
        <c:lblAlgn val="ctr"/>
        <c:lblOffset val="100"/>
        <c:noMultiLvlLbl val="0"/>
      </c:catAx>
      <c:valAx>
        <c:axId val="2311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125616"/>
        <c:crosses val="autoZero"/>
        <c:crossBetween val="between"/>
      </c:valAx>
      <c:serAx>
        <c:axId val="23234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1294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407670</xdr:colOff>
      <xdr:row>0</xdr:row>
      <xdr:rowOff>121920</xdr:rowOff>
    </xdr:from>
    <xdr:to>
      <xdr:col>9</xdr:col>
      <xdr:colOff>224790</xdr:colOff>
      <xdr:row>15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6364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407670</xdr:colOff>
      <xdr:row>0</xdr:row>
      <xdr:rowOff>121920</xdr:rowOff>
    </xdr:from>
    <xdr:to>
      <xdr:col>9</xdr:col>
      <xdr:colOff>224790</xdr:colOff>
      <xdr:row>15</xdr:row>
      <xdr:rowOff>121920</xdr:rowOff>
    </xdr:to>
    <xdr:graphicFrame macro="">
      <xdr:nvGraphicFramePr>
        <xdr:cNvPr id="3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6364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zoomScale="68" zoomScaleNormal="68" workbookViewId="0">
      <selection activeCell="J10" sqref="J10:K12"/>
    </sheetView>
  </sheetViews>
  <sheetFormatPr baseColWidth="10" defaultRowHeight="14.4" x14ac:dyDescent="0.3"/>
  <cols>
    <col min="3" max="3" width="11.5546875" style="4"/>
    <col min="7" max="8" width="11.5546875" style="4"/>
  </cols>
  <sheetData>
    <row r="1" spans="1:11" x14ac:dyDescent="0.3">
      <c r="A1" t="s">
        <v>16</v>
      </c>
    </row>
    <row r="2" spans="1:11" ht="28.8" x14ac:dyDescent="0.3">
      <c r="A2" s="1" t="s">
        <v>0</v>
      </c>
      <c r="B2" s="2" t="s">
        <v>1</v>
      </c>
      <c r="C2" s="9" t="s">
        <v>23</v>
      </c>
      <c r="D2" s="2" t="s">
        <v>2</v>
      </c>
      <c r="E2" s="2" t="s">
        <v>22</v>
      </c>
      <c r="F2" s="1" t="s">
        <v>19</v>
      </c>
      <c r="G2" s="1" t="s">
        <v>24</v>
      </c>
      <c r="H2" s="9"/>
      <c r="J2" s="2" t="s">
        <v>20</v>
      </c>
      <c r="K2" s="2" t="s">
        <v>21</v>
      </c>
    </row>
    <row r="3" spans="1:11" x14ac:dyDescent="0.3">
      <c r="A3">
        <v>1</v>
      </c>
      <c r="B3" s="3">
        <v>60</v>
      </c>
      <c r="C3" s="3">
        <f t="shared" ref="C3:C22" si="0">B3-0.1</f>
        <v>59.9</v>
      </c>
      <c r="D3" s="4">
        <v>16.5</v>
      </c>
      <c r="E3" s="5">
        <f t="shared" ref="E3:E22" si="1">D3-0.1</f>
        <v>16.399999999999999</v>
      </c>
      <c r="F3" s="4">
        <f t="shared" ref="F3:F22" si="2">E3+1.3</f>
        <v>17.7</v>
      </c>
      <c r="G3" s="4">
        <f>C3+20</f>
        <v>79.900000000000006</v>
      </c>
      <c r="J3" t="s">
        <v>5</v>
      </c>
      <c r="K3">
        <v>3</v>
      </c>
    </row>
    <row r="4" spans="1:11" x14ac:dyDescent="0.3">
      <c r="A4">
        <v>2</v>
      </c>
      <c r="B4" s="3">
        <v>60</v>
      </c>
      <c r="C4" s="3">
        <f t="shared" si="0"/>
        <v>59.9</v>
      </c>
      <c r="D4" s="5">
        <v>15.5</v>
      </c>
      <c r="E4" s="5">
        <f t="shared" si="1"/>
        <v>15.4</v>
      </c>
      <c r="F4" s="5">
        <f t="shared" si="2"/>
        <v>16.7</v>
      </c>
      <c r="G4" s="4">
        <f t="shared" ref="G4:G22" si="3">C4+20</f>
        <v>79.900000000000006</v>
      </c>
      <c r="J4" t="s">
        <v>6</v>
      </c>
      <c r="K4">
        <v>6</v>
      </c>
    </row>
    <row r="5" spans="1:11" x14ac:dyDescent="0.3">
      <c r="A5">
        <v>3</v>
      </c>
      <c r="B5" s="11">
        <v>70</v>
      </c>
      <c r="C5" s="11">
        <f t="shared" si="0"/>
        <v>69.900000000000006</v>
      </c>
      <c r="D5" s="4">
        <v>17</v>
      </c>
      <c r="E5" s="4">
        <f t="shared" si="1"/>
        <v>16.899999999999999</v>
      </c>
      <c r="F5" s="4">
        <f t="shared" si="2"/>
        <v>18.2</v>
      </c>
      <c r="G5" s="4">
        <f t="shared" si="3"/>
        <v>89.9</v>
      </c>
      <c r="J5" t="s">
        <v>7</v>
      </c>
      <c r="K5">
        <v>5</v>
      </c>
    </row>
    <row r="6" spans="1:11" x14ac:dyDescent="0.3">
      <c r="A6">
        <v>4</v>
      </c>
      <c r="B6" s="3">
        <v>58</v>
      </c>
      <c r="C6" s="3">
        <f t="shared" si="0"/>
        <v>57.9</v>
      </c>
      <c r="D6" s="4">
        <v>18</v>
      </c>
      <c r="E6" s="4">
        <f t="shared" si="1"/>
        <v>17.899999999999999</v>
      </c>
      <c r="F6" s="4">
        <f t="shared" si="2"/>
        <v>19.2</v>
      </c>
      <c r="G6" s="4">
        <f t="shared" si="3"/>
        <v>77.900000000000006</v>
      </c>
      <c r="J6" t="s">
        <v>8</v>
      </c>
      <c r="K6">
        <v>4</v>
      </c>
    </row>
    <row r="7" spans="1:11" x14ac:dyDescent="0.3">
      <c r="A7">
        <v>5</v>
      </c>
      <c r="B7" s="3">
        <v>49</v>
      </c>
      <c r="C7" s="3">
        <f t="shared" si="0"/>
        <v>48.9</v>
      </c>
      <c r="D7" s="4">
        <v>19</v>
      </c>
      <c r="E7" s="4">
        <f t="shared" si="1"/>
        <v>18.899999999999999</v>
      </c>
      <c r="F7" s="4">
        <f t="shared" si="2"/>
        <v>20.2</v>
      </c>
      <c r="G7" s="3">
        <f t="shared" si="3"/>
        <v>68.900000000000006</v>
      </c>
      <c r="J7" t="s">
        <v>9</v>
      </c>
      <c r="K7">
        <v>2</v>
      </c>
    </row>
    <row r="8" spans="1:11" x14ac:dyDescent="0.3">
      <c r="A8">
        <v>6</v>
      </c>
      <c r="B8" s="11">
        <v>74</v>
      </c>
      <c r="C8" s="11">
        <f t="shared" si="0"/>
        <v>73.900000000000006</v>
      </c>
      <c r="D8" s="4">
        <v>20</v>
      </c>
      <c r="E8" s="4">
        <f t="shared" si="1"/>
        <v>19.899999999999999</v>
      </c>
      <c r="F8" s="4">
        <f t="shared" si="2"/>
        <v>21.2</v>
      </c>
      <c r="G8" s="4">
        <f t="shared" si="3"/>
        <v>93.9</v>
      </c>
    </row>
    <row r="9" spans="1:11" x14ac:dyDescent="0.3">
      <c r="A9">
        <v>7</v>
      </c>
      <c r="B9" s="3">
        <v>64</v>
      </c>
      <c r="C9" s="3">
        <f t="shared" si="0"/>
        <v>63.9</v>
      </c>
      <c r="D9" s="4">
        <v>21</v>
      </c>
      <c r="E9" s="4">
        <f t="shared" si="1"/>
        <v>20.9</v>
      </c>
      <c r="F9" s="4">
        <f t="shared" si="2"/>
        <v>22.2</v>
      </c>
      <c r="G9" s="4">
        <f t="shared" si="3"/>
        <v>83.9</v>
      </c>
      <c r="H9" s="4" t="s">
        <v>25</v>
      </c>
      <c r="J9" t="s">
        <v>23</v>
      </c>
      <c r="K9" t="s">
        <v>21</v>
      </c>
    </row>
    <row r="10" spans="1:11" x14ac:dyDescent="0.3">
      <c r="A10">
        <v>8</v>
      </c>
      <c r="B10" s="3">
        <v>66</v>
      </c>
      <c r="C10" s="3">
        <f t="shared" si="0"/>
        <v>65.900000000000006</v>
      </c>
      <c r="D10" s="4">
        <v>20.5</v>
      </c>
      <c r="E10" s="4">
        <f t="shared" si="1"/>
        <v>20.399999999999999</v>
      </c>
      <c r="F10" s="4">
        <f t="shared" si="2"/>
        <v>21.7</v>
      </c>
      <c r="G10" s="4">
        <f t="shared" si="3"/>
        <v>85.9</v>
      </c>
      <c r="J10" t="s">
        <v>26</v>
      </c>
      <c r="K10">
        <v>11</v>
      </c>
    </row>
    <row r="11" spans="1:11" x14ac:dyDescent="0.3">
      <c r="A11">
        <v>9</v>
      </c>
      <c r="B11" s="11">
        <v>75</v>
      </c>
      <c r="C11" s="11">
        <f t="shared" si="0"/>
        <v>74.900000000000006</v>
      </c>
      <c r="D11" s="4">
        <v>22</v>
      </c>
      <c r="E11" s="4">
        <f t="shared" si="1"/>
        <v>21.9</v>
      </c>
      <c r="F11" s="4">
        <f t="shared" si="2"/>
        <v>23.2</v>
      </c>
      <c r="G11" s="4">
        <f t="shared" si="3"/>
        <v>94.9</v>
      </c>
      <c r="J11" t="s">
        <v>27</v>
      </c>
      <c r="K11">
        <v>8</v>
      </c>
    </row>
    <row r="12" spans="1:11" x14ac:dyDescent="0.3">
      <c r="A12">
        <v>10</v>
      </c>
      <c r="B12" s="3">
        <v>56</v>
      </c>
      <c r="C12" s="3">
        <f t="shared" si="0"/>
        <v>55.9</v>
      </c>
      <c r="D12" s="4">
        <v>18.5</v>
      </c>
      <c r="E12" s="4">
        <f t="shared" si="1"/>
        <v>18.399999999999999</v>
      </c>
      <c r="F12" s="4">
        <f t="shared" si="2"/>
        <v>19.7</v>
      </c>
      <c r="G12" s="4">
        <f t="shared" si="3"/>
        <v>75.900000000000006</v>
      </c>
      <c r="J12" t="s">
        <v>28</v>
      </c>
      <c r="K12">
        <v>1</v>
      </c>
    </row>
    <row r="13" spans="1:11" x14ac:dyDescent="0.3">
      <c r="A13">
        <v>11</v>
      </c>
      <c r="B13" s="11">
        <v>85</v>
      </c>
      <c r="C13" s="11">
        <f t="shared" si="0"/>
        <v>84.9</v>
      </c>
      <c r="D13" s="4">
        <v>18</v>
      </c>
      <c r="E13" s="4">
        <f t="shared" si="1"/>
        <v>17.899999999999999</v>
      </c>
      <c r="F13" s="4">
        <f t="shared" si="2"/>
        <v>19.2</v>
      </c>
      <c r="G13" s="4">
        <f t="shared" si="3"/>
        <v>104.9</v>
      </c>
    </row>
    <row r="14" spans="1:11" x14ac:dyDescent="0.3">
      <c r="A14">
        <v>12</v>
      </c>
      <c r="B14" s="4">
        <v>90</v>
      </c>
      <c r="C14" s="4">
        <f t="shared" si="0"/>
        <v>89.9</v>
      </c>
      <c r="D14" s="4">
        <v>17.2</v>
      </c>
      <c r="E14" s="4">
        <f t="shared" si="1"/>
        <v>17.099999999999998</v>
      </c>
      <c r="F14" s="4">
        <f t="shared" si="2"/>
        <v>18.399999999999999</v>
      </c>
      <c r="G14" s="4">
        <f t="shared" si="3"/>
        <v>109.9</v>
      </c>
    </row>
    <row r="15" spans="1:11" x14ac:dyDescent="0.3">
      <c r="A15">
        <v>13</v>
      </c>
      <c r="B15" s="11">
        <v>71</v>
      </c>
      <c r="C15" s="11">
        <f t="shared" si="0"/>
        <v>70.900000000000006</v>
      </c>
      <c r="D15" s="4">
        <v>16.8</v>
      </c>
      <c r="E15" s="4">
        <f t="shared" si="1"/>
        <v>16.7</v>
      </c>
      <c r="F15" s="4">
        <f t="shared" si="2"/>
        <v>18</v>
      </c>
      <c r="G15" s="4">
        <f t="shared" si="3"/>
        <v>90.9</v>
      </c>
    </row>
    <row r="16" spans="1:11" x14ac:dyDescent="0.3">
      <c r="A16">
        <v>14</v>
      </c>
      <c r="B16" s="3">
        <v>66</v>
      </c>
      <c r="C16" s="3">
        <f t="shared" si="0"/>
        <v>65.900000000000006</v>
      </c>
      <c r="D16" s="4">
        <v>19.5</v>
      </c>
      <c r="E16" s="4">
        <f t="shared" si="1"/>
        <v>19.399999999999999</v>
      </c>
      <c r="F16" s="4">
        <f t="shared" si="2"/>
        <v>20.7</v>
      </c>
      <c r="G16" s="4">
        <f t="shared" si="3"/>
        <v>85.9</v>
      </c>
    </row>
    <row r="17" spans="1:8" x14ac:dyDescent="0.3">
      <c r="A17">
        <v>15</v>
      </c>
      <c r="B17" s="3">
        <v>64</v>
      </c>
      <c r="C17" s="3">
        <f t="shared" si="0"/>
        <v>63.9</v>
      </c>
      <c r="D17" s="4">
        <v>19.600000000000001</v>
      </c>
      <c r="E17" s="4">
        <f t="shared" si="1"/>
        <v>19.5</v>
      </c>
      <c r="F17" s="4">
        <f t="shared" si="2"/>
        <v>20.8</v>
      </c>
      <c r="G17" s="4">
        <f t="shared" si="3"/>
        <v>83.9</v>
      </c>
    </row>
    <row r="18" spans="1:8" x14ac:dyDescent="0.3">
      <c r="A18">
        <v>16</v>
      </c>
      <c r="B18" s="11">
        <v>80</v>
      </c>
      <c r="C18" s="11">
        <f t="shared" si="0"/>
        <v>79.900000000000006</v>
      </c>
      <c r="D18" s="4">
        <v>18.7</v>
      </c>
      <c r="E18" s="4">
        <f t="shared" si="1"/>
        <v>18.599999999999998</v>
      </c>
      <c r="F18" s="4">
        <f t="shared" si="2"/>
        <v>19.899999999999999</v>
      </c>
      <c r="G18" s="4">
        <f t="shared" si="3"/>
        <v>99.9</v>
      </c>
    </row>
    <row r="19" spans="1:8" x14ac:dyDescent="0.3">
      <c r="A19">
        <v>17</v>
      </c>
      <c r="B19" s="3">
        <v>57</v>
      </c>
      <c r="C19" s="3">
        <f t="shared" si="0"/>
        <v>56.9</v>
      </c>
      <c r="D19" s="4">
        <v>20</v>
      </c>
      <c r="E19" s="4">
        <f t="shared" si="1"/>
        <v>19.899999999999999</v>
      </c>
      <c r="F19" s="4">
        <f t="shared" si="2"/>
        <v>21.2</v>
      </c>
      <c r="G19" s="4">
        <f t="shared" si="3"/>
        <v>76.900000000000006</v>
      </c>
    </row>
    <row r="20" spans="1:8" x14ac:dyDescent="0.3">
      <c r="A20">
        <v>18</v>
      </c>
      <c r="B20" s="11">
        <v>72</v>
      </c>
      <c r="C20" s="11">
        <f t="shared" si="0"/>
        <v>71.900000000000006</v>
      </c>
      <c r="D20" s="4">
        <v>16.5</v>
      </c>
      <c r="E20" s="5">
        <f t="shared" si="1"/>
        <v>16.399999999999999</v>
      </c>
      <c r="F20" s="4">
        <f t="shared" si="2"/>
        <v>17.7</v>
      </c>
      <c r="G20" s="4">
        <f t="shared" si="3"/>
        <v>91.9</v>
      </c>
    </row>
    <row r="21" spans="1:8" x14ac:dyDescent="0.3">
      <c r="A21">
        <v>19</v>
      </c>
      <c r="B21" s="3">
        <v>63</v>
      </c>
      <c r="C21" s="3">
        <f t="shared" si="0"/>
        <v>62.9</v>
      </c>
      <c r="D21" s="4">
        <v>17.8</v>
      </c>
      <c r="E21" s="4">
        <f t="shared" si="1"/>
        <v>17.7</v>
      </c>
      <c r="F21" s="4">
        <f t="shared" si="2"/>
        <v>19</v>
      </c>
      <c r="G21" s="4">
        <f t="shared" si="3"/>
        <v>82.9</v>
      </c>
    </row>
    <row r="22" spans="1:8" x14ac:dyDescent="0.3">
      <c r="A22">
        <v>20</v>
      </c>
      <c r="B22" s="11">
        <v>78</v>
      </c>
      <c r="C22" s="11">
        <f t="shared" si="0"/>
        <v>77.900000000000006</v>
      </c>
      <c r="D22" s="4">
        <v>18.3</v>
      </c>
      <c r="E22" s="4">
        <f t="shared" si="1"/>
        <v>18.2</v>
      </c>
      <c r="F22" s="4">
        <f t="shared" si="2"/>
        <v>19.5</v>
      </c>
      <c r="G22" s="4">
        <f t="shared" si="3"/>
        <v>97.9</v>
      </c>
    </row>
    <row r="24" spans="1:8" x14ac:dyDescent="0.3">
      <c r="A24" t="s">
        <v>17</v>
      </c>
    </row>
    <row r="25" spans="1:8" ht="28.8" x14ac:dyDescent="0.3">
      <c r="A25" s="1" t="s">
        <v>0</v>
      </c>
      <c r="B25" s="2" t="s">
        <v>1</v>
      </c>
      <c r="C25" s="10"/>
      <c r="D25" s="2" t="s">
        <v>2</v>
      </c>
      <c r="E25" s="2"/>
      <c r="F25" s="2" t="s">
        <v>4</v>
      </c>
      <c r="G25" s="10"/>
      <c r="H25" s="10"/>
    </row>
    <row r="26" spans="1:8" x14ac:dyDescent="0.3">
      <c r="A26">
        <v>1</v>
      </c>
      <c r="B26">
        <v>60</v>
      </c>
      <c r="D26" s="3">
        <v>16.5</v>
      </c>
      <c r="E26" s="3">
        <f>D26-0.1</f>
        <v>16.399999999999999</v>
      </c>
      <c r="F26">
        <f>E26+1.3</f>
        <v>17.7</v>
      </c>
    </row>
    <row r="27" spans="1:8" x14ac:dyDescent="0.3">
      <c r="A27">
        <v>2</v>
      </c>
      <c r="B27">
        <v>65</v>
      </c>
    </row>
    <row r="28" spans="1:8" x14ac:dyDescent="0.3">
      <c r="A28">
        <v>3</v>
      </c>
      <c r="B28">
        <v>64</v>
      </c>
    </row>
    <row r="29" spans="1:8" x14ac:dyDescent="0.3">
      <c r="A29">
        <v>4</v>
      </c>
      <c r="B29">
        <v>58</v>
      </c>
    </row>
    <row r="30" spans="1:8" x14ac:dyDescent="0.3">
      <c r="A30">
        <v>5</v>
      </c>
      <c r="B30">
        <v>55</v>
      </c>
    </row>
    <row r="31" spans="1:8" x14ac:dyDescent="0.3">
      <c r="A31">
        <v>6</v>
      </c>
      <c r="B31">
        <v>65</v>
      </c>
    </row>
    <row r="32" spans="1:8" x14ac:dyDescent="0.3">
      <c r="A32">
        <v>7</v>
      </c>
      <c r="B32">
        <v>70</v>
      </c>
    </row>
    <row r="33" spans="1:8" x14ac:dyDescent="0.3">
      <c r="A33">
        <v>8</v>
      </c>
      <c r="B33">
        <v>74</v>
      </c>
    </row>
    <row r="34" spans="1:8" x14ac:dyDescent="0.3">
      <c r="A34">
        <v>9</v>
      </c>
      <c r="B34">
        <v>70</v>
      </c>
    </row>
    <row r="35" spans="1:8" x14ac:dyDescent="0.3">
      <c r="A35">
        <v>10</v>
      </c>
      <c r="B35">
        <v>60</v>
      </c>
    </row>
    <row r="36" spans="1:8" x14ac:dyDescent="0.3">
      <c r="A36">
        <v>11</v>
      </c>
      <c r="B36">
        <v>64</v>
      </c>
    </row>
    <row r="37" spans="1:8" x14ac:dyDescent="0.3">
      <c r="A37">
        <v>12</v>
      </c>
      <c r="B37">
        <v>67</v>
      </c>
    </row>
    <row r="38" spans="1:8" x14ac:dyDescent="0.3">
      <c r="A38">
        <v>13</v>
      </c>
      <c r="B38">
        <v>73</v>
      </c>
    </row>
    <row r="39" spans="1:8" x14ac:dyDescent="0.3">
      <c r="A39">
        <v>14</v>
      </c>
      <c r="B39">
        <v>78</v>
      </c>
    </row>
    <row r="40" spans="1:8" x14ac:dyDescent="0.3">
      <c r="A40">
        <v>15</v>
      </c>
      <c r="B40">
        <v>66</v>
      </c>
    </row>
    <row r="41" spans="1:8" x14ac:dyDescent="0.3">
      <c r="A41">
        <v>16</v>
      </c>
      <c r="B41">
        <v>65</v>
      </c>
    </row>
    <row r="42" spans="1:8" x14ac:dyDescent="0.3">
      <c r="A42">
        <v>17</v>
      </c>
      <c r="B42">
        <v>68</v>
      </c>
    </row>
    <row r="43" spans="1:8" x14ac:dyDescent="0.3">
      <c r="A43">
        <v>18</v>
      </c>
      <c r="B43">
        <v>70</v>
      </c>
    </row>
    <row r="44" spans="1:8" x14ac:dyDescent="0.3">
      <c r="A44">
        <v>19</v>
      </c>
      <c r="B44">
        <v>68</v>
      </c>
    </row>
    <row r="45" spans="1:8" x14ac:dyDescent="0.3">
      <c r="A45">
        <v>20</v>
      </c>
      <c r="B45">
        <v>74</v>
      </c>
    </row>
    <row r="47" spans="1:8" x14ac:dyDescent="0.3">
      <c r="A47" t="s">
        <v>18</v>
      </c>
    </row>
    <row r="48" spans="1:8" ht="28.8" x14ac:dyDescent="0.3">
      <c r="A48" s="1" t="s">
        <v>0</v>
      </c>
      <c r="B48" s="2" t="s">
        <v>1</v>
      </c>
      <c r="C48" s="10"/>
      <c r="D48" s="2" t="s">
        <v>2</v>
      </c>
      <c r="E48" s="2"/>
      <c r="F48" s="2" t="s">
        <v>4</v>
      </c>
      <c r="G48" s="10"/>
      <c r="H48" s="10"/>
    </row>
    <row r="49" spans="1:6" x14ac:dyDescent="0.3">
      <c r="A49">
        <v>1</v>
      </c>
      <c r="B49">
        <v>65</v>
      </c>
      <c r="D49" s="3">
        <v>16.5</v>
      </c>
      <c r="E49" s="3">
        <f>D49-0.1</f>
        <v>16.399999999999999</v>
      </c>
      <c r="F49">
        <f>E49+1.3</f>
        <v>17.7</v>
      </c>
    </row>
    <row r="50" spans="1:6" x14ac:dyDescent="0.3">
      <c r="A50">
        <v>2</v>
      </c>
      <c r="B50">
        <v>73</v>
      </c>
    </row>
    <row r="51" spans="1:6" x14ac:dyDescent="0.3">
      <c r="A51">
        <v>3</v>
      </c>
      <c r="B51">
        <v>70</v>
      </c>
    </row>
    <row r="52" spans="1:6" x14ac:dyDescent="0.3">
      <c r="A52">
        <v>4</v>
      </c>
      <c r="B52">
        <v>63</v>
      </c>
    </row>
    <row r="53" spans="1:6" x14ac:dyDescent="0.3">
      <c r="A53">
        <v>5</v>
      </c>
      <c r="B53">
        <v>65</v>
      </c>
    </row>
    <row r="54" spans="1:6" x14ac:dyDescent="0.3">
      <c r="A54">
        <v>6</v>
      </c>
      <c r="B54">
        <v>70</v>
      </c>
    </row>
    <row r="55" spans="1:6" x14ac:dyDescent="0.3">
      <c r="A55">
        <v>7</v>
      </c>
      <c r="B55">
        <v>72</v>
      </c>
    </row>
    <row r="56" spans="1:6" x14ac:dyDescent="0.3">
      <c r="A56">
        <v>8</v>
      </c>
      <c r="B56">
        <v>74</v>
      </c>
    </row>
    <row r="57" spans="1:6" x14ac:dyDescent="0.3">
      <c r="A57">
        <v>9</v>
      </c>
      <c r="B57">
        <v>73</v>
      </c>
    </row>
    <row r="58" spans="1:6" x14ac:dyDescent="0.3">
      <c r="A58">
        <v>10</v>
      </c>
      <c r="B58">
        <v>65</v>
      </c>
    </row>
    <row r="59" spans="1:6" x14ac:dyDescent="0.3">
      <c r="A59">
        <v>11</v>
      </c>
      <c r="B59">
        <v>70</v>
      </c>
    </row>
    <row r="60" spans="1:6" x14ac:dyDescent="0.3">
      <c r="A60">
        <v>12</v>
      </c>
      <c r="B60">
        <v>73</v>
      </c>
    </row>
    <row r="61" spans="1:6" x14ac:dyDescent="0.3">
      <c r="A61">
        <v>13</v>
      </c>
      <c r="B61">
        <v>60</v>
      </c>
    </row>
    <row r="62" spans="1:6" x14ac:dyDescent="0.3">
      <c r="A62">
        <v>14</v>
      </c>
      <c r="B62">
        <v>78</v>
      </c>
    </row>
    <row r="63" spans="1:6" x14ac:dyDescent="0.3">
      <c r="A63">
        <v>15</v>
      </c>
      <c r="B63">
        <v>68</v>
      </c>
    </row>
    <row r="64" spans="1:6" x14ac:dyDescent="0.3">
      <c r="A64">
        <v>16</v>
      </c>
      <c r="B64">
        <v>79</v>
      </c>
    </row>
    <row r="65" spans="1:2" x14ac:dyDescent="0.3">
      <c r="A65">
        <v>17</v>
      </c>
      <c r="B65">
        <v>68</v>
      </c>
    </row>
    <row r="66" spans="1:2" x14ac:dyDescent="0.3">
      <c r="A66">
        <v>18</v>
      </c>
      <c r="B66">
        <v>78</v>
      </c>
    </row>
    <row r="67" spans="1:2" x14ac:dyDescent="0.3">
      <c r="A67">
        <v>19</v>
      </c>
      <c r="B67">
        <v>68</v>
      </c>
    </row>
    <row r="68" spans="1:2" x14ac:dyDescent="0.3">
      <c r="A68">
        <v>20</v>
      </c>
      <c r="B68">
        <v>60</v>
      </c>
    </row>
  </sheetData>
  <sortState ref="A3:E22">
    <sortCondition ref="A3:A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7" workbookViewId="0">
      <selection activeCell="E18" sqref="E18"/>
    </sheetView>
  </sheetViews>
  <sheetFormatPr baseColWidth="10" defaultRowHeight="14.4" x14ac:dyDescent="0.3"/>
  <sheetData>
    <row r="1" spans="1:8" x14ac:dyDescent="0.3">
      <c r="A1" t="s">
        <v>15</v>
      </c>
    </row>
    <row r="3" spans="1:8" ht="43.2" x14ac:dyDescent="0.3">
      <c r="A3" s="6" t="s">
        <v>10</v>
      </c>
      <c r="B3" s="7" t="s">
        <v>3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8" x14ac:dyDescent="0.3">
      <c r="A4" s="7" t="str">
        <f>Datos!J3</f>
        <v>15,4-16,7</v>
      </c>
      <c r="B4" s="7">
        <f>Datos!K3</f>
        <v>3</v>
      </c>
      <c r="C4" s="7">
        <f>B4/20</f>
        <v>0.15</v>
      </c>
      <c r="D4" s="7">
        <f>B4</f>
        <v>3</v>
      </c>
      <c r="E4" s="7">
        <f>C4</f>
        <v>0.15</v>
      </c>
      <c r="F4" s="7">
        <f>C4*100</f>
        <v>15</v>
      </c>
      <c r="H4" s="8"/>
    </row>
    <row r="5" spans="1:8" x14ac:dyDescent="0.3">
      <c r="A5" s="7" t="str">
        <f>Datos!J4</f>
        <v>16,8-18,1</v>
      </c>
      <c r="B5" s="7">
        <f>Datos!K4</f>
        <v>6</v>
      </c>
      <c r="C5" s="7">
        <f t="shared" ref="C5:C8" si="0">B5/20</f>
        <v>0.3</v>
      </c>
      <c r="D5" s="7">
        <f>D4+B5</f>
        <v>9</v>
      </c>
      <c r="E5" s="7">
        <f>C5+E4</f>
        <v>0.44999999999999996</v>
      </c>
      <c r="F5" s="7">
        <f t="shared" ref="F5:F8" si="1">C5*100</f>
        <v>30</v>
      </c>
    </row>
    <row r="6" spans="1:8" x14ac:dyDescent="0.3">
      <c r="A6" s="7" t="str">
        <f>Datos!J5</f>
        <v>18,2-19,5</v>
      </c>
      <c r="B6" s="7">
        <f>Datos!K5</f>
        <v>5</v>
      </c>
      <c r="C6" s="7">
        <f t="shared" si="0"/>
        <v>0.25</v>
      </c>
      <c r="D6" s="7">
        <f>B6+D5</f>
        <v>14</v>
      </c>
      <c r="E6" s="7">
        <f>C6+E5</f>
        <v>0.7</v>
      </c>
      <c r="F6" s="7">
        <f t="shared" si="1"/>
        <v>25</v>
      </c>
    </row>
    <row r="7" spans="1:8" x14ac:dyDescent="0.3">
      <c r="A7" s="7" t="str">
        <f>Datos!J6</f>
        <v>19,6-20,9</v>
      </c>
      <c r="B7" s="7">
        <f>Datos!K6</f>
        <v>4</v>
      </c>
      <c r="C7" s="7">
        <f t="shared" si="0"/>
        <v>0.2</v>
      </c>
      <c r="D7" s="7">
        <f>B7+D6</f>
        <v>18</v>
      </c>
      <c r="E7" s="7">
        <f>C7+E6</f>
        <v>0.89999999999999991</v>
      </c>
      <c r="F7" s="7">
        <f t="shared" si="1"/>
        <v>20</v>
      </c>
    </row>
    <row r="8" spans="1:8" x14ac:dyDescent="0.3">
      <c r="A8" s="7" t="str">
        <f>Datos!J7</f>
        <v>21,0-22,3</v>
      </c>
      <c r="B8" s="7">
        <f>Datos!K7</f>
        <v>2</v>
      </c>
      <c r="C8" s="7">
        <f t="shared" si="0"/>
        <v>0.1</v>
      </c>
      <c r="D8" s="7">
        <f>B8+D7</f>
        <v>20</v>
      </c>
      <c r="E8" s="7">
        <f>C8+E7</f>
        <v>0.99999999999999989</v>
      </c>
      <c r="F8" s="7">
        <f t="shared" si="1"/>
        <v>10</v>
      </c>
      <c r="H8" t="s">
        <v>25</v>
      </c>
    </row>
    <row r="10" spans="1:8" x14ac:dyDescent="0.3">
      <c r="A10" t="s">
        <v>29</v>
      </c>
    </row>
    <row r="12" spans="1:8" ht="43.2" x14ac:dyDescent="0.3">
      <c r="A12" s="6" t="s">
        <v>30</v>
      </c>
      <c r="B12" s="7" t="s">
        <v>3</v>
      </c>
      <c r="C12" s="6" t="s">
        <v>11</v>
      </c>
      <c r="D12" s="6" t="s">
        <v>12</v>
      </c>
      <c r="E12" s="6" t="s">
        <v>13</v>
      </c>
      <c r="F12" s="6" t="s">
        <v>14</v>
      </c>
    </row>
    <row r="13" spans="1:8" x14ac:dyDescent="0.3">
      <c r="A13" s="7" t="str">
        <f>Datos!J10</f>
        <v>48,9-68,9</v>
      </c>
      <c r="B13" s="7">
        <f>Datos!K10</f>
        <v>11</v>
      </c>
      <c r="C13" s="7">
        <f>B13/20</f>
        <v>0.55000000000000004</v>
      </c>
      <c r="D13" s="7">
        <f>B13</f>
        <v>11</v>
      </c>
      <c r="E13" s="7">
        <f>C13</f>
        <v>0.55000000000000004</v>
      </c>
      <c r="F13" s="7">
        <f>C13*100</f>
        <v>55.000000000000007</v>
      </c>
    </row>
    <row r="14" spans="1:8" x14ac:dyDescent="0.3">
      <c r="A14" s="7" t="str">
        <f>Datos!J11</f>
        <v>69,0-88,9</v>
      </c>
      <c r="B14" s="7">
        <f>Datos!K11</f>
        <v>8</v>
      </c>
      <c r="C14" s="7">
        <f t="shared" ref="C14:C15" si="2">B14/20</f>
        <v>0.4</v>
      </c>
      <c r="D14" s="7">
        <f t="shared" ref="D14:D15" si="3">B14</f>
        <v>8</v>
      </c>
      <c r="E14" s="7">
        <f t="shared" ref="E14:E15" si="4">C14</f>
        <v>0.4</v>
      </c>
      <c r="F14" s="7">
        <f t="shared" ref="F14:F15" si="5">C14*100</f>
        <v>40</v>
      </c>
    </row>
    <row r="15" spans="1:8" x14ac:dyDescent="0.3">
      <c r="A15" s="7" t="str">
        <f>Datos!J12</f>
        <v>89,0-108,9</v>
      </c>
      <c r="B15" s="7">
        <f>Datos!K12</f>
        <v>1</v>
      </c>
      <c r="C15" s="7">
        <f t="shared" si="2"/>
        <v>0.05</v>
      </c>
      <c r="D15" s="7">
        <f t="shared" si="3"/>
        <v>1</v>
      </c>
      <c r="E15" s="7">
        <f t="shared" si="4"/>
        <v>0.05</v>
      </c>
      <c r="F15" s="7">
        <f t="shared" si="5"/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Datos</vt:lpstr>
      <vt:lpstr>Tabla</vt:lpstr>
      <vt:lpstr>Peso</vt:lpstr>
      <vt:lpstr>Porcentaje Peso</vt:lpstr>
      <vt:lpstr>Talla</vt:lpstr>
      <vt:lpstr>Porsentaje Talla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Vila Carvajal</dc:creator>
  <cp:lastModifiedBy>Natalia Vila Carvajal</cp:lastModifiedBy>
  <dcterms:created xsi:type="dcterms:W3CDTF">2018-05-04T21:29:26Z</dcterms:created>
  <dcterms:modified xsi:type="dcterms:W3CDTF">2018-05-19T19:12:21Z</dcterms:modified>
</cp:coreProperties>
</file>