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NA\Documents\JUANFELIPE\Fundamentos de matematicas\"/>
    </mc:Choice>
  </mc:AlternateContent>
  <bookViews>
    <workbookView xWindow="0" yWindow="0" windowWidth="12870" windowHeight="747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E60" i="1"/>
  <c r="D22" i="1"/>
  <c r="D18" i="1" l="1"/>
  <c r="D17" i="1"/>
  <c r="D20" i="1" l="1"/>
  <c r="D19" i="1"/>
  <c r="D21" i="1" l="1"/>
</calcChain>
</file>

<file path=xl/sharedStrings.xml><?xml version="1.0" encoding="utf-8"?>
<sst xmlns="http://schemas.openxmlformats.org/spreadsheetml/2006/main" count="47" uniqueCount="38">
  <si>
    <t xml:space="preserve">ACTIVIDAD 2 UNIDAD 1 -FUNDAMENTOS DE MATEMATICAS- JUAN FELIPE GUTIERREZ </t>
  </si>
  <si>
    <t>Para el caso de la finca de la familia Sánchez: ¿Cuál serían las dimensiones del terreno correspondiente a cada hermano si deciden comprar 1.25 hectáreas adicionales a un vecino?</t>
  </si>
  <si>
    <t>Realice, de manera colaborativa, en Excel una tabla donde se aplique la fórmula utilizada para distribuir la cantidad de tierra a cada hermano y la cantidad de alambre requerida para la cerca.  Luego, comparta la solución con su grupo de compañeros, argumentando el método utilizado para plantear las fórmulas para la resolución del problema.   </t>
  </si>
  <si>
    <t>Forma de evaluar al estudiante: Son el conjunto de criterios utilizados por el Tutor para valorar el desempeño del estudiante</t>
  </si>
  <si>
    <t xml:space="preserve">DATOS </t>
  </si>
  <si>
    <t xml:space="preserve">El espacio para cultivo del café es de 1.25 hectáreas. </t>
  </si>
  <si>
    <t>El área de los frutales es de 20m x 5m, y de los potreros es de 16m x 9m, que son los que se tienen que fertilizar y fumigar.</t>
  </si>
  <si>
    <t>El espacio para el almacenamiento y proceso del café de 6m x 6m y hay que recoger el café seco para echar el que trae mi hermano del sembradío.</t>
  </si>
  <si>
    <t xml:space="preserve"> pintura para el alrededor de la casa, que tiene 15 m de frente por 25 m de fondo.</t>
  </si>
  <si>
    <t>AREA</t>
  </si>
  <si>
    <t>CANTIDAD</t>
  </si>
  <si>
    <t>CAFETALES</t>
  </si>
  <si>
    <t>m2</t>
  </si>
  <si>
    <t>FRUTALES</t>
  </si>
  <si>
    <t>POTREROS</t>
  </si>
  <si>
    <t>ALMACENAMIENTO Y PROCESO</t>
  </si>
  <si>
    <t>CASA</t>
  </si>
  <si>
    <t>TOTAL</t>
  </si>
  <si>
    <t xml:space="preserve">SOLUCION </t>
  </si>
  <si>
    <t>UNIDAD</t>
  </si>
  <si>
    <t xml:space="preserve">AREA A COMPRAR DEL VECINO </t>
  </si>
  <si>
    <t xml:space="preserve">SE ASUME QUE A CADA HERMANO LE CORRESPONDE POR PARTES IGUALES LA DIMENCION DEL TERRENO </t>
  </si>
  <si>
    <t>TENIENDO EN CUENTA QUE EL TOTAL DEL ÁREA DEL TERRENO SERA LA SUMA DE TODAS LAS AREAS DE LOS SECTORES INCLUYENDO EL TERRENO A COMPRAR</t>
  </si>
  <si>
    <t xml:space="preserve">LONGITUD DE LA CERCA </t>
  </si>
  <si>
    <t xml:space="preserve">DETERMINAL EL AREA QUE LE CORRESPONDE A CADA HERMANO </t>
  </si>
  <si>
    <t xml:space="preserve">ASI SE LOGRA DETERMINAR QUE EL AREA QUE LE CORRESPONDE A CADA HERMANO ES DE 6413,75𝑚^2 </t>
  </si>
  <si>
    <t xml:space="preserve">SE TIENE EN CUENTA QUE SE COMPRA EL TERRENO DEL VECINO TENIENDO COMO TOTAL DE AREA 6413,75𝑚^2 </t>
  </si>
  <si>
    <t>L</t>
  </si>
  <si>
    <t xml:space="preserve">AGRUPANDO </t>
  </si>
  <si>
    <t>SE DETERMINA L  QUE ES UN LADO DEL TERRENO SACANDO RAIZ CUADRADA A AMBOS LADOS DE LA ECUACION OBTENIENDO :</t>
  </si>
  <si>
    <t xml:space="preserve">LONGITUD DE UN LADO DEL TERRENO </t>
  </si>
  <si>
    <t>PARA DETERMINAR LA LONGITUD TOTAL DE LA CERCA QUE TIENE LA SIGUIENTE ECUACION</t>
  </si>
  <si>
    <t xml:space="preserve">DONDE </t>
  </si>
  <si>
    <t>P</t>
  </si>
  <si>
    <t xml:space="preserve">P = PERIMETRO DEL TERRENO QUE SERA IGUAL A LA LONGITUD DEL TERRENO </t>
  </si>
  <si>
    <t xml:space="preserve">L=LONGITUD DE UN LADO DEL TERRENO </t>
  </si>
  <si>
    <t>ENTONCES LA LONGITUD TOTAL DE LA CERCA ES DE 640,69 METROS LINEALES DE CERCA DE PUAS .</t>
  </si>
  <si>
    <t xml:space="preserve">SE ASUME QUE LA DIMENSION DEL TERRENO ES CUADRADA POR LO QUE EL AREA ESTA DEFINIDO POR LA MUILPLICACION DE LOS LADOS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</si>
</sst>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left" wrapText="1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 vertical="center" wrapText="1"/>
    </xf>
    <xf numFmtId="0" fontId="0" fillId="2" borderId="0" xfId="0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0</xdr:rowOff>
    </xdr:from>
    <xdr:ext cx="472834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/>
            <xdr:cNvSpPr txBox="1"/>
          </xdr:nvSpPr>
          <xdr:spPr>
            <a:xfrm>
              <a:off x="0" y="6293827"/>
              <a:ext cx="47283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O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𝑇</m:t>
                      </m:r>
                    </m:sub>
                  </m:sSub>
                </m:oMath>
              </a14:m>
              <a:r>
                <a:rPr lang="es-CO" sz="1100"/>
                <a:t>=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𝐶𝐴𝐹𝐸𝑇𝐴𝐿𝐸𝑆</m:t>
                      </m:r>
                    </m:sub>
                  </m:sSub>
                </m:oMath>
              </a14:m>
              <a:r>
                <a:rPr lang="es-CO" sz="11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𝐹𝑅𝑈𝑇𝐴𝐿𝐸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𝑆</m:t>
                      </m:r>
                    </m:sub>
                  </m:sSub>
                </m:oMath>
              </a14:m>
              <a:r>
                <a:rPr lang="es-CO" sz="11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𝑃𝑂𝑇𝑅𝐸𝑅𝑂𝑆</m:t>
                      </m:r>
                    </m:sub>
                  </m:sSub>
                </m:oMath>
              </a14:m>
              <a:r>
                <a:rPr lang="es-CO" sz="11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𝐴𝐿𝑀𝐴𝐶𝐸𝑁𝐴𝑀𝐼𝐸𝑁𝑇𝑂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𝑆</m:t>
                      </m:r>
                    </m:sub>
                  </m:sSub>
                </m:oMath>
              </a14:m>
              <a:r>
                <a:rPr lang="es-CO" sz="11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𝐶𝐴𝑆𝐴</m:t>
                      </m:r>
                    </m:sub>
                  </m:sSub>
                </m:oMath>
              </a14:m>
              <a:r>
                <a:rPr lang="es-CO" sz="11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𝐿𝑂𝑇𝐸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𝑉𝐸𝐶𝐼𝑁𝑂</m:t>
                      </m:r>
                    </m:sub>
                  </m:sSub>
                </m:oMath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/>
            <xdr:cNvSpPr txBox="1"/>
          </xdr:nvSpPr>
          <xdr:spPr>
            <a:xfrm>
              <a:off x="0" y="6293827"/>
              <a:ext cx="47283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𝐴_𝑇</a:t>
              </a:r>
              <a:r>
                <a:rPr lang="es-CO" sz="1100"/>
                <a:t>=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𝐶𝐴𝐹𝐸𝑇𝐴𝐿𝐸𝑆</a:t>
              </a:r>
              <a:r>
                <a:rPr lang="es-CO" sz="1100"/>
                <a:t>+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𝐹𝑅𝑈𝑇𝐴𝐿𝐸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</a:t>
              </a:r>
              <a:r>
                <a:rPr lang="es-CO" sz="1100"/>
                <a:t>+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𝑃𝑂𝑇𝑅𝐸𝑅𝑂𝑆</a:t>
              </a:r>
              <a:r>
                <a:rPr lang="es-CO" sz="1100"/>
                <a:t>+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𝐴𝐿𝑀𝐴𝐶𝐸𝑁𝐴𝑀𝐼𝐸𝑁𝑇𝑂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</a:t>
              </a:r>
              <a:r>
                <a:rPr lang="es-CO" sz="1100"/>
                <a:t>+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𝐶𝐴𝑆𝐴</a:t>
              </a:r>
              <a:r>
                <a:rPr lang="es-CO" sz="1100"/>
                <a:t>+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𝐿𝑂𝑇𝐸 𝑉𝐸𝐶𝐼𝑁𝑂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28</xdr:row>
      <xdr:rowOff>0</xdr:rowOff>
    </xdr:from>
    <xdr:ext cx="4276724" cy="24968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/>
            <xdr:cNvSpPr txBox="1"/>
          </xdr:nvSpPr>
          <xdr:spPr>
            <a:xfrm>
              <a:off x="0" y="6705600"/>
              <a:ext cx="4276724" cy="2496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CO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𝐴</m:t>
                      </m:r>
                    </m:e>
                    <m:sub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𝐷𝐸</m:t>
                      </m:r>
                      <m:r>
                        <a:rPr lang="es-CO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𝐶𝐴𝐷𝐴</m:t>
                      </m:r>
                      <m:r>
                        <a:rPr lang="es-CO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𝐻𝐸𝑅𝑀𝐴𝑁𝑂</m:t>
                      </m:r>
                    </m:sub>
                  </m:sSub>
                  <m:f>
                    <m:fPr>
                      <m:ctrlPr>
                        <a:rPr lang="es-CO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CO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CO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e>
                        <m:sub>
                          <m:r>
                            <a:rPr lang="es-CO" sz="1100" b="0" i="1">
                              <a:latin typeface="Cambria Math" panose="02040503050406030204" pitchFamily="18" charset="0"/>
                            </a:rPr>
                            <m:t>𝑇𝑂𝑇𝐴𝐿</m:t>
                          </m:r>
                        </m:sub>
                      </m:sSub>
                    </m:num>
                    <m:den>
                      <m:r>
                        <a:rPr lang="es-CO" sz="1100" b="0" i="1">
                          <a:latin typeface="Cambria Math" panose="02040503050406030204" pitchFamily="18" charset="0"/>
                        </a:rPr>
                        <m:t>4</m:t>
                      </m:r>
                    </m:den>
                  </m:f>
                  <m:r>
                    <a:rPr lang="es-CO" sz="1100" b="0" i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CO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100" b="0" i="1">
                          <a:latin typeface="Cambria Math" panose="02040503050406030204" pitchFamily="18" charset="0"/>
                        </a:rPr>
                        <m:t>25655</m:t>
                      </m:r>
                    </m:num>
                    <m:den>
                      <m:r>
                        <a:rPr lang="es-CO" sz="1100" b="0" i="1">
                          <a:latin typeface="Cambria Math" panose="02040503050406030204" pitchFamily="18" charset="0"/>
                        </a:rPr>
                        <m:t>4</m:t>
                      </m:r>
                    </m:den>
                  </m:f>
                  <m:r>
                    <a:rPr lang="es-CO" sz="1100" b="0" i="1">
                      <a:latin typeface="Cambria Math" panose="02040503050406030204" pitchFamily="18" charset="0"/>
                    </a:rPr>
                    <m:t>=6413,75</m:t>
                  </m:r>
                  <m:sSup>
                    <m:sSupPr>
                      <m:ctrlPr>
                        <a:rPr lang="es-CO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𝑚</m:t>
                      </m:r>
                    </m:e>
                    <m:sup>
                      <m:r>
                        <a:rPr lang="es-CO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s-CO" sz="1100"/>
                <a:t> </a:t>
              </a:r>
            </a:p>
          </xdr:txBody>
        </xdr:sp>
      </mc:Choice>
      <mc:Fallback>
        <xdr:sp macro="" textlink="">
          <xdr:nvSpPr>
            <xdr:cNvPr id="5" name="CuadroTexto 4"/>
            <xdr:cNvSpPr txBox="1"/>
          </xdr:nvSpPr>
          <xdr:spPr>
            <a:xfrm>
              <a:off x="0" y="6705600"/>
              <a:ext cx="4276724" cy="2496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𝐴_(𝐷𝐸 𝐶𝐴𝐷𝐴 𝐻𝐸𝑅𝑀𝐴𝑁𝑂) </a:t>
              </a:r>
              <a:r>
                <a:rPr lang="es-CO" sz="1100" i="0">
                  <a:latin typeface="Cambria Math" panose="02040503050406030204" pitchFamily="18" charset="0"/>
                </a:rPr>
                <a:t> </a:t>
              </a:r>
              <a:r>
                <a:rPr lang="es-CO" sz="1100" b="0" i="0">
                  <a:latin typeface="Cambria Math" panose="02040503050406030204" pitchFamily="18" charset="0"/>
                </a:rPr>
                <a:t>𝐴_𝑇𝑂𝑇𝐴𝐿/4=25655/4=6413,75𝑚^2</a:t>
              </a:r>
              <a:r>
                <a:rPr lang="es-CO" sz="1100"/>
                <a:t> </a:t>
              </a:r>
            </a:p>
          </xdr:txBody>
        </xdr:sp>
      </mc:Fallback>
    </mc:AlternateContent>
    <xdr:clientData/>
  </xdr:oneCellAnchor>
  <xdr:twoCellAnchor>
    <xdr:from>
      <xdr:col>1</xdr:col>
      <xdr:colOff>257175</xdr:colOff>
      <xdr:row>37</xdr:row>
      <xdr:rowOff>19050</xdr:rowOff>
    </xdr:from>
    <xdr:to>
      <xdr:col>3</xdr:col>
      <xdr:colOff>742950</xdr:colOff>
      <xdr:row>46</xdr:row>
      <xdr:rowOff>161925</xdr:rowOff>
    </xdr:to>
    <xdr:sp macro="" textlink="">
      <xdr:nvSpPr>
        <xdr:cNvPr id="6" name="Rectángulo 5"/>
        <xdr:cNvSpPr/>
      </xdr:nvSpPr>
      <xdr:spPr>
        <a:xfrm>
          <a:off x="1019175" y="8629650"/>
          <a:ext cx="2009775" cy="1857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oneCellAnchor>
    <xdr:from>
      <xdr:col>3</xdr:col>
      <xdr:colOff>514350</xdr:colOff>
      <xdr:row>49</xdr:row>
      <xdr:rowOff>4762</xdr:rowOff>
    </xdr:from>
    <xdr:ext cx="59291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/>
            <xdr:cNvSpPr txBox="1"/>
          </xdr:nvSpPr>
          <xdr:spPr>
            <a:xfrm>
              <a:off x="2800350" y="10901362"/>
              <a:ext cx="5929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𝐿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/>
            <xdr:cNvSpPr txBox="1"/>
          </xdr:nvSpPr>
          <xdr:spPr>
            <a:xfrm>
              <a:off x="2800350" y="10901362"/>
              <a:ext cx="5929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𝐴=𝐿∗𝐿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600075</xdr:colOff>
      <xdr:row>51</xdr:row>
      <xdr:rowOff>28575</xdr:rowOff>
    </xdr:from>
    <xdr:ext cx="43858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/>
            <xdr:cNvSpPr txBox="1"/>
          </xdr:nvSpPr>
          <xdr:spPr>
            <a:xfrm>
              <a:off x="2886075" y="11306175"/>
              <a:ext cx="43858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/>
            <xdr:cNvSpPr txBox="1"/>
          </xdr:nvSpPr>
          <xdr:spPr>
            <a:xfrm>
              <a:off x="2886075" y="11306175"/>
              <a:ext cx="43858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𝐴=𝐿^2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581025</xdr:colOff>
      <xdr:row>53</xdr:row>
      <xdr:rowOff>28575</xdr:rowOff>
    </xdr:from>
    <xdr:ext cx="63434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/>
            <xdr:cNvSpPr txBox="1"/>
          </xdr:nvSpPr>
          <xdr:spPr>
            <a:xfrm>
              <a:off x="2867025" y="11687175"/>
              <a:ext cx="63434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1"/>
                <a:t>25655</a:t>
              </a:r>
              <a14:m>
                <m:oMath xmlns:m="http://schemas.openxmlformats.org/officeDocument/2006/math">
                  <m:r>
                    <a:rPr lang="es-CO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s-CO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  <m:sup>
                      <m:r>
                        <a:rPr lang="es-CO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/>
            <xdr:cNvSpPr txBox="1"/>
          </xdr:nvSpPr>
          <xdr:spPr>
            <a:xfrm>
              <a:off x="2867025" y="11687175"/>
              <a:ext cx="63434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1"/>
                <a:t>25655</a:t>
              </a:r>
              <a:r>
                <a:rPr lang="es-CO" sz="1100" b="0" i="0">
                  <a:latin typeface="Cambria Math" panose="02040503050406030204" pitchFamily="18" charset="0"/>
                </a:rPr>
                <a:t>=𝐿^2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676275</xdr:colOff>
      <xdr:row>57</xdr:row>
      <xdr:rowOff>28575</xdr:rowOff>
    </xdr:from>
    <xdr:ext cx="1981200" cy="1992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/>
            <xdr:cNvSpPr txBox="1"/>
          </xdr:nvSpPr>
          <xdr:spPr>
            <a:xfrm>
              <a:off x="2962275" y="12449175"/>
              <a:ext cx="19812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CO" sz="1100" b="0" i="1">
                      <a:latin typeface="Cambria Math" panose="02040503050406030204" pitchFamily="18" charset="0"/>
                    </a:rPr>
                    <m:t>𝐿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s-CO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s-CO" sz="1100" b="0" i="1">
                          <a:latin typeface="Cambria Math" panose="02040503050406030204" pitchFamily="18" charset="0"/>
                        </a:rPr>
                        <m:t>25655</m:t>
                      </m:r>
                    </m:e>
                  </m:rad>
                </m:oMath>
              </a14:m>
              <a:r>
                <a:rPr lang="es-CO" sz="1100"/>
                <a:t>=160,</a:t>
              </a:r>
              <a:r>
                <a:rPr lang="es-CO" sz="1100" baseline="0"/>
                <a:t> 171 m </a:t>
              </a:r>
              <a:r>
                <a:rPr lang="es-CO" sz="1100"/>
                <a:t> </a:t>
              </a:r>
            </a:p>
          </xdr:txBody>
        </xdr:sp>
      </mc:Choice>
      <mc:Fallback>
        <xdr:sp macro="" textlink="">
          <xdr:nvSpPr>
            <xdr:cNvPr id="10" name="CuadroTexto 9"/>
            <xdr:cNvSpPr txBox="1"/>
          </xdr:nvSpPr>
          <xdr:spPr>
            <a:xfrm>
              <a:off x="2962275" y="12449175"/>
              <a:ext cx="19812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𝐿=√25655</a:t>
              </a:r>
              <a:r>
                <a:rPr lang="es-CO" sz="1100"/>
                <a:t>=160,</a:t>
              </a:r>
              <a:r>
                <a:rPr lang="es-CO" sz="1100" baseline="0"/>
                <a:t> 171 m </a:t>
              </a:r>
              <a:r>
                <a:rPr lang="es-CO" sz="1100"/>
                <a:t> </a:t>
              </a:r>
            </a:p>
          </xdr:txBody>
        </xdr:sp>
      </mc:Fallback>
    </mc:AlternateContent>
    <xdr:clientData/>
  </xdr:oneCellAnchor>
  <xdr:oneCellAnchor>
    <xdr:from>
      <xdr:col>3</xdr:col>
      <xdr:colOff>476250</xdr:colOff>
      <xdr:row>63</xdr:row>
      <xdr:rowOff>42862</xdr:rowOff>
    </xdr:from>
    <xdr:ext cx="112255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/>
            <xdr:cNvSpPr txBox="1"/>
          </xdr:nvSpPr>
          <xdr:spPr>
            <a:xfrm>
              <a:off x="2762250" y="13606462"/>
              <a:ext cx="1122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𝐿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1" name="CuadroTexto 10"/>
            <xdr:cNvSpPr txBox="1"/>
          </xdr:nvSpPr>
          <xdr:spPr>
            <a:xfrm>
              <a:off x="2762250" y="13606462"/>
              <a:ext cx="112255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𝑃=𝐿+𝐿+𝐿+𝐿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576"/>
  <sheetViews>
    <sheetView tabSelected="1" zoomScaleNormal="100" workbookViewId="0">
      <selection activeCell="H65" sqref="H65"/>
    </sheetView>
  </sheetViews>
  <sheetFormatPr baseColWidth="10" defaultRowHeight="15" x14ac:dyDescent="0.25"/>
  <sheetData>
    <row r="1" spans="1:10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t="s">
        <v>1</v>
      </c>
    </row>
    <row r="4" spans="1:10" x14ac:dyDescent="0.25">
      <c r="A4" t="s">
        <v>2</v>
      </c>
    </row>
    <row r="5" spans="1:10" x14ac:dyDescent="0.25">
      <c r="A5" t="s">
        <v>3</v>
      </c>
    </row>
    <row r="7" spans="1:10" x14ac:dyDescent="0.25">
      <c r="A7" s="3" t="s">
        <v>4</v>
      </c>
    </row>
    <row r="8" spans="1:10" x14ac:dyDescent="0.25">
      <c r="A8" t="s">
        <v>5</v>
      </c>
    </row>
    <row r="9" spans="1:10" x14ac:dyDescent="0.25">
      <c r="A9" t="s">
        <v>6</v>
      </c>
    </row>
    <row r="10" spans="1:10" x14ac:dyDescent="0.25">
      <c r="A10" t="s">
        <v>7</v>
      </c>
    </row>
    <row r="11" spans="1:10" x14ac:dyDescent="0.25">
      <c r="A11" t="s">
        <v>8</v>
      </c>
    </row>
    <row r="13" spans="1:10" x14ac:dyDescent="0.25">
      <c r="A13" s="3" t="s">
        <v>18</v>
      </c>
    </row>
    <row r="14" spans="1:10" ht="15.75" thickBot="1" x14ac:dyDescent="0.3">
      <c r="A14" s="3" t="s">
        <v>24</v>
      </c>
    </row>
    <row r="15" spans="1:10" ht="15.75" thickBot="1" x14ac:dyDescent="0.3">
      <c r="A15" s="8" t="s">
        <v>9</v>
      </c>
      <c r="B15" s="9"/>
      <c r="C15" s="10" t="s">
        <v>19</v>
      </c>
      <c r="D15" s="11" t="s">
        <v>10</v>
      </c>
    </row>
    <row r="16" spans="1:10" ht="29.1" customHeight="1" x14ac:dyDescent="0.25">
      <c r="A16" s="6" t="s">
        <v>11</v>
      </c>
      <c r="B16" s="4"/>
      <c r="C16" s="5" t="s">
        <v>12</v>
      </c>
      <c r="D16" s="7">
        <v>12500</v>
      </c>
    </row>
    <row r="17" spans="1:8" ht="29.1" customHeight="1" x14ac:dyDescent="0.25">
      <c r="A17" s="6" t="s">
        <v>13</v>
      </c>
      <c r="B17" s="4"/>
      <c r="C17" s="5" t="s">
        <v>12</v>
      </c>
      <c r="D17" s="7">
        <f>20*5</f>
        <v>100</v>
      </c>
    </row>
    <row r="18" spans="1:8" ht="29.1" customHeight="1" x14ac:dyDescent="0.25">
      <c r="A18" s="6" t="s">
        <v>14</v>
      </c>
      <c r="B18" s="4"/>
      <c r="C18" s="5" t="s">
        <v>12</v>
      </c>
      <c r="D18" s="7">
        <f>16*9</f>
        <v>144</v>
      </c>
    </row>
    <row r="19" spans="1:8" ht="29.1" customHeight="1" x14ac:dyDescent="0.25">
      <c r="A19" s="6" t="s">
        <v>15</v>
      </c>
      <c r="B19" s="4"/>
      <c r="C19" s="5" t="s">
        <v>12</v>
      </c>
      <c r="D19" s="7">
        <f>6*6</f>
        <v>36</v>
      </c>
    </row>
    <row r="20" spans="1:8" ht="29.1" customHeight="1" x14ac:dyDescent="0.25">
      <c r="A20" s="6" t="s">
        <v>16</v>
      </c>
      <c r="B20" s="4"/>
      <c r="C20" s="5" t="s">
        <v>12</v>
      </c>
      <c r="D20" s="7">
        <f>15*25</f>
        <v>375</v>
      </c>
    </row>
    <row r="21" spans="1:8" ht="29.1" customHeight="1" x14ac:dyDescent="0.25">
      <c r="A21" s="16" t="s">
        <v>20</v>
      </c>
      <c r="B21" s="17"/>
      <c r="C21" s="5" t="s">
        <v>12</v>
      </c>
      <c r="D21" s="7">
        <f>D16</f>
        <v>12500</v>
      </c>
    </row>
    <row r="22" spans="1:8" ht="29.1" customHeight="1" thickBot="1" x14ac:dyDescent="0.3">
      <c r="A22" s="12" t="s">
        <v>17</v>
      </c>
      <c r="B22" s="13"/>
      <c r="C22" s="14" t="s">
        <v>12</v>
      </c>
      <c r="D22" s="15">
        <f>SUM(D16:D21)</f>
        <v>25655</v>
      </c>
    </row>
    <row r="23" spans="1:8" ht="29.1" customHeight="1" x14ac:dyDescent="0.25">
      <c r="A23" s="18"/>
      <c r="B23" s="18"/>
      <c r="C23" s="19"/>
      <c r="D23" s="19"/>
    </row>
    <row r="24" spans="1:8" ht="29.1" customHeight="1" x14ac:dyDescent="0.25">
      <c r="A24" s="20" t="s">
        <v>21</v>
      </c>
      <c r="B24" s="20"/>
      <c r="C24" s="20"/>
      <c r="D24" s="20"/>
      <c r="E24" s="20"/>
      <c r="F24" s="20"/>
      <c r="G24" s="20"/>
      <c r="H24" s="20"/>
    </row>
    <row r="25" spans="1:8" x14ac:dyDescent="0.25">
      <c r="A25" t="s">
        <v>22</v>
      </c>
    </row>
    <row r="31" spans="1:8" x14ac:dyDescent="0.25">
      <c r="A31" s="23" t="s">
        <v>25</v>
      </c>
      <c r="B31" s="23"/>
      <c r="C31" s="23"/>
      <c r="D31" s="23"/>
      <c r="E31" s="23"/>
      <c r="F31" s="23"/>
      <c r="G31" s="23"/>
      <c r="H31" s="23"/>
    </row>
    <row r="34" spans="1:5" x14ac:dyDescent="0.25">
      <c r="A34" s="3" t="s">
        <v>23</v>
      </c>
    </row>
    <row r="36" spans="1:5" x14ac:dyDescent="0.25">
      <c r="A36" t="s">
        <v>26</v>
      </c>
    </row>
    <row r="37" spans="1:5" x14ac:dyDescent="0.25">
      <c r="C37" s="1" t="s">
        <v>27</v>
      </c>
    </row>
    <row r="42" spans="1:5" x14ac:dyDescent="0.25">
      <c r="E42" t="s">
        <v>27</v>
      </c>
    </row>
    <row r="48" spans="1:5" x14ac:dyDescent="0.25">
      <c r="A48" t="s">
        <v>37</v>
      </c>
    </row>
    <row r="51" spans="1:6" x14ac:dyDescent="0.25">
      <c r="C51" t="s">
        <v>28</v>
      </c>
    </row>
    <row r="56" spans="1:6" x14ac:dyDescent="0.25">
      <c r="C56" t="s">
        <v>29</v>
      </c>
    </row>
    <row r="60" spans="1:6" x14ac:dyDescent="0.25">
      <c r="D60" s="21" t="s">
        <v>27</v>
      </c>
      <c r="E60" s="21">
        <f>SQRT(25655)</f>
        <v>160.17178278336044</v>
      </c>
      <c r="F60" t="s">
        <v>30</v>
      </c>
    </row>
    <row r="62" spans="1:6" x14ac:dyDescent="0.25">
      <c r="A62" t="s">
        <v>31</v>
      </c>
    </row>
    <row r="65" spans="1:8" x14ac:dyDescent="0.25">
      <c r="A65" t="s">
        <v>32</v>
      </c>
    </row>
    <row r="66" spans="1:8" x14ac:dyDescent="0.25">
      <c r="A66" t="s">
        <v>34</v>
      </c>
    </row>
    <row r="67" spans="1:8" x14ac:dyDescent="0.25">
      <c r="A67" t="s">
        <v>35</v>
      </c>
    </row>
    <row r="69" spans="1:8" x14ac:dyDescent="0.25">
      <c r="A69" s="22" t="s">
        <v>33</v>
      </c>
      <c r="B69" s="22">
        <f>E60+E60+E60+E60</f>
        <v>640.68713113344177</v>
      </c>
    </row>
    <row r="71" spans="1:8" x14ac:dyDescent="0.25">
      <c r="A71" s="23" t="s">
        <v>36</v>
      </c>
      <c r="B71" s="23"/>
      <c r="C71" s="23"/>
      <c r="D71" s="23"/>
      <c r="E71" s="23"/>
      <c r="F71" s="23"/>
      <c r="G71" s="23"/>
      <c r="H71" s="23"/>
    </row>
    <row r="1048576" spans="5:5" x14ac:dyDescent="0.25">
      <c r="E1048576" t="s">
        <v>27</v>
      </c>
    </row>
  </sheetData>
  <mergeCells count="10">
    <mergeCell ref="A16:B16"/>
    <mergeCell ref="A17:B17"/>
    <mergeCell ref="A18:B18"/>
    <mergeCell ref="A19:B19"/>
    <mergeCell ref="A20:B20"/>
    <mergeCell ref="A21:B21"/>
    <mergeCell ref="A1:J2"/>
    <mergeCell ref="A22:B22"/>
    <mergeCell ref="A15:B15"/>
    <mergeCell ref="A24:H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2018-05-23T01:44:27Z</dcterms:created>
  <dcterms:modified xsi:type="dcterms:W3CDTF">2018-05-23T03:31:36Z</dcterms:modified>
</cp:coreProperties>
</file>