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120" yWindow="75" windowWidth="18960" windowHeight="11580"/>
  </bookViews>
  <sheets>
    <sheet name="Momento Colaborativo" sheetId="1" r:id="rId1"/>
  </sheets>
  <calcPr calcId="162913"/>
</workbook>
</file>

<file path=xl/calcChain.xml><?xml version="1.0" encoding="utf-8"?>
<calcChain xmlns="http://schemas.openxmlformats.org/spreadsheetml/2006/main">
  <c r="F6" i="1" l="1"/>
  <c r="I6" i="1" s="1"/>
  <c r="E6" i="1"/>
  <c r="E5" i="1"/>
  <c r="F5" i="1" s="1"/>
  <c r="F4" i="1"/>
  <c r="I4" i="1" s="1"/>
  <c r="E4" i="1"/>
  <c r="E7" i="1" s="1"/>
  <c r="N4" i="1" s="1"/>
  <c r="G5" i="1" l="1"/>
  <c r="I5" i="1"/>
  <c r="I7" i="1" s="1"/>
  <c r="N8" i="1" s="1"/>
  <c r="H5" i="1"/>
  <c r="G4" i="1"/>
  <c r="G6" i="1"/>
  <c r="H4" i="1"/>
  <c r="H7" i="1" s="1"/>
  <c r="N7" i="1" s="1"/>
  <c r="H6" i="1"/>
  <c r="F7" i="1"/>
  <c r="G7" i="1" l="1"/>
  <c r="N6" i="1" s="1"/>
  <c r="N5" i="1"/>
</calcChain>
</file>

<file path=xl/sharedStrings.xml><?xml version="1.0" encoding="utf-8"?>
<sst xmlns="http://schemas.openxmlformats.org/spreadsheetml/2006/main" count="19" uniqueCount="19">
  <si>
    <t>Insumo</t>
  </si>
  <si>
    <t>Costo por bolsa</t>
  </si>
  <si>
    <t>% ganancia</t>
  </si>
  <si>
    <t>1 mes</t>
  </si>
  <si>
    <t>Bimestral</t>
  </si>
  <si>
    <t>6 Bimestres</t>
  </si>
  <si>
    <t>10 Bimestres</t>
  </si>
  <si>
    <t xml:space="preserve">10 años </t>
  </si>
  <si>
    <t>x tiempo   (y=125970x)</t>
  </si>
  <si>
    <t>Tiempo (x) meses</t>
  </si>
  <si>
    <t>Ganancia (y)</t>
  </si>
  <si>
    <t>Crecifol</t>
  </si>
  <si>
    <t>Mazucal</t>
  </si>
  <si>
    <t>Entomopatógenos</t>
  </si>
  <si>
    <t>Sumatoria</t>
  </si>
  <si>
    <t>Aporte Uno</t>
  </si>
  <si>
    <t>Unidad 2 Actividad 2</t>
  </si>
  <si>
    <r>
      <rPr>
        <b/>
        <sz val="12"/>
        <color rgb="FF000000"/>
        <rFont val="Arial"/>
        <family val="2"/>
      </rPr>
      <t>1.</t>
    </r>
    <r>
      <rPr>
        <sz val="12"/>
        <color rgb="FF000000"/>
        <rFont val="Arial"/>
        <family val="2"/>
      </rPr>
      <t xml:space="preserve"> En la gráfica que se realizó, incluye los valores solicitados para dar solución al interrogante de la actividad, también en la gráfica se incluye el valor de la ganancia proyectada a 10 años.</t>
    </r>
  </si>
  <si>
    <r>
      <rPr>
        <b/>
        <sz val="11"/>
        <color rgb="FF000000"/>
        <rFont val="Arial"/>
        <family val="2"/>
      </rPr>
      <t>2.</t>
    </r>
    <r>
      <rPr>
        <sz val="12"/>
        <color rgb="FF000000"/>
        <rFont val="Arial"/>
        <family val="2"/>
      </rPr>
      <t xml:space="preserve"> Si deseamos obtener el valor de las ganancias de 18 meses, lo que se debe hacer es ir a la parte superior en el cuadro que se muestra y reemplazar en la ecuación que se plantea con el valor y este arrojara el resultado solicitado, también se puede solicitar cualquier valor.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</si>
</sst>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charset val="1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NumberFormat="1" applyFont="1" applyBorder="1" applyAlignment="1"/>
    <xf numFmtId="0" fontId="2" fillId="0" borderId="0" xfId="0" applyFont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4" fillId="0" borderId="0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0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/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/>
    <xf numFmtId="0" fontId="5" fillId="0" borderId="1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'Momento Colaborativo'!$N$3</c:f>
              <c:strCache>
                <c:ptCount val="1"/>
                <c:pt idx="0">
                  <c:v>Ganancia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803540187345588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'Momento Colaborativo'!$M$4:$M$8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20</c:v>
                </c:pt>
                <c:pt idx="4">
                  <c:v>120</c:v>
                </c:pt>
              </c:numCache>
            </c:numRef>
          </c:xVal>
          <c:yVal>
            <c:numRef>
              <c:f>'Momento Colaborativo'!$N$4:$N$8</c:f>
              <c:numCache>
                <c:formatCode>General</c:formatCode>
                <c:ptCount val="5"/>
                <c:pt idx="0">
                  <c:v>125970</c:v>
                </c:pt>
                <c:pt idx="1">
                  <c:v>251940</c:v>
                </c:pt>
                <c:pt idx="2">
                  <c:v>1511640</c:v>
                </c:pt>
                <c:pt idx="3">
                  <c:v>2519400</c:v>
                </c:pt>
                <c:pt idx="4">
                  <c:v>15116400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E-4434-BF76-A18BDBF0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39880"/>
        <c:axId val="383234304"/>
      </c:scatterChart>
      <c:valAx>
        <c:axId val="3832398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(meses)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234304"/>
        <c:crosses val="autoZero"/>
        <c:crossBetween val="midCat"/>
        <c:majorUnit val="20"/>
      </c:valAx>
      <c:valAx>
        <c:axId val="383234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323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343727</xdr:colOff>
      <xdr:row>9</xdr:row>
      <xdr:rowOff>20085</xdr:rowOff>
    </xdr:from>
    <xdr:to>
      <xdr:col>10</xdr:col>
      <xdr:colOff>256760</xdr:colOff>
      <xdr:row>23</xdr:row>
      <xdr:rowOff>96285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B7" sqref="B7:D7"/>
    </sheetView>
  </sheetViews>
  <sheetFormatPr baseColWidth="10" defaultColWidth="9.140625" defaultRowHeight="15" x14ac:dyDescent="0.25"/>
  <cols>
    <col min="2" max="2" width="21.85546875" bestFit="1" customWidth="1"/>
    <col min="3" max="3" width="7.85546875" bestFit="1" customWidth="1"/>
    <col min="4" max="4" width="11.85546875" customWidth="1"/>
    <col min="5" max="5" width="9" bestFit="1" customWidth="1"/>
    <col min="6" max="6" width="12" customWidth="1"/>
    <col min="7" max="7" width="12.140625" customWidth="1"/>
    <col min="8" max="8" width="12.28515625" customWidth="1"/>
    <col min="9" max="9" width="12.140625" customWidth="1"/>
    <col min="10" max="10" width="12.5703125" bestFit="1" customWidth="1"/>
    <col min="13" max="13" width="12.42578125" customWidth="1"/>
    <col min="14" max="14" width="12" customWidth="1"/>
  </cols>
  <sheetData>
    <row r="1" spans="1:24" ht="15.75" x14ac:dyDescent="0.25">
      <c r="A1" s="13" t="s">
        <v>16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47.25" x14ac:dyDescent="0.25">
      <c r="A3" s="2"/>
      <c r="B3" s="14" t="s">
        <v>0</v>
      </c>
      <c r="C3" s="15" t="s">
        <v>1</v>
      </c>
      <c r="D3" s="15" t="s">
        <v>2</v>
      </c>
      <c r="E3" s="14" t="s">
        <v>3</v>
      </c>
      <c r="F3" s="14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6"/>
      <c r="L3" s="5"/>
      <c r="M3" s="17" t="s">
        <v>9</v>
      </c>
      <c r="N3" s="17" t="s">
        <v>10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x14ac:dyDescent="0.25">
      <c r="A4" s="2"/>
      <c r="B4" s="4" t="s">
        <v>11</v>
      </c>
      <c r="C4" s="6">
        <v>4500</v>
      </c>
      <c r="D4" s="6">
        <v>17</v>
      </c>
      <c r="E4" s="6">
        <f>(4500*17)/100*30</f>
        <v>22950</v>
      </c>
      <c r="F4" s="6">
        <f>E4*2</f>
        <v>45900</v>
      </c>
      <c r="G4" s="6">
        <f>F4*6</f>
        <v>275400</v>
      </c>
      <c r="H4" s="6">
        <f>F4*10</f>
        <v>459000</v>
      </c>
      <c r="I4" s="6">
        <f>(F4*6)*10</f>
        <v>2754000</v>
      </c>
      <c r="J4" s="5"/>
      <c r="K4" s="5"/>
      <c r="L4" s="5"/>
      <c r="M4" s="7">
        <v>1</v>
      </c>
      <c r="N4" s="8">
        <f>E7</f>
        <v>125970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x14ac:dyDescent="0.25">
      <c r="A5" s="2"/>
      <c r="B5" s="4" t="s">
        <v>12</v>
      </c>
      <c r="C5" s="6">
        <v>3200</v>
      </c>
      <c r="D5" s="6">
        <v>22</v>
      </c>
      <c r="E5" s="6">
        <f>(3200*22/100)*30</f>
        <v>21120</v>
      </c>
      <c r="F5" s="6">
        <f>E5*2</f>
        <v>42240</v>
      </c>
      <c r="G5" s="6">
        <f>F5*6</f>
        <v>253440</v>
      </c>
      <c r="H5" s="6">
        <f>F5*10</f>
        <v>422400</v>
      </c>
      <c r="I5" s="6">
        <f>(F5*6)*10</f>
        <v>2534400</v>
      </c>
      <c r="J5" s="5"/>
      <c r="K5" s="5"/>
      <c r="L5" s="5"/>
      <c r="M5" s="9">
        <v>2</v>
      </c>
      <c r="N5" s="9">
        <f>F7</f>
        <v>251940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x14ac:dyDescent="0.25">
      <c r="A6" s="2"/>
      <c r="B6" s="4" t="s">
        <v>13</v>
      </c>
      <c r="C6" s="6">
        <v>10500</v>
      </c>
      <c r="D6" s="6">
        <v>26</v>
      </c>
      <c r="E6" s="6">
        <f>(10500*26/100)*30</f>
        <v>81900</v>
      </c>
      <c r="F6" s="6">
        <f>E6*2</f>
        <v>163800</v>
      </c>
      <c r="G6" s="6">
        <f>F6*6</f>
        <v>982800</v>
      </c>
      <c r="H6" s="6">
        <f>F6*10</f>
        <v>1638000</v>
      </c>
      <c r="I6" s="6">
        <f>(F6*6)*10</f>
        <v>9828000</v>
      </c>
      <c r="J6" s="5"/>
      <c r="K6" s="5"/>
      <c r="L6" s="5"/>
      <c r="M6" s="9">
        <v>12</v>
      </c>
      <c r="N6" s="9">
        <f>G7</f>
        <v>1511640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x14ac:dyDescent="0.25">
      <c r="A7" s="2"/>
      <c r="B7" s="12" t="s">
        <v>14</v>
      </c>
      <c r="C7" s="12"/>
      <c r="D7" s="12"/>
      <c r="E7" s="10">
        <f>SUM(E4:E6)</f>
        <v>125970</v>
      </c>
      <c r="F7" s="10">
        <f>SUM(F4:F6)</f>
        <v>251940</v>
      </c>
      <c r="G7" s="6">
        <f>F7*6</f>
        <v>1511640</v>
      </c>
      <c r="H7" s="10">
        <f>SUM(H4:H6)</f>
        <v>2519400</v>
      </c>
      <c r="I7" s="10">
        <f>SUM(I4:I6)</f>
        <v>15116400</v>
      </c>
      <c r="J7" s="5"/>
      <c r="K7" s="5"/>
      <c r="L7" s="5"/>
      <c r="M7" s="9">
        <v>20</v>
      </c>
      <c r="N7" s="9">
        <f>H7</f>
        <v>2519400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x14ac:dyDescent="0.25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9">
        <v>120</v>
      </c>
      <c r="N8" s="9">
        <f>I7</f>
        <v>15116400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11"/>
      <c r="C9" s="11"/>
      <c r="D9" s="11"/>
      <c r="E9" s="11"/>
      <c r="F9" s="11"/>
      <c r="G9" s="11"/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"/>
      <c r="B10" s="11"/>
      <c r="C10" s="11"/>
      <c r="D10" s="11"/>
      <c r="E10" s="11"/>
      <c r="F10" s="11"/>
      <c r="G10" s="11"/>
      <c r="H10" s="1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"/>
      <c r="B11" s="11"/>
      <c r="C11" s="11"/>
      <c r="D11" s="11"/>
      <c r="E11" s="11"/>
      <c r="F11" s="11"/>
      <c r="G11" s="11"/>
      <c r="H11" s="1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"/>
      <c r="B12" s="11"/>
      <c r="C12" s="11"/>
      <c r="D12" s="11"/>
      <c r="E12" s="11"/>
      <c r="F12" s="11"/>
      <c r="G12" s="11"/>
      <c r="H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18" t="s">
        <v>15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x14ac:dyDescent="0.25">
      <c r="A27" s="19" t="s">
        <v>17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x14ac:dyDescent="0.25">
      <c r="A30" s="2" t="s">
        <v>18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</sheetData>
  <mergeCells count="1"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Momento Colaborativo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pc</cp:lastModifiedBy>
  <dcterms:created xsi:type="dcterms:W3CDTF">2018-05-30T23:20:30Z</dcterms:created>
  <dcterms:modified xsi:type="dcterms:W3CDTF">2018-05-30T23:39:04Z</dcterms:modified>
</cp:coreProperties>
</file>