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" i="1"/>
  <c r="N13" i="1"/>
  <c r="N15" i="1"/>
  <c r="N10" i="1"/>
  <c r="N8" i="1"/>
  <c r="N16" i="1"/>
  <c r="N11" i="1"/>
  <c r="J6" i="1" l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" i="1"/>
  <c r="F49" i="1"/>
  <c r="F48" i="1"/>
  <c r="F47" i="1"/>
  <c r="F30" i="1"/>
  <c r="F27" i="1"/>
</calcChain>
</file>

<file path=xl/sharedStrings.xml><?xml version="1.0" encoding="utf-8"?>
<sst xmlns="http://schemas.openxmlformats.org/spreadsheetml/2006/main" count="322" uniqueCount="73">
  <si>
    <t>LUNES</t>
  </si>
  <si>
    <t>CARNE</t>
  </si>
  <si>
    <t>GR</t>
  </si>
  <si>
    <t>ENSALADA</t>
  </si>
  <si>
    <t>LECHUGA</t>
  </si>
  <si>
    <t>FRESA</t>
  </si>
  <si>
    <t>MANGO</t>
  </si>
  <si>
    <t xml:space="preserve">PERA </t>
  </si>
  <si>
    <t>PAPAS</t>
  </si>
  <si>
    <t>MARTES</t>
  </si>
  <si>
    <t>PESCADO</t>
  </si>
  <si>
    <t>ENSALADA FRIA</t>
  </si>
  <si>
    <t>ARVEJA</t>
  </si>
  <si>
    <t>HABICHUELA</t>
  </si>
  <si>
    <t>ZANAHORIA</t>
  </si>
  <si>
    <t>CEBOLLA</t>
  </si>
  <si>
    <t>MAYONESA</t>
  </si>
  <si>
    <t>C/N</t>
  </si>
  <si>
    <t>YUCA FRITA</t>
  </si>
  <si>
    <t>COCTEL DE FRUTA</t>
  </si>
  <si>
    <t>PIÑA</t>
  </si>
  <si>
    <t>MANZANA</t>
  </si>
  <si>
    <t>PERA</t>
  </si>
  <si>
    <t>MIERCOLES</t>
  </si>
  <si>
    <t>CHULETA VALLUNA</t>
  </si>
  <si>
    <t>PISTO DE VERDURA</t>
  </si>
  <si>
    <t>CLABACIN</t>
  </si>
  <si>
    <t>BERENJENA</t>
  </si>
  <si>
    <t>PASTA DE TOMATE</t>
  </si>
  <si>
    <t>TOTAL</t>
  </si>
  <si>
    <t>PLATANO FRITO</t>
  </si>
  <si>
    <t>PAPAYA</t>
  </si>
  <si>
    <t>JUGO DE MANGO</t>
  </si>
  <si>
    <t>JUEVES</t>
  </si>
  <si>
    <t>PIERNA PERNIL</t>
  </si>
  <si>
    <t>POR PERSONA</t>
  </si>
  <si>
    <t>VERDURAS SALTEADAS</t>
  </si>
  <si>
    <t>RAICES CHINAS</t>
  </si>
  <si>
    <t>PIMENTON ROJO</t>
  </si>
  <si>
    <t>PIMENTO VERDE</t>
  </si>
  <si>
    <t>CHAMPIÑON</t>
  </si>
  <si>
    <t>PURE DE ARVEJA</t>
  </si>
  <si>
    <t>FRESAS</t>
  </si>
  <si>
    <t>VIERNES</t>
  </si>
  <si>
    <t>ALBONDIGAS</t>
  </si>
  <si>
    <t>PAPA</t>
  </si>
  <si>
    <t>REPOLLO VERDE</t>
  </si>
  <si>
    <t>REPOLLO MORADO</t>
  </si>
  <si>
    <t>LIMON</t>
  </si>
  <si>
    <t>ENSALADA PRIMAVERA</t>
  </si>
  <si>
    <t>ESPONJADO DE MARACUYA</t>
  </si>
  <si>
    <t>LECHE</t>
  </si>
  <si>
    <t>GELATINA</t>
  </si>
  <si>
    <t>PULPA MARACUYA</t>
  </si>
  <si>
    <t>SOBRE TOTAL</t>
  </si>
  <si>
    <t>ML TOTAL</t>
  </si>
  <si>
    <t>ARROZ</t>
  </si>
  <si>
    <t>SUPONIENDO QUE EL NUMERO DE PERSONAS EN ESA CASA SON 6</t>
  </si>
  <si>
    <t>DIA</t>
  </si>
  <si>
    <t>INGREDINTE</t>
  </si>
  <si>
    <t>CANTIDAD</t>
  </si>
  <si>
    <t>UNIDAD DE MEDIDA</t>
  </si>
  <si>
    <t>PORCIONES</t>
  </si>
  <si>
    <t>NUMERO DE PERSONAS</t>
  </si>
  <si>
    <t>UNIDAD</t>
  </si>
  <si>
    <t>DE SOBRE</t>
  </si>
  <si>
    <t>LISTA FINAL DE INGREDIENTES</t>
  </si>
  <si>
    <t>INGREDIENTE</t>
  </si>
  <si>
    <t>MERMAS</t>
  </si>
  <si>
    <t>LISTA DE ALIMENTOS</t>
  </si>
  <si>
    <t>PERECEDEROS</t>
  </si>
  <si>
    <t>NO PERECEDEROS</t>
  </si>
  <si>
    <t>PLATANO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</si>
</sst>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9" fontId="0" fillId="4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0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8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A47" workbookViewId="0">
      <selection activeCell="D4" sqref="D4:E50"/>
    </sheetView>
  </sheetViews>
  <sheetFormatPr baseColWidth="10" defaultRowHeight="15" x14ac:dyDescent="0.25"/>
  <cols>
    <col min="1" max="1" width="25.28515625" bestFit="1" customWidth="1"/>
    <col min="2" max="2" width="4.42578125" bestFit="1" customWidth="1"/>
    <col min="3" max="3" width="13.5703125" bestFit="1" customWidth="1"/>
    <col min="5" max="5" width="25.28515625" bestFit="1" customWidth="1"/>
    <col min="6" max="6" width="11.42578125" customWidth="1"/>
  </cols>
  <sheetData>
    <row r="1" spans="1:17" ht="15.75" thickBot="1" x14ac:dyDescent="0.3"/>
    <row r="2" spans="1:17" x14ac:dyDescent="0.25">
      <c r="A2" t="s">
        <v>0</v>
      </c>
      <c r="D2" s="5" t="s">
        <v>57</v>
      </c>
      <c r="E2" s="6"/>
      <c r="F2" s="6"/>
      <c r="G2" s="6"/>
      <c r="H2" s="6"/>
      <c r="I2" s="6"/>
      <c r="J2" s="6"/>
      <c r="K2" s="7"/>
      <c r="M2" s="1" t="s">
        <v>66</v>
      </c>
      <c r="N2" s="1"/>
      <c r="O2" s="1"/>
      <c r="P2" s="1"/>
      <c r="Q2" s="1"/>
    </row>
    <row r="3" spans="1:17" x14ac:dyDescent="0.25">
      <c r="A3" t="s">
        <v>1</v>
      </c>
      <c r="B3">
        <v>150</v>
      </c>
      <c r="C3" t="s">
        <v>2</v>
      </c>
      <c r="D3" s="8"/>
      <c r="E3" s="9"/>
      <c r="F3" s="9"/>
      <c r="G3" s="9"/>
      <c r="H3" s="9"/>
      <c r="I3" s="9"/>
      <c r="J3" s="9"/>
      <c r="K3" s="10"/>
      <c r="M3" s="1"/>
      <c r="N3" s="1"/>
      <c r="O3" s="1"/>
      <c r="P3" s="1"/>
      <c r="Q3" s="1"/>
    </row>
    <row r="4" spans="1:17" x14ac:dyDescent="0.25">
      <c r="A4" t="s">
        <v>3</v>
      </c>
      <c r="D4" s="8" t="s">
        <v>58</v>
      </c>
      <c r="E4" s="9" t="s">
        <v>59</v>
      </c>
      <c r="F4" s="9" t="s">
        <v>60</v>
      </c>
      <c r="G4" s="9" t="s">
        <v>61</v>
      </c>
      <c r="H4" s="9" t="s">
        <v>62</v>
      </c>
      <c r="I4" s="9" t="s">
        <v>63</v>
      </c>
      <c r="J4" s="9"/>
      <c r="K4" s="10"/>
      <c r="M4" s="3" t="s">
        <v>67</v>
      </c>
      <c r="N4" s="3" t="s">
        <v>60</v>
      </c>
      <c r="O4" s="4" t="s">
        <v>68</v>
      </c>
      <c r="P4" s="3"/>
      <c r="Q4" s="2" t="s">
        <v>29</v>
      </c>
    </row>
    <row r="5" spans="1:17" x14ac:dyDescent="0.25">
      <c r="A5" t="s">
        <v>4</v>
      </c>
      <c r="B5">
        <v>40</v>
      </c>
      <c r="C5" t="s">
        <v>2</v>
      </c>
      <c r="D5" s="8" t="s">
        <v>0</v>
      </c>
      <c r="E5" s="9" t="s">
        <v>1</v>
      </c>
      <c r="F5" s="9">
        <v>150</v>
      </c>
      <c r="G5" s="9" t="s">
        <v>2</v>
      </c>
      <c r="H5" s="9">
        <v>1</v>
      </c>
      <c r="I5" s="9">
        <v>6</v>
      </c>
      <c r="J5" s="9">
        <f>F5*I5</f>
        <v>900</v>
      </c>
      <c r="K5" s="10" t="s">
        <v>2</v>
      </c>
      <c r="M5" s="3" t="s">
        <v>1</v>
      </c>
      <c r="N5" s="3">
        <v>900</v>
      </c>
      <c r="O5" s="4">
        <v>0.1</v>
      </c>
      <c r="P5" s="3">
        <f>N5*O5</f>
        <v>90</v>
      </c>
      <c r="Q5" s="2">
        <f>N5+P5</f>
        <v>990</v>
      </c>
    </row>
    <row r="6" spans="1:17" x14ac:dyDescent="0.25">
      <c r="A6" t="s">
        <v>5</v>
      </c>
      <c r="B6">
        <v>40</v>
      </c>
      <c r="C6" t="s">
        <v>2</v>
      </c>
      <c r="D6" s="8"/>
      <c r="E6" s="9" t="s">
        <v>4</v>
      </c>
      <c r="F6" s="9">
        <v>40</v>
      </c>
      <c r="G6" s="9" t="s">
        <v>2</v>
      </c>
      <c r="H6" s="9">
        <v>1</v>
      </c>
      <c r="I6" s="9">
        <v>6</v>
      </c>
      <c r="J6" s="9">
        <f t="shared" ref="J6:J50" si="0">F6*I6</f>
        <v>240</v>
      </c>
      <c r="K6" s="10" t="s">
        <v>2</v>
      </c>
      <c r="M6" s="3" t="s">
        <v>4</v>
      </c>
      <c r="N6" s="3">
        <v>240</v>
      </c>
      <c r="O6" s="4">
        <v>0.1</v>
      </c>
      <c r="P6" s="3">
        <f t="shared" ref="P6:P39" si="1">N6*O6</f>
        <v>24</v>
      </c>
      <c r="Q6" s="2">
        <f t="shared" ref="Q6:Q39" si="2">N6+P6</f>
        <v>264</v>
      </c>
    </row>
    <row r="7" spans="1:17" x14ac:dyDescent="0.25">
      <c r="A7" t="s">
        <v>6</v>
      </c>
      <c r="B7">
        <v>40</v>
      </c>
      <c r="C7" t="s">
        <v>2</v>
      </c>
      <c r="D7" s="8"/>
      <c r="E7" s="9" t="s">
        <v>5</v>
      </c>
      <c r="F7" s="9">
        <v>40</v>
      </c>
      <c r="G7" s="9" t="s">
        <v>2</v>
      </c>
      <c r="H7" s="9">
        <v>1</v>
      </c>
      <c r="I7" s="9">
        <v>6</v>
      </c>
      <c r="J7" s="9">
        <f t="shared" si="0"/>
        <v>240</v>
      </c>
      <c r="K7" s="10" t="s">
        <v>2</v>
      </c>
      <c r="M7" s="3" t="s">
        <v>5</v>
      </c>
      <c r="N7" s="3">
        <v>240</v>
      </c>
      <c r="O7" s="4">
        <v>0.1</v>
      </c>
      <c r="P7" s="3">
        <f t="shared" si="1"/>
        <v>24</v>
      </c>
      <c r="Q7" s="2">
        <f t="shared" si="2"/>
        <v>264</v>
      </c>
    </row>
    <row r="8" spans="1:17" x14ac:dyDescent="0.25">
      <c r="A8" t="s">
        <v>7</v>
      </c>
      <c r="B8">
        <v>40</v>
      </c>
      <c r="C8" t="s">
        <v>2</v>
      </c>
      <c r="D8" s="8"/>
      <c r="E8" s="9" t="s">
        <v>6</v>
      </c>
      <c r="F8" s="9">
        <v>40</v>
      </c>
      <c r="G8" s="9" t="s">
        <v>2</v>
      </c>
      <c r="H8" s="9">
        <v>1</v>
      </c>
      <c r="I8" s="9">
        <v>6</v>
      </c>
      <c r="J8" s="9">
        <f t="shared" si="0"/>
        <v>240</v>
      </c>
      <c r="K8" s="10" t="s">
        <v>2</v>
      </c>
      <c r="M8" s="3" t="s">
        <v>6</v>
      </c>
      <c r="N8" s="3">
        <f>J8+J30</f>
        <v>740</v>
      </c>
      <c r="O8" s="4">
        <v>0.1</v>
      </c>
      <c r="P8" s="3">
        <f t="shared" si="1"/>
        <v>74</v>
      </c>
      <c r="Q8" s="2">
        <f t="shared" si="2"/>
        <v>814</v>
      </c>
    </row>
    <row r="9" spans="1:17" x14ac:dyDescent="0.25">
      <c r="A9" t="s">
        <v>8</v>
      </c>
      <c r="B9">
        <v>80</v>
      </c>
      <c r="C9" t="s">
        <v>2</v>
      </c>
      <c r="D9" s="8"/>
      <c r="E9" s="9" t="s">
        <v>7</v>
      </c>
      <c r="F9" s="9">
        <v>40</v>
      </c>
      <c r="G9" s="9" t="s">
        <v>2</v>
      </c>
      <c r="H9" s="9">
        <v>1</v>
      </c>
      <c r="I9" s="9">
        <v>6</v>
      </c>
      <c r="J9" s="9">
        <f t="shared" si="0"/>
        <v>240</v>
      </c>
      <c r="K9" s="10" t="s">
        <v>2</v>
      </c>
      <c r="M9" s="3" t="s">
        <v>7</v>
      </c>
      <c r="N9" s="3">
        <v>240</v>
      </c>
      <c r="O9" s="4">
        <v>0.1</v>
      </c>
      <c r="P9" s="3">
        <f t="shared" si="1"/>
        <v>24</v>
      </c>
      <c r="Q9" s="2">
        <f t="shared" si="2"/>
        <v>264</v>
      </c>
    </row>
    <row r="10" spans="1:17" x14ac:dyDescent="0.25">
      <c r="D10" s="8"/>
      <c r="E10" s="9" t="s">
        <v>8</v>
      </c>
      <c r="F10" s="9">
        <v>80</v>
      </c>
      <c r="G10" s="9" t="s">
        <v>2</v>
      </c>
      <c r="H10" s="9">
        <v>1</v>
      </c>
      <c r="I10" s="9">
        <v>6</v>
      </c>
      <c r="J10" s="9">
        <f t="shared" si="0"/>
        <v>480</v>
      </c>
      <c r="K10" s="10" t="s">
        <v>2</v>
      </c>
      <c r="M10" s="3" t="s">
        <v>8</v>
      </c>
      <c r="N10" s="3">
        <f>J10+J42</f>
        <v>960</v>
      </c>
      <c r="O10" s="4">
        <v>0.1</v>
      </c>
      <c r="P10" s="3">
        <f t="shared" si="1"/>
        <v>96</v>
      </c>
      <c r="Q10" s="2">
        <f t="shared" si="2"/>
        <v>1056</v>
      </c>
    </row>
    <row r="11" spans="1:17" x14ac:dyDescent="0.25">
      <c r="D11" s="8"/>
      <c r="E11" s="9" t="s">
        <v>56</v>
      </c>
      <c r="F11" s="9">
        <v>80</v>
      </c>
      <c r="G11" s="9" t="s">
        <v>2</v>
      </c>
      <c r="H11" s="9">
        <v>1</v>
      </c>
      <c r="I11" s="9">
        <v>6</v>
      </c>
      <c r="J11" s="9">
        <f t="shared" si="0"/>
        <v>480</v>
      </c>
      <c r="K11" s="10" t="s">
        <v>2</v>
      </c>
      <c r="M11" s="3" t="s">
        <v>56</v>
      </c>
      <c r="N11" s="3">
        <f>J11+J22+J31+J40+J50</f>
        <v>2400</v>
      </c>
      <c r="O11" s="4">
        <v>0.1</v>
      </c>
      <c r="P11" s="3">
        <f t="shared" si="1"/>
        <v>240</v>
      </c>
      <c r="Q11" s="2">
        <f t="shared" si="2"/>
        <v>2640</v>
      </c>
    </row>
    <row r="12" spans="1:17" x14ac:dyDescent="0.25">
      <c r="A12" t="s">
        <v>9</v>
      </c>
      <c r="D12" s="8" t="s">
        <v>9</v>
      </c>
      <c r="E12" s="9" t="s">
        <v>10</v>
      </c>
      <c r="F12" s="9">
        <v>200</v>
      </c>
      <c r="G12" s="9" t="s">
        <v>2</v>
      </c>
      <c r="H12" s="9">
        <v>1</v>
      </c>
      <c r="I12" s="9">
        <v>6</v>
      </c>
      <c r="J12" s="9">
        <f t="shared" si="0"/>
        <v>1200</v>
      </c>
      <c r="K12" s="10" t="s">
        <v>2</v>
      </c>
      <c r="M12" s="3" t="s">
        <v>10</v>
      </c>
      <c r="N12" s="3">
        <v>1200</v>
      </c>
      <c r="O12" s="4">
        <v>0.1</v>
      </c>
      <c r="P12" s="3">
        <f t="shared" si="1"/>
        <v>120</v>
      </c>
      <c r="Q12" s="2">
        <f t="shared" si="2"/>
        <v>1320</v>
      </c>
    </row>
    <row r="13" spans="1:17" x14ac:dyDescent="0.25">
      <c r="A13" t="s">
        <v>10</v>
      </c>
      <c r="B13">
        <v>200</v>
      </c>
      <c r="C13" t="s">
        <v>2</v>
      </c>
      <c r="D13" s="8"/>
      <c r="E13" s="9" t="s">
        <v>12</v>
      </c>
      <c r="F13" s="9">
        <v>40</v>
      </c>
      <c r="G13" s="9" t="s">
        <v>2</v>
      </c>
      <c r="H13" s="9">
        <v>1</v>
      </c>
      <c r="I13" s="9">
        <v>6</v>
      </c>
      <c r="J13" s="9">
        <f t="shared" si="0"/>
        <v>240</v>
      </c>
      <c r="K13" s="10" t="s">
        <v>2</v>
      </c>
      <c r="M13" s="3" t="s">
        <v>12</v>
      </c>
      <c r="N13" s="3">
        <f>J13+J38</f>
        <v>840</v>
      </c>
      <c r="O13" s="4">
        <v>0.1</v>
      </c>
      <c r="P13" s="3">
        <f t="shared" si="1"/>
        <v>84</v>
      </c>
      <c r="Q13" s="2">
        <f t="shared" si="2"/>
        <v>924</v>
      </c>
    </row>
    <row r="14" spans="1:17" x14ac:dyDescent="0.25">
      <c r="A14" t="s">
        <v>11</v>
      </c>
      <c r="D14" s="8"/>
      <c r="E14" s="9" t="s">
        <v>13</v>
      </c>
      <c r="F14" s="9">
        <v>40</v>
      </c>
      <c r="G14" s="9" t="s">
        <v>2</v>
      </c>
      <c r="H14" s="9">
        <v>1</v>
      </c>
      <c r="I14" s="9">
        <v>6</v>
      </c>
      <c r="J14" s="9">
        <f t="shared" si="0"/>
        <v>240</v>
      </c>
      <c r="K14" s="10" t="s">
        <v>2</v>
      </c>
      <c r="M14" s="3" t="s">
        <v>13</v>
      </c>
      <c r="N14" s="3">
        <v>240</v>
      </c>
      <c r="O14" s="4">
        <v>0.1</v>
      </c>
      <c r="P14" s="3">
        <f t="shared" si="1"/>
        <v>24</v>
      </c>
      <c r="Q14" s="2">
        <f t="shared" si="2"/>
        <v>264</v>
      </c>
    </row>
    <row r="15" spans="1:17" x14ac:dyDescent="0.25">
      <c r="A15" t="s">
        <v>12</v>
      </c>
      <c r="B15">
        <v>40</v>
      </c>
      <c r="C15" t="s">
        <v>2</v>
      </c>
      <c r="D15" s="8"/>
      <c r="E15" s="9" t="s">
        <v>14</v>
      </c>
      <c r="F15" s="9">
        <v>40</v>
      </c>
      <c r="G15" s="9" t="s">
        <v>2</v>
      </c>
      <c r="H15" s="9">
        <v>1</v>
      </c>
      <c r="I15" s="9">
        <v>6</v>
      </c>
      <c r="J15" s="9">
        <f t="shared" si="0"/>
        <v>240</v>
      </c>
      <c r="K15" s="10" t="s">
        <v>2</v>
      </c>
      <c r="M15" s="3" t="s">
        <v>14</v>
      </c>
      <c r="N15" s="3">
        <f>J15+J37+J45</f>
        <v>720</v>
      </c>
      <c r="O15" s="4">
        <v>0.1</v>
      </c>
      <c r="P15" s="3">
        <f t="shared" si="1"/>
        <v>72</v>
      </c>
      <c r="Q15" s="2">
        <f t="shared" si="2"/>
        <v>792</v>
      </c>
    </row>
    <row r="16" spans="1:17" x14ac:dyDescent="0.25">
      <c r="A16" t="s">
        <v>13</v>
      </c>
      <c r="B16">
        <v>40</v>
      </c>
      <c r="C16" t="s">
        <v>2</v>
      </c>
      <c r="D16" s="8"/>
      <c r="E16" s="9" t="s">
        <v>15</v>
      </c>
      <c r="F16" s="9">
        <v>30</v>
      </c>
      <c r="G16" s="9" t="s">
        <v>2</v>
      </c>
      <c r="H16" s="9">
        <v>1</v>
      </c>
      <c r="I16" s="9">
        <v>6</v>
      </c>
      <c r="J16" s="9">
        <f t="shared" si="0"/>
        <v>180</v>
      </c>
      <c r="K16" s="10" t="s">
        <v>2</v>
      </c>
      <c r="M16" s="3" t="s">
        <v>15</v>
      </c>
      <c r="N16" s="3">
        <f>J26+J16</f>
        <v>480</v>
      </c>
      <c r="O16" s="4">
        <v>0.1</v>
      </c>
      <c r="P16" s="3">
        <f t="shared" si="1"/>
        <v>48</v>
      </c>
      <c r="Q16" s="2">
        <f t="shared" si="2"/>
        <v>528</v>
      </c>
    </row>
    <row r="17" spans="1:17" x14ac:dyDescent="0.25">
      <c r="A17" t="s">
        <v>14</v>
      </c>
      <c r="B17">
        <v>40</v>
      </c>
      <c r="C17" t="s">
        <v>2</v>
      </c>
      <c r="D17" s="8"/>
      <c r="E17" s="9" t="s">
        <v>16</v>
      </c>
      <c r="F17" s="9" t="s">
        <v>17</v>
      </c>
      <c r="G17" s="9"/>
      <c r="H17" s="9">
        <v>1</v>
      </c>
      <c r="I17" s="9">
        <v>6</v>
      </c>
      <c r="J17" s="9"/>
      <c r="K17" s="10"/>
      <c r="M17" s="3" t="s">
        <v>16</v>
      </c>
      <c r="N17" s="3"/>
      <c r="O17" s="4">
        <v>0.1</v>
      </c>
      <c r="P17" s="3">
        <f t="shared" si="1"/>
        <v>0</v>
      </c>
      <c r="Q17" s="2">
        <f t="shared" si="2"/>
        <v>0</v>
      </c>
    </row>
    <row r="18" spans="1:17" x14ac:dyDescent="0.25">
      <c r="A18" t="s">
        <v>15</v>
      </c>
      <c r="B18">
        <v>30</v>
      </c>
      <c r="C18" t="s">
        <v>2</v>
      </c>
      <c r="D18" s="8"/>
      <c r="E18" s="9" t="s">
        <v>18</v>
      </c>
      <c r="F18" s="9">
        <v>100</v>
      </c>
      <c r="G18" s="9" t="s">
        <v>2</v>
      </c>
      <c r="H18" s="9">
        <v>1</v>
      </c>
      <c r="I18" s="9">
        <v>6</v>
      </c>
      <c r="J18" s="9">
        <f t="shared" si="0"/>
        <v>600</v>
      </c>
      <c r="K18" s="10" t="s">
        <v>2</v>
      </c>
      <c r="M18" s="3" t="s">
        <v>18</v>
      </c>
      <c r="N18" s="3">
        <v>600</v>
      </c>
      <c r="O18" s="4">
        <v>0.1</v>
      </c>
      <c r="P18" s="3">
        <f t="shared" si="1"/>
        <v>60</v>
      </c>
      <c r="Q18" s="2">
        <f t="shared" si="2"/>
        <v>660</v>
      </c>
    </row>
    <row r="19" spans="1:17" x14ac:dyDescent="0.25">
      <c r="A19" t="s">
        <v>16</v>
      </c>
      <c r="B19" t="s">
        <v>17</v>
      </c>
      <c r="D19" s="8"/>
      <c r="E19" s="9" t="s">
        <v>20</v>
      </c>
      <c r="F19" s="9">
        <v>30</v>
      </c>
      <c r="G19" s="9" t="s">
        <v>2</v>
      </c>
      <c r="H19" s="9">
        <v>1</v>
      </c>
      <c r="I19" s="9">
        <v>6</v>
      </c>
      <c r="J19" s="9">
        <f t="shared" si="0"/>
        <v>180</v>
      </c>
      <c r="K19" s="10" t="s">
        <v>2</v>
      </c>
      <c r="M19" s="3" t="s">
        <v>20</v>
      </c>
      <c r="N19" s="3">
        <v>180</v>
      </c>
      <c r="O19" s="4">
        <v>0.1</v>
      </c>
      <c r="P19" s="3">
        <f t="shared" si="1"/>
        <v>18</v>
      </c>
      <c r="Q19" s="2">
        <f t="shared" si="2"/>
        <v>198</v>
      </c>
    </row>
    <row r="20" spans="1:17" x14ac:dyDescent="0.25">
      <c r="A20" t="s">
        <v>18</v>
      </c>
      <c r="B20">
        <v>100</v>
      </c>
      <c r="C20" t="s">
        <v>2</v>
      </c>
      <c r="D20" s="8"/>
      <c r="E20" s="9" t="s">
        <v>21</v>
      </c>
      <c r="F20" s="9">
        <v>30</v>
      </c>
      <c r="G20" s="9" t="s">
        <v>2</v>
      </c>
      <c r="H20" s="9">
        <v>1</v>
      </c>
      <c r="I20" s="9">
        <v>6</v>
      </c>
      <c r="J20" s="9">
        <f t="shared" si="0"/>
        <v>180</v>
      </c>
      <c r="K20" s="10" t="s">
        <v>2</v>
      </c>
      <c r="M20" s="3" t="s">
        <v>21</v>
      </c>
      <c r="N20" s="3">
        <v>180</v>
      </c>
      <c r="O20" s="4">
        <v>0.1</v>
      </c>
      <c r="P20" s="3">
        <f t="shared" si="1"/>
        <v>18</v>
      </c>
      <c r="Q20" s="2">
        <f t="shared" si="2"/>
        <v>198</v>
      </c>
    </row>
    <row r="21" spans="1:17" x14ac:dyDescent="0.25">
      <c r="A21" t="s">
        <v>19</v>
      </c>
      <c r="D21" s="8"/>
      <c r="E21" s="9" t="s">
        <v>22</v>
      </c>
      <c r="F21" s="9">
        <v>30</v>
      </c>
      <c r="G21" s="9" t="s">
        <v>2</v>
      </c>
      <c r="H21" s="9">
        <v>1</v>
      </c>
      <c r="I21" s="9">
        <v>6</v>
      </c>
      <c r="J21" s="9">
        <f t="shared" si="0"/>
        <v>180</v>
      </c>
      <c r="K21" s="10" t="s">
        <v>2</v>
      </c>
      <c r="M21" s="3" t="s">
        <v>24</v>
      </c>
      <c r="N21" s="3">
        <v>1080</v>
      </c>
      <c r="O21" s="4">
        <v>0.1</v>
      </c>
      <c r="P21" s="3">
        <f t="shared" si="1"/>
        <v>108</v>
      </c>
      <c r="Q21" s="2">
        <f t="shared" si="2"/>
        <v>1188</v>
      </c>
    </row>
    <row r="22" spans="1:17" x14ac:dyDescent="0.25">
      <c r="A22" t="s">
        <v>20</v>
      </c>
      <c r="B22">
        <v>30</v>
      </c>
      <c r="C22" t="s">
        <v>2</v>
      </c>
      <c r="D22" s="8"/>
      <c r="E22" s="9" t="s">
        <v>56</v>
      </c>
      <c r="F22" s="9">
        <v>80</v>
      </c>
      <c r="G22" s="9" t="s">
        <v>2</v>
      </c>
      <c r="H22" s="9">
        <v>1</v>
      </c>
      <c r="I22" s="9">
        <v>6</v>
      </c>
      <c r="J22" s="9">
        <f t="shared" si="0"/>
        <v>480</v>
      </c>
      <c r="K22" s="10" t="s">
        <v>2</v>
      </c>
      <c r="M22" s="3" t="s">
        <v>26</v>
      </c>
      <c r="N22" s="3">
        <v>300</v>
      </c>
      <c r="O22" s="4">
        <v>0.1</v>
      </c>
      <c r="P22" s="3">
        <f t="shared" si="1"/>
        <v>30</v>
      </c>
      <c r="Q22" s="2">
        <f t="shared" si="2"/>
        <v>330</v>
      </c>
    </row>
    <row r="23" spans="1:17" x14ac:dyDescent="0.25">
      <c r="A23" t="s">
        <v>21</v>
      </c>
      <c r="B23">
        <v>30</v>
      </c>
      <c r="C23" t="s">
        <v>2</v>
      </c>
      <c r="D23" s="8" t="s">
        <v>23</v>
      </c>
      <c r="E23" s="9" t="s">
        <v>24</v>
      </c>
      <c r="F23" s="9">
        <v>180</v>
      </c>
      <c r="G23" s="9" t="s">
        <v>2</v>
      </c>
      <c r="H23" s="9">
        <v>1</v>
      </c>
      <c r="I23" s="9">
        <v>6</v>
      </c>
      <c r="J23" s="9">
        <f t="shared" si="0"/>
        <v>1080</v>
      </c>
      <c r="K23" s="10" t="s">
        <v>2</v>
      </c>
      <c r="M23" s="3" t="s">
        <v>27</v>
      </c>
      <c r="N23" s="3">
        <v>300</v>
      </c>
      <c r="O23" s="4">
        <v>0.1</v>
      </c>
      <c r="P23" s="3">
        <f t="shared" si="1"/>
        <v>30</v>
      </c>
      <c r="Q23" s="2">
        <f t="shared" si="2"/>
        <v>330</v>
      </c>
    </row>
    <row r="24" spans="1:17" x14ac:dyDescent="0.25">
      <c r="A24" t="s">
        <v>22</v>
      </c>
      <c r="B24">
        <v>30</v>
      </c>
      <c r="C24" t="s">
        <v>2</v>
      </c>
      <c r="D24" s="8"/>
      <c r="E24" s="9" t="s">
        <v>26</v>
      </c>
      <c r="F24" s="9">
        <v>50</v>
      </c>
      <c r="G24" s="9" t="s">
        <v>2</v>
      </c>
      <c r="H24" s="9">
        <v>1</v>
      </c>
      <c r="I24" s="9">
        <v>6</v>
      </c>
      <c r="J24" s="9">
        <f t="shared" si="0"/>
        <v>300</v>
      </c>
      <c r="K24" s="10" t="s">
        <v>2</v>
      </c>
      <c r="M24" s="3" t="s">
        <v>28</v>
      </c>
      <c r="N24" s="3">
        <v>300</v>
      </c>
      <c r="O24" s="4">
        <v>0.1</v>
      </c>
      <c r="P24" s="3">
        <f t="shared" si="1"/>
        <v>30</v>
      </c>
      <c r="Q24" s="2">
        <f t="shared" si="2"/>
        <v>330</v>
      </c>
    </row>
    <row r="25" spans="1:17" x14ac:dyDescent="0.25">
      <c r="D25" s="8"/>
      <c r="E25" s="9" t="s">
        <v>27</v>
      </c>
      <c r="F25" s="9">
        <v>50</v>
      </c>
      <c r="G25" s="9" t="s">
        <v>2</v>
      </c>
      <c r="H25" s="9">
        <v>1</v>
      </c>
      <c r="I25" s="9">
        <v>6</v>
      </c>
      <c r="J25" s="9">
        <f t="shared" si="0"/>
        <v>300</v>
      </c>
      <c r="K25" s="10" t="s">
        <v>2</v>
      </c>
      <c r="M25" s="3" t="s">
        <v>30</v>
      </c>
      <c r="N25" s="3">
        <v>600</v>
      </c>
      <c r="O25" s="4">
        <v>0.1</v>
      </c>
      <c r="P25" s="3">
        <f t="shared" si="1"/>
        <v>60</v>
      </c>
      <c r="Q25" s="2">
        <f t="shared" si="2"/>
        <v>660</v>
      </c>
    </row>
    <row r="26" spans="1:17" x14ac:dyDescent="0.25">
      <c r="D26" s="8"/>
      <c r="E26" s="9" t="s">
        <v>15</v>
      </c>
      <c r="F26" s="9">
        <v>50</v>
      </c>
      <c r="G26" s="9" t="s">
        <v>2</v>
      </c>
      <c r="H26" s="9">
        <v>1</v>
      </c>
      <c r="I26" s="9">
        <v>6</v>
      </c>
      <c r="J26" s="9">
        <f t="shared" si="0"/>
        <v>300</v>
      </c>
      <c r="K26" s="10" t="s">
        <v>2</v>
      </c>
      <c r="M26" s="3" t="s">
        <v>31</v>
      </c>
      <c r="N26" s="3">
        <v>480</v>
      </c>
      <c r="O26" s="4">
        <v>0.1</v>
      </c>
      <c r="P26" s="3">
        <f t="shared" si="1"/>
        <v>48</v>
      </c>
      <c r="Q26" s="2">
        <f t="shared" si="2"/>
        <v>528</v>
      </c>
    </row>
    <row r="27" spans="1:17" x14ac:dyDescent="0.25">
      <c r="A27" t="s">
        <v>23</v>
      </c>
      <c r="D27" s="8"/>
      <c r="E27" s="9" t="s">
        <v>28</v>
      </c>
      <c r="F27" s="9">
        <f>300/6</f>
        <v>50</v>
      </c>
      <c r="G27" s="9" t="s">
        <v>2</v>
      </c>
      <c r="H27" s="9">
        <v>1</v>
      </c>
      <c r="I27" s="9">
        <v>6</v>
      </c>
      <c r="J27" s="9">
        <f t="shared" si="0"/>
        <v>300</v>
      </c>
      <c r="K27" s="10" t="s">
        <v>2</v>
      </c>
      <c r="M27" s="3" t="s">
        <v>34</v>
      </c>
      <c r="N27" s="3">
        <v>6</v>
      </c>
      <c r="O27" s="4">
        <v>0.1</v>
      </c>
      <c r="P27" s="3">
        <f t="shared" si="1"/>
        <v>0.60000000000000009</v>
      </c>
      <c r="Q27" s="2">
        <f t="shared" si="2"/>
        <v>6.6</v>
      </c>
    </row>
    <row r="28" spans="1:17" x14ac:dyDescent="0.25">
      <c r="A28" t="s">
        <v>24</v>
      </c>
      <c r="B28">
        <v>180</v>
      </c>
      <c r="C28" t="s">
        <v>2</v>
      </c>
      <c r="D28" s="8"/>
      <c r="E28" s="9" t="s">
        <v>30</v>
      </c>
      <c r="F28" s="9">
        <v>100</v>
      </c>
      <c r="G28" s="9" t="s">
        <v>2</v>
      </c>
      <c r="H28" s="9">
        <v>1</v>
      </c>
      <c r="I28" s="9">
        <v>6</v>
      </c>
      <c r="J28" s="9">
        <f t="shared" si="0"/>
        <v>600</v>
      </c>
      <c r="K28" s="10" t="s">
        <v>2</v>
      </c>
      <c r="M28" s="3" t="s">
        <v>37</v>
      </c>
      <c r="N28" s="3">
        <v>180</v>
      </c>
      <c r="O28" s="4">
        <v>0.1</v>
      </c>
      <c r="P28" s="3">
        <f t="shared" si="1"/>
        <v>18</v>
      </c>
      <c r="Q28" s="2">
        <f t="shared" si="2"/>
        <v>198</v>
      </c>
    </row>
    <row r="29" spans="1:17" x14ac:dyDescent="0.25">
      <c r="A29" t="s">
        <v>25</v>
      </c>
      <c r="D29" s="8"/>
      <c r="E29" s="9" t="s">
        <v>31</v>
      </c>
      <c r="F29" s="9">
        <v>80</v>
      </c>
      <c r="G29" s="9" t="s">
        <v>2</v>
      </c>
      <c r="H29" s="9">
        <v>1</v>
      </c>
      <c r="I29" s="9">
        <v>6</v>
      </c>
      <c r="J29" s="9">
        <f t="shared" si="0"/>
        <v>480</v>
      </c>
      <c r="K29" s="10" t="s">
        <v>2</v>
      </c>
      <c r="M29" s="3" t="s">
        <v>38</v>
      </c>
      <c r="N29" s="3">
        <v>180</v>
      </c>
      <c r="O29" s="4">
        <v>0.1</v>
      </c>
      <c r="P29" s="3">
        <f t="shared" si="1"/>
        <v>18</v>
      </c>
      <c r="Q29" s="2">
        <f t="shared" si="2"/>
        <v>198</v>
      </c>
    </row>
    <row r="30" spans="1:17" x14ac:dyDescent="0.25">
      <c r="A30" t="s">
        <v>26</v>
      </c>
      <c r="B30">
        <v>50</v>
      </c>
      <c r="C30" t="s">
        <v>2</v>
      </c>
      <c r="D30" s="8"/>
      <c r="E30" s="9" t="s">
        <v>6</v>
      </c>
      <c r="F30" s="9">
        <f>500/6</f>
        <v>83.333333333333329</v>
      </c>
      <c r="G30" s="9" t="s">
        <v>2</v>
      </c>
      <c r="H30" s="9">
        <v>1</v>
      </c>
      <c r="I30" s="9">
        <v>6</v>
      </c>
      <c r="J30" s="9">
        <f t="shared" si="0"/>
        <v>500</v>
      </c>
      <c r="K30" s="10" t="s">
        <v>2</v>
      </c>
      <c r="M30" s="3" t="s">
        <v>39</v>
      </c>
      <c r="N30" s="3">
        <v>180</v>
      </c>
      <c r="O30" s="4">
        <v>0.1</v>
      </c>
      <c r="P30" s="3">
        <f t="shared" si="1"/>
        <v>18</v>
      </c>
      <c r="Q30" s="2">
        <f t="shared" si="2"/>
        <v>198</v>
      </c>
    </row>
    <row r="31" spans="1:17" x14ac:dyDescent="0.25">
      <c r="A31" t="s">
        <v>27</v>
      </c>
      <c r="B31">
        <v>50</v>
      </c>
      <c r="C31" t="s">
        <v>2</v>
      </c>
      <c r="D31" s="8"/>
      <c r="E31" s="9" t="s">
        <v>56</v>
      </c>
      <c r="F31" s="9">
        <v>80</v>
      </c>
      <c r="G31" s="9" t="s">
        <v>2</v>
      </c>
      <c r="H31" s="9">
        <v>1</v>
      </c>
      <c r="I31" s="9">
        <v>6</v>
      </c>
      <c r="J31" s="9">
        <f t="shared" si="0"/>
        <v>480</v>
      </c>
      <c r="K31" s="10" t="s">
        <v>2</v>
      </c>
      <c r="M31" s="3" t="s">
        <v>40</v>
      </c>
      <c r="N31" s="3">
        <v>180</v>
      </c>
      <c r="O31" s="4">
        <v>0.1</v>
      </c>
      <c r="P31" s="3">
        <f t="shared" si="1"/>
        <v>18</v>
      </c>
      <c r="Q31" s="2">
        <f t="shared" si="2"/>
        <v>198</v>
      </c>
    </row>
    <row r="32" spans="1:17" x14ac:dyDescent="0.25">
      <c r="A32" t="s">
        <v>15</v>
      </c>
      <c r="B32">
        <v>50</v>
      </c>
      <c r="C32" t="s">
        <v>2</v>
      </c>
      <c r="D32" s="8" t="s">
        <v>33</v>
      </c>
      <c r="E32" s="9" t="s">
        <v>34</v>
      </c>
      <c r="F32" s="9">
        <v>1</v>
      </c>
      <c r="G32" s="9" t="s">
        <v>64</v>
      </c>
      <c r="H32" s="9">
        <v>1</v>
      </c>
      <c r="I32" s="9">
        <v>6</v>
      </c>
      <c r="J32" s="9">
        <f t="shared" si="0"/>
        <v>6</v>
      </c>
      <c r="K32" s="10" t="s">
        <v>64</v>
      </c>
      <c r="M32" s="3" t="s">
        <v>42</v>
      </c>
      <c r="N32" s="3">
        <v>18</v>
      </c>
      <c r="O32" s="4">
        <v>0.1</v>
      </c>
      <c r="P32" s="3">
        <f t="shared" si="1"/>
        <v>1.8</v>
      </c>
      <c r="Q32" s="2">
        <f t="shared" si="2"/>
        <v>19.8</v>
      </c>
    </row>
    <row r="33" spans="1:17" x14ac:dyDescent="0.25">
      <c r="A33" t="s">
        <v>28</v>
      </c>
      <c r="B33">
        <v>300</v>
      </c>
      <c r="C33" t="s">
        <v>29</v>
      </c>
      <c r="D33" s="8"/>
      <c r="E33" s="9" t="s">
        <v>37</v>
      </c>
      <c r="F33" s="9">
        <v>30</v>
      </c>
      <c r="G33" s="9" t="s">
        <v>2</v>
      </c>
      <c r="H33" s="9">
        <v>1</v>
      </c>
      <c r="I33" s="9">
        <v>6</v>
      </c>
      <c r="J33" s="9">
        <f t="shared" si="0"/>
        <v>180</v>
      </c>
      <c r="K33" s="10" t="s">
        <v>2</v>
      </c>
      <c r="M33" s="3" t="s">
        <v>44</v>
      </c>
      <c r="N33" s="3">
        <v>1260</v>
      </c>
      <c r="O33" s="4">
        <v>0.1</v>
      </c>
      <c r="P33" s="3">
        <f t="shared" si="1"/>
        <v>126</v>
      </c>
      <c r="Q33" s="2">
        <f t="shared" si="2"/>
        <v>1386</v>
      </c>
    </row>
    <row r="34" spans="1:17" x14ac:dyDescent="0.25">
      <c r="A34" t="s">
        <v>30</v>
      </c>
      <c r="B34">
        <v>100</v>
      </c>
      <c r="C34" t="s">
        <v>2</v>
      </c>
      <c r="D34" s="8"/>
      <c r="E34" s="9" t="s">
        <v>38</v>
      </c>
      <c r="F34" s="9">
        <v>30</v>
      </c>
      <c r="G34" s="9" t="s">
        <v>2</v>
      </c>
      <c r="H34" s="9">
        <v>1</v>
      </c>
      <c r="I34" s="9">
        <v>6</v>
      </c>
      <c r="J34" s="9">
        <f t="shared" si="0"/>
        <v>180</v>
      </c>
      <c r="K34" s="10" t="s">
        <v>2</v>
      </c>
      <c r="M34" s="3" t="s">
        <v>46</v>
      </c>
      <c r="N34" s="3">
        <v>300</v>
      </c>
      <c r="O34" s="4">
        <v>0.1</v>
      </c>
      <c r="P34" s="3">
        <f t="shared" si="1"/>
        <v>30</v>
      </c>
      <c r="Q34" s="2">
        <f t="shared" si="2"/>
        <v>330</v>
      </c>
    </row>
    <row r="35" spans="1:17" x14ac:dyDescent="0.25">
      <c r="A35" t="s">
        <v>31</v>
      </c>
      <c r="B35">
        <v>80</v>
      </c>
      <c r="C35" t="s">
        <v>2</v>
      </c>
      <c r="D35" s="8"/>
      <c r="E35" s="9" t="s">
        <v>39</v>
      </c>
      <c r="F35" s="9">
        <v>30</v>
      </c>
      <c r="G35" s="9" t="s">
        <v>2</v>
      </c>
      <c r="H35" s="9">
        <v>1</v>
      </c>
      <c r="I35" s="9">
        <v>6</v>
      </c>
      <c r="J35" s="9">
        <f t="shared" si="0"/>
        <v>180</v>
      </c>
      <c r="K35" s="10" t="s">
        <v>2</v>
      </c>
      <c r="M35" s="3" t="s">
        <v>47</v>
      </c>
      <c r="N35" s="3">
        <v>300</v>
      </c>
      <c r="O35" s="4">
        <v>0.1</v>
      </c>
      <c r="P35" s="3">
        <f t="shared" si="1"/>
        <v>30</v>
      </c>
      <c r="Q35" s="2">
        <f t="shared" si="2"/>
        <v>330</v>
      </c>
    </row>
    <row r="36" spans="1:17" x14ac:dyDescent="0.25">
      <c r="A36" t="s">
        <v>32</v>
      </c>
      <c r="B36">
        <v>500</v>
      </c>
      <c r="C36" t="s">
        <v>29</v>
      </c>
      <c r="D36" s="8"/>
      <c r="E36" s="9" t="s">
        <v>40</v>
      </c>
      <c r="F36" s="9">
        <v>30</v>
      </c>
      <c r="G36" s="9" t="s">
        <v>2</v>
      </c>
      <c r="H36" s="9">
        <v>1</v>
      </c>
      <c r="I36" s="9">
        <v>6</v>
      </c>
      <c r="J36" s="9">
        <f t="shared" si="0"/>
        <v>180</v>
      </c>
      <c r="K36" s="10" t="s">
        <v>2</v>
      </c>
      <c r="M36" s="3" t="s">
        <v>48</v>
      </c>
      <c r="N36" s="3"/>
      <c r="O36" s="4">
        <v>0.1</v>
      </c>
      <c r="P36" s="3">
        <f t="shared" si="1"/>
        <v>0</v>
      </c>
      <c r="Q36" s="2">
        <f t="shared" si="2"/>
        <v>0</v>
      </c>
    </row>
    <row r="37" spans="1:17" x14ac:dyDescent="0.25">
      <c r="D37" s="8"/>
      <c r="E37" s="9" t="s">
        <v>14</v>
      </c>
      <c r="F37" s="9">
        <v>30</v>
      </c>
      <c r="G37" s="9" t="s">
        <v>2</v>
      </c>
      <c r="H37" s="9">
        <v>1</v>
      </c>
      <c r="I37" s="9">
        <v>6</v>
      </c>
      <c r="J37" s="9">
        <f t="shared" si="0"/>
        <v>180</v>
      </c>
      <c r="K37" s="10" t="s">
        <v>2</v>
      </c>
      <c r="M37" s="3" t="s">
        <v>51</v>
      </c>
      <c r="N37" s="3">
        <v>500</v>
      </c>
      <c r="O37" s="4">
        <v>0.1</v>
      </c>
      <c r="P37" s="3">
        <f t="shared" si="1"/>
        <v>50</v>
      </c>
      <c r="Q37" s="2">
        <f t="shared" si="2"/>
        <v>550</v>
      </c>
    </row>
    <row r="38" spans="1:17" x14ac:dyDescent="0.25">
      <c r="D38" s="8"/>
      <c r="E38" s="9" t="s">
        <v>12</v>
      </c>
      <c r="F38" s="9">
        <v>100</v>
      </c>
      <c r="G38" s="9" t="s">
        <v>2</v>
      </c>
      <c r="H38" s="9">
        <v>1</v>
      </c>
      <c r="I38" s="9">
        <v>6</v>
      </c>
      <c r="J38" s="9">
        <f t="shared" si="0"/>
        <v>600</v>
      </c>
      <c r="K38" s="10" t="s">
        <v>2</v>
      </c>
      <c r="M38" s="3" t="s">
        <v>52</v>
      </c>
      <c r="N38" s="3">
        <v>1</v>
      </c>
      <c r="O38" s="4">
        <v>0.1</v>
      </c>
      <c r="P38" s="3">
        <f t="shared" si="1"/>
        <v>0.1</v>
      </c>
      <c r="Q38" s="2">
        <f t="shared" si="2"/>
        <v>1.1000000000000001</v>
      </c>
    </row>
    <row r="39" spans="1:17" x14ac:dyDescent="0.25">
      <c r="A39" t="s">
        <v>33</v>
      </c>
      <c r="D39" s="8"/>
      <c r="E39" s="9" t="s">
        <v>42</v>
      </c>
      <c r="F39" s="9">
        <v>3</v>
      </c>
      <c r="G39" s="9" t="s">
        <v>64</v>
      </c>
      <c r="H39" s="9">
        <v>1</v>
      </c>
      <c r="I39" s="9">
        <v>6</v>
      </c>
      <c r="J39" s="9">
        <f t="shared" si="0"/>
        <v>18</v>
      </c>
      <c r="K39" s="10" t="s">
        <v>64</v>
      </c>
      <c r="M39" s="3" t="s">
        <v>53</v>
      </c>
      <c r="N39" s="3">
        <v>250</v>
      </c>
      <c r="O39" s="4">
        <v>0.1</v>
      </c>
      <c r="P39" s="3">
        <f t="shared" si="1"/>
        <v>25</v>
      </c>
      <c r="Q39" s="2">
        <f t="shared" si="2"/>
        <v>275</v>
      </c>
    </row>
    <row r="40" spans="1:17" x14ac:dyDescent="0.25">
      <c r="A40" t="s">
        <v>34</v>
      </c>
      <c r="B40">
        <v>1</v>
      </c>
      <c r="C40" t="s">
        <v>35</v>
      </c>
      <c r="D40" s="8"/>
      <c r="E40" s="9" t="s">
        <v>56</v>
      </c>
      <c r="F40" s="9">
        <v>80</v>
      </c>
      <c r="G40" s="9" t="s">
        <v>2</v>
      </c>
      <c r="H40" s="9">
        <v>1</v>
      </c>
      <c r="I40" s="9">
        <v>6</v>
      </c>
      <c r="J40" s="9">
        <f t="shared" si="0"/>
        <v>480</v>
      </c>
      <c r="K40" s="10" t="s">
        <v>2</v>
      </c>
    </row>
    <row r="41" spans="1:17" x14ac:dyDescent="0.25">
      <c r="A41" t="s">
        <v>36</v>
      </c>
      <c r="D41" s="8" t="s">
        <v>43</v>
      </c>
      <c r="E41" s="9" t="s">
        <v>44</v>
      </c>
      <c r="F41" s="9">
        <v>210</v>
      </c>
      <c r="G41" s="9" t="s">
        <v>2</v>
      </c>
      <c r="H41" s="9">
        <v>1</v>
      </c>
      <c r="I41" s="9">
        <v>6</v>
      </c>
      <c r="J41" s="9">
        <f t="shared" si="0"/>
        <v>1260</v>
      </c>
      <c r="K41" s="10" t="s">
        <v>2</v>
      </c>
    </row>
    <row r="42" spans="1:17" x14ac:dyDescent="0.25">
      <c r="A42" t="s">
        <v>37</v>
      </c>
      <c r="B42">
        <v>30</v>
      </c>
      <c r="C42" t="s">
        <v>2</v>
      </c>
      <c r="D42" s="8"/>
      <c r="E42" s="9" t="s">
        <v>45</v>
      </c>
      <c r="F42" s="9">
        <v>80</v>
      </c>
      <c r="G42" s="9" t="s">
        <v>2</v>
      </c>
      <c r="H42" s="9">
        <v>1</v>
      </c>
      <c r="I42" s="9">
        <v>6</v>
      </c>
      <c r="J42" s="9">
        <f t="shared" si="0"/>
        <v>480</v>
      </c>
      <c r="K42" s="10" t="s">
        <v>2</v>
      </c>
    </row>
    <row r="43" spans="1:17" x14ac:dyDescent="0.25">
      <c r="A43" t="s">
        <v>38</v>
      </c>
      <c r="B43">
        <v>30</v>
      </c>
      <c r="C43" t="s">
        <v>2</v>
      </c>
      <c r="D43" s="8"/>
      <c r="E43" s="9" t="s">
        <v>46</v>
      </c>
      <c r="F43" s="9">
        <v>50</v>
      </c>
      <c r="G43" s="9" t="s">
        <v>2</v>
      </c>
      <c r="H43" s="9">
        <v>1</v>
      </c>
      <c r="I43" s="9">
        <v>6</v>
      </c>
      <c r="J43" s="9">
        <f t="shared" si="0"/>
        <v>300</v>
      </c>
      <c r="K43" s="10" t="s">
        <v>2</v>
      </c>
    </row>
    <row r="44" spans="1:17" x14ac:dyDescent="0.25">
      <c r="A44" t="s">
        <v>39</v>
      </c>
      <c r="B44">
        <v>30</v>
      </c>
      <c r="C44" t="s">
        <v>2</v>
      </c>
      <c r="D44" s="8"/>
      <c r="E44" s="9" t="s">
        <v>47</v>
      </c>
      <c r="F44" s="9">
        <v>50</v>
      </c>
      <c r="G44" s="9" t="s">
        <v>2</v>
      </c>
      <c r="H44" s="9">
        <v>1</v>
      </c>
      <c r="I44" s="9">
        <v>6</v>
      </c>
      <c r="J44" s="9">
        <f t="shared" si="0"/>
        <v>300</v>
      </c>
      <c r="K44" s="10" t="s">
        <v>2</v>
      </c>
    </row>
    <row r="45" spans="1:17" x14ac:dyDescent="0.25">
      <c r="A45" t="s">
        <v>40</v>
      </c>
      <c r="B45">
        <v>30</v>
      </c>
      <c r="C45" t="s">
        <v>2</v>
      </c>
      <c r="D45" s="8"/>
      <c r="E45" s="9" t="s">
        <v>14</v>
      </c>
      <c r="F45" s="9">
        <v>50</v>
      </c>
      <c r="G45" s="9" t="s">
        <v>2</v>
      </c>
      <c r="H45" s="9">
        <v>1</v>
      </c>
      <c r="I45" s="9">
        <v>6</v>
      </c>
      <c r="J45" s="9">
        <f t="shared" si="0"/>
        <v>300</v>
      </c>
      <c r="K45" s="10" t="s">
        <v>2</v>
      </c>
    </row>
    <row r="46" spans="1:17" x14ac:dyDescent="0.25">
      <c r="A46" t="s">
        <v>14</v>
      </c>
      <c r="B46">
        <v>30</v>
      </c>
      <c r="C46" t="s">
        <v>2</v>
      </c>
      <c r="D46" s="8"/>
      <c r="E46" s="9" t="s">
        <v>48</v>
      </c>
      <c r="F46" s="9" t="s">
        <v>17</v>
      </c>
      <c r="G46" s="9"/>
      <c r="H46" s="9">
        <v>1</v>
      </c>
      <c r="I46" s="9">
        <v>6</v>
      </c>
      <c r="J46" s="9"/>
      <c r="K46" s="10"/>
    </row>
    <row r="47" spans="1:17" x14ac:dyDescent="0.25">
      <c r="A47" t="s">
        <v>41</v>
      </c>
      <c r="B47">
        <v>100</v>
      </c>
      <c r="C47" t="s">
        <v>2</v>
      </c>
      <c r="D47" s="8"/>
      <c r="E47" s="9" t="s">
        <v>51</v>
      </c>
      <c r="F47" s="9">
        <f>500/6</f>
        <v>83.333333333333329</v>
      </c>
      <c r="G47" s="9" t="s">
        <v>2</v>
      </c>
      <c r="H47" s="9">
        <v>1</v>
      </c>
      <c r="I47" s="9">
        <v>6</v>
      </c>
      <c r="J47" s="9">
        <f t="shared" si="0"/>
        <v>500</v>
      </c>
      <c r="K47" s="10" t="s">
        <v>2</v>
      </c>
    </row>
    <row r="48" spans="1:17" x14ac:dyDescent="0.25">
      <c r="A48" t="s">
        <v>42</v>
      </c>
      <c r="B48">
        <v>3</v>
      </c>
      <c r="C48" t="s">
        <v>35</v>
      </c>
      <c r="D48" s="8"/>
      <c r="E48" s="9" t="s">
        <v>52</v>
      </c>
      <c r="F48" s="9">
        <f>1/6</f>
        <v>0.16666666666666666</v>
      </c>
      <c r="G48" s="9" t="s">
        <v>65</v>
      </c>
      <c r="H48" s="9">
        <v>1</v>
      </c>
      <c r="I48" s="9">
        <v>6</v>
      </c>
      <c r="J48" s="9">
        <f t="shared" si="0"/>
        <v>1</v>
      </c>
      <c r="K48" s="10" t="s">
        <v>65</v>
      </c>
    </row>
    <row r="49" spans="1:11" x14ac:dyDescent="0.25">
      <c r="D49" s="8"/>
      <c r="E49" s="9" t="s">
        <v>53</v>
      </c>
      <c r="F49" s="9">
        <f>250/6</f>
        <v>41.666666666666664</v>
      </c>
      <c r="G49" s="9" t="s">
        <v>2</v>
      </c>
      <c r="H49" s="9">
        <v>1</v>
      </c>
      <c r="I49" s="9">
        <v>6</v>
      </c>
      <c r="J49" s="9">
        <f t="shared" si="0"/>
        <v>250</v>
      </c>
      <c r="K49" s="10" t="s">
        <v>2</v>
      </c>
    </row>
    <row r="50" spans="1:11" ht="15.75" thickBot="1" x14ac:dyDescent="0.3">
      <c r="D50" s="11"/>
      <c r="E50" s="12" t="s">
        <v>56</v>
      </c>
      <c r="F50" s="12">
        <v>80</v>
      </c>
      <c r="G50" s="12" t="s">
        <v>2</v>
      </c>
      <c r="H50" s="12">
        <v>1</v>
      </c>
      <c r="I50" s="12">
        <v>6</v>
      </c>
      <c r="J50" s="12">
        <f t="shared" si="0"/>
        <v>480</v>
      </c>
      <c r="K50" s="13" t="s">
        <v>2</v>
      </c>
    </row>
    <row r="51" spans="1:11" x14ac:dyDescent="0.25">
      <c r="A51" t="s">
        <v>43</v>
      </c>
    </row>
    <row r="52" spans="1:11" ht="15.75" thickBot="1" x14ac:dyDescent="0.3">
      <c r="A52" t="s">
        <v>44</v>
      </c>
      <c r="B52">
        <v>210</v>
      </c>
      <c r="C52" t="s">
        <v>2</v>
      </c>
    </row>
    <row r="53" spans="1:11" ht="21" x14ac:dyDescent="0.25">
      <c r="A53" t="s">
        <v>45</v>
      </c>
      <c r="B53">
        <v>80</v>
      </c>
      <c r="C53" t="s">
        <v>2</v>
      </c>
      <c r="F53" s="14" t="s">
        <v>69</v>
      </c>
      <c r="G53" s="15"/>
      <c r="H53" s="15"/>
      <c r="I53" s="16"/>
    </row>
    <row r="54" spans="1:11" ht="18.75" x14ac:dyDescent="0.3">
      <c r="A54" t="s">
        <v>49</v>
      </c>
      <c r="F54" s="17" t="s">
        <v>70</v>
      </c>
      <c r="G54" s="18"/>
      <c r="H54" s="18" t="s">
        <v>71</v>
      </c>
      <c r="I54" s="19"/>
    </row>
    <row r="55" spans="1:11" x14ac:dyDescent="0.25">
      <c r="A55" t="s">
        <v>46</v>
      </c>
      <c r="B55">
        <v>50</v>
      </c>
      <c r="C55" t="s">
        <v>2</v>
      </c>
      <c r="F55" s="20" t="s">
        <v>56</v>
      </c>
      <c r="G55" s="21"/>
      <c r="H55" s="26" t="s">
        <v>1</v>
      </c>
      <c r="I55" s="27" t="s">
        <v>20</v>
      </c>
    </row>
    <row r="56" spans="1:11" x14ac:dyDescent="0.25">
      <c r="A56" t="s">
        <v>47</v>
      </c>
      <c r="B56">
        <v>50</v>
      </c>
      <c r="C56" t="s">
        <v>2</v>
      </c>
      <c r="F56" s="20" t="s">
        <v>16</v>
      </c>
      <c r="G56" s="21"/>
      <c r="H56" s="26" t="s">
        <v>4</v>
      </c>
      <c r="I56" s="27" t="s">
        <v>21</v>
      </c>
    </row>
    <row r="57" spans="1:11" ht="30" x14ac:dyDescent="0.25">
      <c r="A57" t="s">
        <v>14</v>
      </c>
      <c r="B57">
        <v>50</v>
      </c>
      <c r="C57" t="s">
        <v>2</v>
      </c>
      <c r="F57" s="20" t="s">
        <v>28</v>
      </c>
      <c r="G57" s="21"/>
      <c r="H57" s="26" t="s">
        <v>5</v>
      </c>
      <c r="I57" s="27" t="s">
        <v>24</v>
      </c>
    </row>
    <row r="58" spans="1:11" x14ac:dyDescent="0.25">
      <c r="A58" t="s">
        <v>48</v>
      </c>
      <c r="B58" t="s">
        <v>17</v>
      </c>
      <c r="F58" s="20" t="s">
        <v>51</v>
      </c>
      <c r="G58" s="21"/>
      <c r="H58" s="26" t="s">
        <v>6</v>
      </c>
      <c r="I58" s="27" t="s">
        <v>26</v>
      </c>
    </row>
    <row r="59" spans="1:11" x14ac:dyDescent="0.25">
      <c r="A59" t="s">
        <v>50</v>
      </c>
      <c r="F59" s="20" t="s">
        <v>52</v>
      </c>
      <c r="G59" s="21"/>
      <c r="H59" s="26" t="s">
        <v>7</v>
      </c>
      <c r="I59" s="27" t="s">
        <v>27</v>
      </c>
    </row>
    <row r="60" spans="1:11" x14ac:dyDescent="0.25">
      <c r="A60" t="s">
        <v>51</v>
      </c>
      <c r="B60">
        <v>500</v>
      </c>
      <c r="C60" t="s">
        <v>55</v>
      </c>
      <c r="F60" s="20"/>
      <c r="G60" s="21"/>
      <c r="H60" s="26" t="s">
        <v>8</v>
      </c>
      <c r="I60" s="27" t="s">
        <v>72</v>
      </c>
    </row>
    <row r="61" spans="1:11" x14ac:dyDescent="0.25">
      <c r="A61" t="s">
        <v>52</v>
      </c>
      <c r="B61">
        <v>1</v>
      </c>
      <c r="C61" t="s">
        <v>54</v>
      </c>
      <c r="F61" s="20"/>
      <c r="G61" s="21"/>
      <c r="H61" s="26" t="s">
        <v>10</v>
      </c>
      <c r="I61" s="27" t="s">
        <v>31</v>
      </c>
    </row>
    <row r="62" spans="1:11" ht="30" x14ac:dyDescent="0.25">
      <c r="A62" t="s">
        <v>53</v>
      </c>
      <c r="B62">
        <v>250</v>
      </c>
      <c r="C62" t="s">
        <v>29</v>
      </c>
      <c r="F62" s="20"/>
      <c r="G62" s="21"/>
      <c r="H62" s="26" t="s">
        <v>12</v>
      </c>
      <c r="I62" s="27" t="s">
        <v>34</v>
      </c>
    </row>
    <row r="63" spans="1:11" ht="30" x14ac:dyDescent="0.25">
      <c r="F63" s="20"/>
      <c r="G63" s="21"/>
      <c r="H63" s="26" t="s">
        <v>13</v>
      </c>
      <c r="I63" s="27" t="s">
        <v>37</v>
      </c>
    </row>
    <row r="64" spans="1:11" ht="30" x14ac:dyDescent="0.25">
      <c r="A64" t="s">
        <v>56</v>
      </c>
      <c r="B64">
        <v>80</v>
      </c>
      <c r="C64" t="s">
        <v>2</v>
      </c>
      <c r="F64" s="20"/>
      <c r="G64" s="21"/>
      <c r="H64" s="26" t="s">
        <v>14</v>
      </c>
      <c r="I64" s="27" t="s">
        <v>38</v>
      </c>
    </row>
    <row r="65" spans="6:9" ht="30" x14ac:dyDescent="0.25">
      <c r="F65" s="20"/>
      <c r="G65" s="21"/>
      <c r="H65" s="26" t="s">
        <v>15</v>
      </c>
      <c r="I65" s="27" t="s">
        <v>39</v>
      </c>
    </row>
    <row r="66" spans="6:9" ht="30" x14ac:dyDescent="0.25">
      <c r="F66" s="20"/>
      <c r="G66" s="21"/>
      <c r="H66" s="26" t="s">
        <v>18</v>
      </c>
      <c r="I66" s="27" t="s">
        <v>40</v>
      </c>
    </row>
    <row r="67" spans="6:9" ht="30" x14ac:dyDescent="0.25">
      <c r="F67" s="22"/>
      <c r="G67" s="23"/>
      <c r="H67" s="26" t="s">
        <v>47</v>
      </c>
      <c r="I67" s="27" t="s">
        <v>42</v>
      </c>
    </row>
    <row r="68" spans="6:9" ht="30" x14ac:dyDescent="0.25">
      <c r="F68" s="22"/>
      <c r="G68" s="23"/>
      <c r="H68" s="26" t="s">
        <v>48</v>
      </c>
      <c r="I68" s="27" t="s">
        <v>44</v>
      </c>
    </row>
    <row r="69" spans="6:9" ht="30.75" thickBot="1" x14ac:dyDescent="0.3">
      <c r="F69" s="24"/>
      <c r="G69" s="25"/>
      <c r="H69" s="28" t="s">
        <v>53</v>
      </c>
      <c r="I69" s="29" t="s">
        <v>46</v>
      </c>
    </row>
    <row r="87" spans="8:8" x14ac:dyDescent="0.25">
      <c r="H87" s="3"/>
    </row>
    <row r="88" spans="8:8" x14ac:dyDescent="0.25">
      <c r="H88" s="3"/>
    </row>
  </sheetData>
  <mergeCells count="4">
    <mergeCell ref="F53:I53"/>
    <mergeCell ref="H54:I54"/>
    <mergeCell ref="M2:Q3"/>
    <mergeCell ref="F54:G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2018-06-03T22:15:50Z</dcterms:created>
  <dcterms:modified xsi:type="dcterms:W3CDTF">2018-06-04T00:05:55Z</dcterms:modified>
</cp:coreProperties>
</file>