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<sst xmlns="http://schemas.openxmlformats.org/spreadsheetml/2006/main" uniqueCount="28">
  <si>
    <t xml:space="preserve">ACTIVIDAD 3, UNIDAD 2 </t>
  </si>
  <si>
    <t xml:space="preserve">PRESENTADO POR: LINAMARIA BARRERA </t>
  </si>
  <si>
    <t xml:space="preserve">CODIGO ESTUDIANTE </t>
  </si>
  <si>
    <t>TALLA (CM)</t>
  </si>
  <si>
    <t>PESO (KG)</t>
  </si>
  <si>
    <t xml:space="preserve">MODA  DE LA TALLA </t>
  </si>
  <si>
    <t xml:space="preserve">MEDIA DEL PESO </t>
  </si>
  <si>
    <t xml:space="preserve">MEDIA DE LA TALLA </t>
  </si>
  <si>
    <t xml:space="preserve">MODA DEL PESO </t>
  </si>
  <si>
    <t xml:space="preserve">MEDIANA </t>
  </si>
  <si>
    <t xml:space="preserve">DESVIACIÓN ESTANDAR DE LA TALLA </t>
  </si>
  <si>
    <t xml:space="preserve">DESVIACION ESTANDAR DEL PESO </t>
  </si>
  <si>
    <t>MEDIDAS DE POSICIÓN</t>
  </si>
  <si>
    <t>MEDIAS DE POSISCIÓN</t>
  </si>
  <si>
    <t xml:space="preserve">CUARTIL TALLA </t>
  </si>
  <si>
    <t xml:space="preserve">CUARTIL PESO </t>
  </si>
  <si>
    <t>Q1</t>
  </si>
  <si>
    <t>Q2</t>
  </si>
  <si>
    <t>Q3</t>
  </si>
  <si>
    <t>D1</t>
  </si>
  <si>
    <t>D2</t>
  </si>
  <si>
    <t>D3</t>
  </si>
  <si>
    <t>D4</t>
  </si>
  <si>
    <t>D5</t>
  </si>
  <si>
    <t>D6</t>
  </si>
  <si>
    <t>D7</t>
  </si>
  <si>
    <t>D8</t>
  </si>
  <si>
    <t>D9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</si>
</sst>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center" vertical="bottom" wrapText="1"/>
    </xf>
    <xf numFmtId="49" fontId="0" borderId="12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2" fontId="0" borderId="12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 wrapText="1"/>
    </xf>
    <xf numFmtId="60" fontId="0" borderId="1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23.5" style="1" customWidth="1"/>
    <col min="6" max="6" width="14.5" style="1" customWidth="1"/>
    <col min="7" max="7" width="14.5" style="1" customWidth="1"/>
    <col min="8" max="8" width="17.3516" style="1" customWidth="1"/>
    <col min="9" max="9" width="14.5" style="1" customWidth="1"/>
    <col min="10" max="256" width="14.5" style="1" customWidth="1"/>
  </cols>
  <sheetData>
    <row r="1" ht="13.65" customHeight="1">
      <c r="A1" t="s" s="2">
        <v>0</v>
      </c>
      <c r="B1" s="3"/>
      <c r="C1" s="3"/>
      <c r="D1" s="3"/>
      <c r="E1" s="4"/>
      <c r="F1" s="5"/>
      <c r="G1" s="6"/>
      <c r="H1" s="6"/>
      <c r="I1" s="6"/>
    </row>
    <row r="2" ht="13.65" customHeight="1">
      <c r="A2" s="7"/>
      <c r="B2" s="8"/>
      <c r="C2" s="8"/>
      <c r="D2" s="8"/>
      <c r="E2" s="9"/>
      <c r="F2" s="5"/>
      <c r="G2" s="6"/>
      <c r="H2" s="6"/>
      <c r="I2" s="6"/>
    </row>
    <row r="3" ht="13.65" customHeight="1">
      <c r="A3" t="s" s="10">
        <v>1</v>
      </c>
      <c r="B3" s="11"/>
      <c r="C3" s="11"/>
      <c r="D3" s="12"/>
      <c r="E3" s="13"/>
      <c r="F3" s="5"/>
      <c r="G3" s="6"/>
      <c r="H3" s="6"/>
      <c r="I3" s="6"/>
    </row>
    <row r="4" ht="13.65" customHeight="1">
      <c r="A4" s="11"/>
      <c r="B4" s="11"/>
      <c r="C4" s="11"/>
      <c r="D4" s="3"/>
      <c r="E4" s="3"/>
      <c r="F4" s="6"/>
      <c r="G4" s="6"/>
      <c r="H4" s="6"/>
      <c r="I4" s="6"/>
    </row>
    <row r="5" ht="24.65" customHeight="1">
      <c r="A5" t="s" s="14">
        <v>2</v>
      </c>
      <c r="B5" t="s" s="15">
        <v>3</v>
      </c>
      <c r="C5" t="s" s="15">
        <v>4</v>
      </c>
      <c r="D5" s="5"/>
      <c r="E5" s="6"/>
      <c r="F5" s="6"/>
      <c r="G5" s="6"/>
      <c r="H5" s="6"/>
      <c r="I5" s="6"/>
    </row>
    <row r="6" ht="13.65" customHeight="1">
      <c r="A6" s="16">
        <v>1</v>
      </c>
      <c r="B6" s="16">
        <v>55</v>
      </c>
      <c r="C6" s="16">
        <v>16.5</v>
      </c>
      <c r="D6" s="5"/>
      <c r="E6" s="8"/>
      <c r="F6" s="8"/>
      <c r="G6" s="6"/>
      <c r="H6" s="8"/>
      <c r="I6" s="8"/>
    </row>
    <row r="7" ht="13.65" customHeight="1">
      <c r="A7" s="16">
        <v>2</v>
      </c>
      <c r="B7" s="16">
        <v>60</v>
      </c>
      <c r="C7" s="16">
        <v>15.5</v>
      </c>
      <c r="D7" s="17"/>
      <c r="E7" t="s" s="15">
        <v>5</v>
      </c>
      <c r="F7" s="16">
        <f>MODE(B6:B25,20)</f>
        <v>60</v>
      </c>
      <c r="G7" s="17"/>
      <c r="H7" t="s" s="15">
        <v>6</v>
      </c>
      <c r="I7" s="18">
        <f>HARMEAN(C6:C25)</f>
        <v>18.37443355435398</v>
      </c>
    </row>
    <row r="8" ht="13.65" customHeight="1">
      <c r="A8" s="16">
        <v>3</v>
      </c>
      <c r="B8" s="16">
        <v>62</v>
      </c>
      <c r="C8" s="16">
        <v>17</v>
      </c>
      <c r="D8" s="17"/>
      <c r="E8" t="s" s="15">
        <v>7</v>
      </c>
      <c r="F8" s="19">
        <f>HARMEAN(B6:B25)</f>
        <v>60.88608424837265</v>
      </c>
      <c r="G8" s="17"/>
      <c r="H8" t="s" s="15">
        <v>8</v>
      </c>
      <c r="I8" s="16">
        <f>MODE(C6:C25,20)</f>
        <v>20</v>
      </c>
    </row>
    <row r="9" ht="13.65" customHeight="1">
      <c r="A9" s="16">
        <v>4</v>
      </c>
      <c r="B9" s="16">
        <v>58</v>
      </c>
      <c r="C9" s="16">
        <v>18</v>
      </c>
      <c r="D9" s="17"/>
      <c r="E9" t="s" s="15">
        <v>9</v>
      </c>
      <c r="F9" s="16">
        <f>MEDIAN(B6:B25,C6:C25)</f>
        <v>35.5</v>
      </c>
      <c r="G9" s="17"/>
      <c r="H9" s="13"/>
      <c r="I9" s="13"/>
    </row>
    <row r="10" ht="35.65" customHeight="1">
      <c r="A10" s="16">
        <v>5</v>
      </c>
      <c r="B10" s="16">
        <v>49</v>
      </c>
      <c r="C10" s="16">
        <v>19</v>
      </c>
      <c r="D10" s="17"/>
      <c r="E10" t="s" s="20">
        <v>10</v>
      </c>
      <c r="F10" s="21">
        <f>STDEV(B6,B7:B25)</f>
        <v>5.037752213876844</v>
      </c>
      <c r="G10" s="17"/>
      <c r="H10" t="s" s="20">
        <v>11</v>
      </c>
      <c r="I10" s="21">
        <f>STDEVP(C6:C25)</f>
        <v>1.64851448279959</v>
      </c>
    </row>
    <row r="11" ht="13.65" customHeight="1">
      <c r="A11" s="16">
        <v>6</v>
      </c>
      <c r="B11" s="16">
        <v>63</v>
      </c>
      <c r="C11" s="16">
        <v>20</v>
      </c>
      <c r="D11" s="5"/>
      <c r="E11" t="s" s="22">
        <v>12</v>
      </c>
      <c r="F11" s="3"/>
      <c r="G11" s="6"/>
      <c r="H11" t="s" s="22">
        <v>13</v>
      </c>
      <c r="I11" s="3"/>
    </row>
    <row r="12" ht="13.65" customHeight="1">
      <c r="A12" s="16">
        <v>7</v>
      </c>
      <c r="B12" s="16">
        <v>64</v>
      </c>
      <c r="C12" s="16">
        <v>21</v>
      </c>
      <c r="D12" s="5"/>
      <c r="E12" s="6"/>
      <c r="F12" t="s" s="23">
        <v>14</v>
      </c>
      <c r="G12" s="6"/>
      <c r="H12" t="s" s="23">
        <v>15</v>
      </c>
      <c r="I12" s="6"/>
    </row>
    <row r="13" ht="13.65" customHeight="1">
      <c r="A13" s="16">
        <v>8</v>
      </c>
      <c r="B13" s="16">
        <v>66</v>
      </c>
      <c r="C13" s="16">
        <v>20.5</v>
      </c>
      <c r="D13" s="5"/>
      <c r="E13" s="24">
        <f>QUARTILE(B6:B25,1)</f>
        <v>58</v>
      </c>
      <c r="F13" t="s" s="23">
        <v>16</v>
      </c>
      <c r="G13" s="6"/>
      <c r="H13" s="24">
        <f>QUARTILE(C6:C25,1)</f>
        <v>17.15</v>
      </c>
      <c r="I13" t="s" s="23">
        <v>16</v>
      </c>
    </row>
    <row r="14" ht="13.65" customHeight="1">
      <c r="A14" s="16">
        <v>9</v>
      </c>
      <c r="B14" s="16">
        <v>68</v>
      </c>
      <c r="C14" s="16">
        <v>22</v>
      </c>
      <c r="D14" s="5"/>
      <c r="E14" s="24">
        <f>QUARTILE(B6:B25,2)</f>
        <v>61.5</v>
      </c>
      <c r="F14" t="s" s="23">
        <v>17</v>
      </c>
      <c r="G14" s="6"/>
      <c r="H14" s="24">
        <f>QUARTILE(C6:C25,2)</f>
        <v>18.4</v>
      </c>
      <c r="I14" t="s" s="23">
        <v>17</v>
      </c>
    </row>
    <row r="15" ht="13.65" customHeight="1">
      <c r="A15" s="16">
        <v>10</v>
      </c>
      <c r="B15" s="16">
        <v>56</v>
      </c>
      <c r="C15" s="16">
        <v>18.5</v>
      </c>
      <c r="D15" s="5"/>
      <c r="E15" s="24">
        <f>QUARTILE(B6:B25,3)</f>
        <v>64.5</v>
      </c>
      <c r="F15" t="s" s="23">
        <v>18</v>
      </c>
      <c r="G15" s="6"/>
      <c r="H15" s="24">
        <f>QUARTILE(C6:C25,3)</f>
        <v>19.7</v>
      </c>
      <c r="I15" t="s" s="23">
        <v>18</v>
      </c>
    </row>
    <row r="16" ht="13.65" customHeight="1">
      <c r="A16" s="16">
        <v>11</v>
      </c>
      <c r="B16" s="16">
        <v>59</v>
      </c>
      <c r="C16" s="16">
        <v>18</v>
      </c>
      <c r="D16" s="5"/>
      <c r="E16" s="6"/>
      <c r="F16" s="6"/>
      <c r="G16" s="6"/>
      <c r="H16" s="6"/>
      <c r="I16" s="6"/>
    </row>
    <row r="17" ht="13.65" customHeight="1">
      <c r="A17" s="16">
        <v>12</v>
      </c>
      <c r="B17" s="16">
        <v>60</v>
      </c>
      <c r="C17" s="16">
        <v>17.2</v>
      </c>
      <c r="D17" s="5"/>
      <c r="E17" s="24">
        <f>(1*20)/10</f>
        <v>2</v>
      </c>
      <c r="F17" t="s" s="23">
        <v>19</v>
      </c>
      <c r="G17" s="6"/>
      <c r="H17" s="6"/>
      <c r="I17" s="6"/>
    </row>
    <row r="18" ht="13.65" customHeight="1">
      <c r="A18" s="16">
        <v>13</v>
      </c>
      <c r="B18" s="16">
        <v>68</v>
      </c>
      <c r="C18" s="16">
        <v>16.8</v>
      </c>
      <c r="D18" s="5"/>
      <c r="E18" s="24">
        <f>(2*20)/10</f>
        <v>4</v>
      </c>
      <c r="F18" t="s" s="23">
        <v>20</v>
      </c>
      <c r="G18" s="6"/>
      <c r="H18" s="6"/>
      <c r="I18" s="6"/>
    </row>
    <row r="19" ht="13.65" customHeight="1">
      <c r="A19" s="16">
        <v>14</v>
      </c>
      <c r="B19" s="16">
        <v>66</v>
      </c>
      <c r="C19" s="16">
        <v>19.5</v>
      </c>
      <c r="D19" s="5"/>
      <c r="E19" s="24">
        <f>(3*20)/10</f>
        <v>6</v>
      </c>
      <c r="F19" t="s" s="23">
        <v>21</v>
      </c>
      <c r="G19" s="6"/>
      <c r="H19" s="6"/>
      <c r="I19" s="6"/>
    </row>
    <row r="20" ht="13.65" customHeight="1">
      <c r="A20" s="16">
        <v>15</v>
      </c>
      <c r="B20" s="16">
        <v>64</v>
      </c>
      <c r="C20" s="16">
        <v>19.6</v>
      </c>
      <c r="D20" s="5"/>
      <c r="E20" s="24">
        <f>(4*20)/10</f>
        <v>8</v>
      </c>
      <c r="F20" t="s" s="23">
        <v>22</v>
      </c>
      <c r="G20" s="6"/>
      <c r="H20" s="6"/>
      <c r="I20" s="6"/>
    </row>
    <row r="21" ht="13.65" customHeight="1">
      <c r="A21" s="16">
        <v>16</v>
      </c>
      <c r="B21" s="16">
        <v>58</v>
      </c>
      <c r="C21" s="16">
        <v>18.7</v>
      </c>
      <c r="D21" s="5"/>
      <c r="E21" s="24">
        <f>(5*20)/10</f>
        <v>10</v>
      </c>
      <c r="F21" t="s" s="23">
        <v>23</v>
      </c>
      <c r="G21" s="6"/>
      <c r="H21" s="6"/>
      <c r="I21" s="6"/>
    </row>
    <row r="22" ht="13.65" customHeight="1">
      <c r="A22" s="16">
        <v>17</v>
      </c>
      <c r="B22" s="16">
        <v>57</v>
      </c>
      <c r="C22" s="16">
        <v>20</v>
      </c>
      <c r="D22" s="5"/>
      <c r="E22" s="24">
        <f>(6*20)/10</f>
        <v>12</v>
      </c>
      <c r="F22" t="s" s="23">
        <v>24</v>
      </c>
      <c r="G22" s="6"/>
      <c r="H22" s="6"/>
      <c r="I22" s="6"/>
    </row>
    <row r="23" ht="13.65" customHeight="1">
      <c r="A23" s="16">
        <v>18</v>
      </c>
      <c r="B23" s="16">
        <v>61</v>
      </c>
      <c r="C23" s="16">
        <v>16.5</v>
      </c>
      <c r="D23" s="5"/>
      <c r="E23" s="24">
        <f>(7*20)/10</f>
        <v>14</v>
      </c>
      <c r="F23" t="s" s="23">
        <v>25</v>
      </c>
      <c r="G23" s="6"/>
      <c r="H23" s="6"/>
      <c r="I23" s="6"/>
    </row>
    <row r="24" ht="13.65" customHeight="1">
      <c r="A24" s="16">
        <v>19</v>
      </c>
      <c r="B24" s="16">
        <v>63</v>
      </c>
      <c r="C24" s="16">
        <v>17.8</v>
      </c>
      <c r="D24" s="5"/>
      <c r="E24" s="24">
        <f>(8*20)/10</f>
        <v>16</v>
      </c>
      <c r="F24" t="s" s="23">
        <v>26</v>
      </c>
      <c r="G24" s="6"/>
      <c r="H24" s="6"/>
      <c r="I24" s="6"/>
    </row>
    <row r="25" ht="13.65" customHeight="1">
      <c r="A25" s="16">
        <v>20</v>
      </c>
      <c r="B25" s="16">
        <v>69</v>
      </c>
      <c r="C25" s="16">
        <v>18.3</v>
      </c>
      <c r="D25" s="5"/>
      <c r="E25" s="24">
        <f>(9*20)/10</f>
        <v>18</v>
      </c>
      <c r="F25" t="s" s="23">
        <v>27</v>
      </c>
      <c r="G25" s="6"/>
      <c r="H25" s="6"/>
      <c r="I25" s="6"/>
    </row>
  </sheetData>
  <mergeCells count="2">
    <mergeCell ref="A3:D3"/>
    <mergeCell ref="A1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