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170" windowHeight="11400"/>
  </bookViews>
  <sheets>
    <sheet name="INTERES SIMPLE E INTERES CO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E32" i="1" l="1"/>
  <c r="E33" i="1"/>
  <c r="E34" i="1" s="1"/>
  <c r="E35" i="1" s="1"/>
  <c r="E36" i="1" s="1"/>
  <c r="E37" i="1" s="1"/>
  <c r="E38" i="1" s="1"/>
  <c r="E39" i="1" s="1"/>
  <c r="E40" i="1" s="1"/>
  <c r="E41" i="1" s="1"/>
  <c r="D32" i="1"/>
  <c r="D33" i="1"/>
  <c r="D34" i="1"/>
  <c r="D35" i="1"/>
  <c r="D36" i="1"/>
  <c r="D37" i="1"/>
  <c r="D38" i="1"/>
  <c r="D39" i="1"/>
  <c r="D40" i="1"/>
  <c r="D41" i="1"/>
  <c r="B32" i="1"/>
  <c r="B31" i="1"/>
  <c r="C31" i="1"/>
  <c r="C30" i="1"/>
  <c r="D31" i="1"/>
  <c r="E30" i="1"/>
  <c r="D30" i="1"/>
  <c r="B30" i="1"/>
  <c r="E25" i="1"/>
  <c r="D25" i="1"/>
  <c r="C25" i="1"/>
  <c r="E15" i="1"/>
  <c r="E16" i="1"/>
  <c r="E17" i="1" s="1"/>
  <c r="E18" i="1" s="1"/>
  <c r="E19" i="1" s="1"/>
  <c r="E20" i="1" s="1"/>
  <c r="E21" i="1" s="1"/>
  <c r="E22" i="1" s="1"/>
  <c r="E23" i="1" s="1"/>
  <c r="E24" i="1" s="1"/>
  <c r="E14" i="1"/>
  <c r="E13" i="1"/>
  <c r="C14" i="1"/>
  <c r="C15" i="1"/>
  <c r="C16" i="1"/>
  <c r="C17" i="1"/>
  <c r="C18" i="1"/>
  <c r="C19" i="1"/>
  <c r="C20" i="1"/>
  <c r="C21" i="1"/>
  <c r="C22" i="1"/>
  <c r="C23" i="1"/>
  <c r="C24" i="1"/>
  <c r="C13" i="1"/>
  <c r="D14" i="1"/>
  <c r="D15" i="1"/>
  <c r="D16" i="1"/>
  <c r="D17" i="1"/>
  <c r="D18" i="1"/>
  <c r="D19" i="1"/>
  <c r="D20" i="1"/>
  <c r="D21" i="1"/>
  <c r="D22" i="1"/>
  <c r="D23" i="1"/>
  <c r="D24" i="1"/>
  <c r="D13" i="1"/>
  <c r="C32" i="1" l="1"/>
  <c r="E31" i="1"/>
  <c r="C33" i="1" l="1"/>
  <c r="B33" i="1"/>
  <c r="B34" i="1" l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s="1"/>
</calcChain>
</file>

<file path=xl/sharedStrings.xml><?xml version="1.0" encoding="utf-8"?>
<sst xmlns="http://schemas.openxmlformats.org/spreadsheetml/2006/main" count="21" uniqueCount="15">
  <si>
    <t>CAPITAL</t>
  </si>
  <si>
    <t>INTERES
GENERADO</t>
  </si>
  <si>
    <t>TIEMPO</t>
  </si>
  <si>
    <t>12 MESES</t>
  </si>
  <si>
    <t>INTERES SIMPLE</t>
  </si>
  <si>
    <t>INTERES COMPUESTO</t>
  </si>
  <si>
    <t>INTERESES
GENERADOS</t>
  </si>
  <si>
    <t>TOTAL</t>
  </si>
  <si>
    <t>CAPITAL
FINAL</t>
  </si>
  <si>
    <t>INTERESES
ACUMULADOS</t>
  </si>
  <si>
    <t>TASA DE INTERESS MENSUAL                  3%</t>
  </si>
  <si>
    <t xml:space="preserve">CAPITAL    </t>
  </si>
  <si>
    <t>TASA DE INTERES SEMESTRAL</t>
  </si>
  <si>
    <r>
      <t xml:space="preserve">
</t>
    </r>
    <r>
      <rPr>
        <b/>
        <sz val="14"/>
        <color rgb="FFFF0000"/>
        <rFont val="Calibri"/>
        <family val="2"/>
        <scheme val="minor"/>
      </rPr>
      <t>DIFERENCIA ENTRE INTERES SIMPLE E INTERES COMPUESTO</t>
    </r>
    <r>
      <rPr>
        <sz val="14"/>
        <color theme="1"/>
        <rFont val="Calibri"/>
        <family val="2"/>
        <scheme val="minor"/>
      </rPr>
      <t xml:space="preserve">
El interes simple se basa en los beneficios producidos por un capital durante un tiempo determinado, sin que estos beneficios se capitalicen, es decir que no se vuelven a invertir.
En el caso del interes compuesto se demuestra en la tabla que son cantidades que se produce un capital durante un cierto tiempo, pero que es capitalizable: eso significaca que se vuelven a invertir y a generar una mayor cantidad de beneficios.</t>
    </r>
  </si>
  <si>
    <t>GRÁFICAS DE INTERES SIMPLE E INTERES COMPUESTO REALIZADAS EN EXEL.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</si>
</sst>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2" formatCode="_-&quot;$&quot;* #,##0_-;\-&quot;$&quot;* #,##0_-;_-&quot;$&quot;* &quot;-&quot;_-;_-@_-"/>
    <numFmt numFmtId="164" formatCode="_-[$$-240A]\ * #,##0_-;\-[$$-240A]\ * #,##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6" fontId="0" fillId="0" borderId="0" xfId="1" applyNumberFormat="1" applyFont="1" applyAlignment="1"/>
    <xf numFmtId="9" fontId="0" fillId="0" borderId="0" xfId="0" applyNumberFormat="1"/>
    <xf numFmtId="3" fontId="0" fillId="0" borderId="1" xfId="0" applyNumberFormat="1" applyBorder="1"/>
    <xf numFmtId="164" fontId="0" fillId="0" borderId="1" xfId="1" applyNumberFormat="1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6" fontId="0" fillId="0" borderId="1" xfId="0" applyNumberFormat="1" applyBorder="1"/>
    <xf numFmtId="0" fontId="0" fillId="0" borderId="0" xfId="0" applyBorder="1" applyAlignment="1"/>
    <xf numFmtId="6" fontId="0" fillId="0" borderId="1" xfId="1" applyNumberFormat="1" applyFont="1" applyBorder="1" applyAlignment="1">
      <alignment vertical="top"/>
    </xf>
    <xf numFmtId="0" fontId="0" fillId="0" borderId="0" xfId="0" applyAlignment="1"/>
    <xf numFmtId="9" fontId="0" fillId="0" borderId="0" xfId="2" applyNumberFormat="1" applyFont="1" applyAlignment="1"/>
    <xf numFmtId="6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/>
    <xf numFmtId="42" fontId="0" fillId="0" borderId="1" xfId="1" applyFont="1" applyBorder="1"/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6" fontId="0" fillId="0" borderId="0" xfId="1" applyNumberFormat="1" applyFont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/>
    <xf numFmtId="42" fontId="0" fillId="0" borderId="1" xfId="0" applyNumberFormat="1" applyBorder="1" applyAlignment="1"/>
    <xf numFmtId="3" fontId="0" fillId="0" borderId="1" xfId="0" applyNumberFormat="1" applyBorder="1" applyAlignment="1"/>
    <xf numFmtId="0" fontId="5" fillId="0" borderId="0" xfId="0" applyFont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INTERES SIMPLE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2463932633420822"/>
          <c:y val="0.13467592592592595"/>
          <c:w val="0.58683245844269472"/>
          <c:h val="0.5942752989209682"/>
        </c:manualLayout>
      </c:layout>
      <c:lineChart>
        <c:grouping val="standard"/>
        <c:varyColors val="0"/>
        <c:ser>
          <c:idx val="0"/>
          <c:order val="0"/>
          <c:tx>
            <c:strRef>
              <c:f>'INTERES SIMPLE E INTERES COMP'!$A$11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'INTERES SIMPLE E INTERES COMP'!$A$12:$A$24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'INTERES SIMPLE E INTERES COMP'!$C$11</c:f>
              <c:strCache>
                <c:ptCount val="1"/>
                <c:pt idx="0">
                  <c:v>INTERES
GENERADO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'INTERES SIMPLE E INTERES COMP'!$C$12:$C$24</c:f>
              <c:numCache>
                <c:formatCode>"$"#,##0_);[Red]\("$"#,##0\)</c:formatCode>
                <c:ptCount val="13"/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307792"/>
        <c:axId val="1275299088"/>
      </c:lineChart>
      <c:catAx>
        <c:axId val="12753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299088"/>
        <c:crosses val="autoZero"/>
        <c:auto val="1"/>
        <c:lblAlgn val="ctr"/>
        <c:lblOffset val="100"/>
        <c:noMultiLvlLbl val="0"/>
      </c:catAx>
      <c:valAx>
        <c:axId val="12752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30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</a:t>
            </a:r>
            <a:r>
              <a:rPr lang="es-CO"/>
              <a:t>INTERES</a:t>
            </a:r>
            <a:r>
              <a:rPr lang="es-CO" baseline="0"/>
              <a:t> COMPUESTO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'INTERES SIMPLE E INTERES COMP'!$A$30:$A$41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'INTERES SIMPLE E INTERES COMP'!$C$30:$C$41</c:f>
              <c:numCache>
                <c:formatCode>_("$"* #,##0_);_("$"* \(#,##0\);_("$"* "-"_);_(@_)</c:formatCode>
                <c:ptCount val="12"/>
                <c:pt idx="0">
                  <c:v>360000</c:v>
                </c:pt>
                <c:pt idx="1">
                  <c:v>424800</c:v>
                </c:pt>
                <c:pt idx="2">
                  <c:v>501264</c:v>
                </c:pt>
                <c:pt idx="3">
                  <c:v>591491.52</c:v>
                </c:pt>
                <c:pt idx="4">
                  <c:v>697959.99359999993</c:v>
                </c:pt>
                <c:pt idx="5">
                  <c:v>823592.79244800005</c:v>
                </c:pt>
                <c:pt idx="6">
                  <c:v>971839.49508864002</c:v>
                </c:pt>
                <c:pt idx="7">
                  <c:v>1146770.6042045951</c:v>
                </c:pt>
                <c:pt idx="8">
                  <c:v>1353189.3129614221</c:v>
                </c:pt>
                <c:pt idx="9">
                  <c:v>1596763.3892944783</c:v>
                </c:pt>
                <c:pt idx="10">
                  <c:v>1884180.7993674846</c:v>
                </c:pt>
                <c:pt idx="11">
                  <c:v>2223333.3432536321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75311056"/>
        <c:axId val="1275307248"/>
      </c:scatterChart>
      <c:valAx>
        <c:axId val="12753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307248"/>
        <c:crosses val="autoZero"/>
        <c:crossBetween val="midCat"/>
      </c:valAx>
      <c:valAx>
        <c:axId val="1275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3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26</xdr:row>
      <xdr:rowOff>176212</xdr:rowOff>
    </xdr:from>
    <xdr:to>
      <xdr:col>11</xdr:col>
      <xdr:colOff>152400</xdr:colOff>
      <xdr:row>41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26</xdr:row>
      <xdr:rowOff>157162</xdr:rowOff>
    </xdr:from>
    <xdr:to>
      <xdr:col>17</xdr:col>
      <xdr:colOff>342900</xdr:colOff>
      <xdr:row>41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2"/>
  <sheetViews>
    <sheetView tabSelected="1" topLeftCell="A13" workbookViewId="0">
      <selection activeCell="R30" sqref="R30"/>
    </sheetView>
  </sheetViews>
  <sheetFormatPr baseColWidth="10" defaultRowHeight="15" x14ac:dyDescent="0.25"/>
  <cols>
    <col min="1" max="1" width="14.28515625" customWidth="1"/>
    <col min="2" max="2" width="17" customWidth="1"/>
    <col min="3" max="3" width="16.7109375" customWidth="1"/>
    <col min="4" max="4" width="15.5703125" bestFit="1" customWidth="1"/>
    <col min="5" max="5" width="14.5703125" customWidth="1"/>
  </cols>
  <sheetData>
    <row r="4" spans="1:17" x14ac:dyDescent="0.25">
      <c r="A4" t="s">
        <v>2</v>
      </c>
      <c r="C4" t="s">
        <v>3</v>
      </c>
    </row>
    <row r="5" spans="1:17" x14ac:dyDescent="0.25">
      <c r="A5" t="s">
        <v>11</v>
      </c>
      <c r="B5" s="2"/>
      <c r="C5" s="22">
        <v>2000000</v>
      </c>
      <c r="D5" s="22"/>
    </row>
    <row r="6" spans="1:17" x14ac:dyDescent="0.25">
      <c r="A6" s="10" t="s">
        <v>10</v>
      </c>
      <c r="B6" s="10"/>
      <c r="C6" s="11">
        <v>0.03</v>
      </c>
    </row>
    <row r="7" spans="1:17" x14ac:dyDescent="0.25">
      <c r="A7" s="10" t="s">
        <v>12</v>
      </c>
      <c r="C7" s="3">
        <v>0.18</v>
      </c>
    </row>
    <row r="10" spans="1:17" x14ac:dyDescent="0.25">
      <c r="A10" s="20" t="s">
        <v>4</v>
      </c>
      <c r="B10" s="21"/>
      <c r="C10" s="21"/>
      <c r="D10" s="21"/>
      <c r="E10" s="21"/>
      <c r="F10" s="8"/>
      <c r="G10" s="8"/>
      <c r="H10" s="8"/>
      <c r="I10" s="8"/>
    </row>
    <row r="11" spans="1:17" ht="15" customHeight="1" x14ac:dyDescent="0.25">
      <c r="A11" s="23" t="s">
        <v>2</v>
      </c>
      <c r="B11" s="24" t="s">
        <v>0</v>
      </c>
      <c r="C11" s="24" t="s">
        <v>1</v>
      </c>
      <c r="D11" s="26" t="s">
        <v>8</v>
      </c>
      <c r="E11" s="16" t="s">
        <v>9</v>
      </c>
      <c r="F11" s="18" t="s">
        <v>13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23"/>
      <c r="B12" s="25"/>
      <c r="C12" s="25"/>
      <c r="D12" s="23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25">
      <c r="A13" s="1">
        <v>1</v>
      </c>
      <c r="B13" s="5">
        <v>2000000</v>
      </c>
      <c r="C13" s="9">
        <f>$B$13*$C$6</f>
        <v>60000</v>
      </c>
      <c r="D13" s="6">
        <f>B13</f>
        <v>2000000</v>
      </c>
      <c r="E13" s="12">
        <f>C13</f>
        <v>60000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25">
      <c r="A14" s="1">
        <v>2</v>
      </c>
      <c r="B14" s="5">
        <v>2000000</v>
      </c>
      <c r="C14" s="9">
        <f t="shared" ref="C14:C24" si="0">$B$13*$C$6</f>
        <v>60000</v>
      </c>
      <c r="D14" s="6">
        <f t="shared" ref="D14:D24" si="1">B14</f>
        <v>2000000</v>
      </c>
      <c r="E14" s="12">
        <f>E13+C14</f>
        <v>120000</v>
      </c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25">
      <c r="A15" s="1">
        <v>3</v>
      </c>
      <c r="B15" s="5">
        <v>2000000</v>
      </c>
      <c r="C15" s="9">
        <f t="shared" si="0"/>
        <v>60000</v>
      </c>
      <c r="D15" s="6">
        <f t="shared" si="1"/>
        <v>2000000</v>
      </c>
      <c r="E15" s="12">
        <f t="shared" ref="E15:E24" si="2">E14+C15</f>
        <v>180000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25">
      <c r="A16" s="1">
        <v>4</v>
      </c>
      <c r="B16" s="5">
        <v>2000000</v>
      </c>
      <c r="C16" s="9">
        <f t="shared" si="0"/>
        <v>60000</v>
      </c>
      <c r="D16" s="6">
        <f t="shared" si="1"/>
        <v>2000000</v>
      </c>
      <c r="E16" s="12">
        <f t="shared" si="2"/>
        <v>240000</v>
      </c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25">
      <c r="A17" s="1">
        <v>5</v>
      </c>
      <c r="B17" s="5">
        <v>2000000</v>
      </c>
      <c r="C17" s="9">
        <f t="shared" si="0"/>
        <v>60000</v>
      </c>
      <c r="D17" s="6">
        <f t="shared" si="1"/>
        <v>2000000</v>
      </c>
      <c r="E17" s="12">
        <f t="shared" si="2"/>
        <v>300000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1">
        <v>6</v>
      </c>
      <c r="B18" s="5">
        <v>2000000</v>
      </c>
      <c r="C18" s="9">
        <f t="shared" si="0"/>
        <v>60000</v>
      </c>
      <c r="D18" s="6">
        <f t="shared" si="1"/>
        <v>2000000</v>
      </c>
      <c r="E18" s="12">
        <f t="shared" si="2"/>
        <v>360000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1">
        <v>7</v>
      </c>
      <c r="B19" s="5">
        <v>2000000</v>
      </c>
      <c r="C19" s="9">
        <f t="shared" si="0"/>
        <v>60000</v>
      </c>
      <c r="D19" s="6">
        <f t="shared" si="1"/>
        <v>2000000</v>
      </c>
      <c r="E19" s="12">
        <f t="shared" si="2"/>
        <v>420000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1">
        <v>8</v>
      </c>
      <c r="B20" s="5">
        <v>2000000</v>
      </c>
      <c r="C20" s="9">
        <f t="shared" si="0"/>
        <v>60000</v>
      </c>
      <c r="D20" s="6">
        <f t="shared" si="1"/>
        <v>2000000</v>
      </c>
      <c r="E20" s="12">
        <f t="shared" si="2"/>
        <v>480000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1">
        <v>9</v>
      </c>
      <c r="B21" s="5">
        <v>2000000</v>
      </c>
      <c r="C21" s="9">
        <f t="shared" si="0"/>
        <v>60000</v>
      </c>
      <c r="D21" s="6">
        <f t="shared" si="1"/>
        <v>2000000</v>
      </c>
      <c r="E21" s="12">
        <f t="shared" si="2"/>
        <v>540000</v>
      </c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1">
        <v>10</v>
      </c>
      <c r="B22" s="5">
        <v>2000000</v>
      </c>
      <c r="C22" s="9">
        <f t="shared" si="0"/>
        <v>60000</v>
      </c>
      <c r="D22" s="6">
        <f t="shared" si="1"/>
        <v>2000000</v>
      </c>
      <c r="E22" s="12">
        <f t="shared" si="2"/>
        <v>600000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1">
        <v>11</v>
      </c>
      <c r="B23" s="5">
        <v>2000000</v>
      </c>
      <c r="C23" s="9">
        <f t="shared" si="0"/>
        <v>60000</v>
      </c>
      <c r="D23" s="6">
        <f t="shared" si="1"/>
        <v>2000000</v>
      </c>
      <c r="E23" s="12">
        <f t="shared" si="2"/>
        <v>660000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1">
        <v>12</v>
      </c>
      <c r="B24" s="5">
        <v>2000000</v>
      </c>
      <c r="C24" s="9">
        <f t="shared" si="0"/>
        <v>60000</v>
      </c>
      <c r="D24" s="6">
        <f t="shared" si="1"/>
        <v>2000000</v>
      </c>
      <c r="E24" s="12">
        <f t="shared" si="2"/>
        <v>720000</v>
      </c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1"/>
      <c r="B25" s="1" t="s">
        <v>7</v>
      </c>
      <c r="C25" s="7">
        <f>SUM(C13:C24)</f>
        <v>720000</v>
      </c>
      <c r="D25" s="13">
        <f>D24</f>
        <v>2000000</v>
      </c>
      <c r="E25" s="7">
        <f>E24</f>
        <v>720000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8"/>
      <c r="B26" s="8"/>
      <c r="C26" s="8"/>
      <c r="D26" s="8"/>
      <c r="E26" s="8"/>
    </row>
    <row r="27" spans="1:17" ht="15.75" x14ac:dyDescent="0.25">
      <c r="A27" s="27" t="s">
        <v>5</v>
      </c>
      <c r="B27" s="28"/>
      <c r="C27" s="28"/>
      <c r="D27" s="28"/>
      <c r="E27" s="28"/>
      <c r="F27" s="35" t="s">
        <v>14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29" t="s">
        <v>2</v>
      </c>
      <c r="B28" s="29" t="s">
        <v>0</v>
      </c>
      <c r="C28" s="30" t="s">
        <v>6</v>
      </c>
      <c r="D28" s="30" t="s">
        <v>8</v>
      </c>
      <c r="E28" s="30" t="s">
        <v>9</v>
      </c>
    </row>
    <row r="29" spans="1:17" x14ac:dyDescent="0.25">
      <c r="A29" s="29"/>
      <c r="B29" s="29"/>
      <c r="C29" s="29"/>
      <c r="D29" s="29"/>
      <c r="E29" s="29"/>
    </row>
    <row r="30" spans="1:17" x14ac:dyDescent="0.25">
      <c r="A30" s="1">
        <v>1</v>
      </c>
      <c r="B30" s="4">
        <f>C5</f>
        <v>2000000</v>
      </c>
      <c r="C30" s="15">
        <f>B30*C7</f>
        <v>360000</v>
      </c>
      <c r="D30" s="4">
        <f>B30+C30</f>
        <v>2360000</v>
      </c>
      <c r="E30" s="15">
        <f>C30</f>
        <v>360000</v>
      </c>
    </row>
    <row r="31" spans="1:17" x14ac:dyDescent="0.25">
      <c r="A31" s="1">
        <v>2</v>
      </c>
      <c r="B31" s="4">
        <f>B30+C30</f>
        <v>2360000</v>
      </c>
      <c r="C31" s="15">
        <f>B31*$C$7</f>
        <v>424800</v>
      </c>
      <c r="D31" s="4">
        <f>B31+C31</f>
        <v>2784800</v>
      </c>
      <c r="E31" s="15">
        <f>E30+C31</f>
        <v>784800</v>
      </c>
    </row>
    <row r="32" spans="1:17" x14ac:dyDescent="0.25">
      <c r="A32" s="1">
        <v>3</v>
      </c>
      <c r="B32" s="4">
        <f t="shared" ref="B32:B41" si="3">B31+C31</f>
        <v>2784800</v>
      </c>
      <c r="C32" s="15">
        <f t="shared" ref="C32:C41" si="4">B32*$C$7</f>
        <v>501264</v>
      </c>
      <c r="D32" s="4">
        <f t="shared" ref="D32:D41" si="5">B32+C32</f>
        <v>3286064</v>
      </c>
      <c r="E32" s="15">
        <f t="shared" ref="E32:E41" si="6">E31+C32</f>
        <v>1286064</v>
      </c>
    </row>
    <row r="33" spans="1:5" x14ac:dyDescent="0.25">
      <c r="A33" s="1">
        <v>4</v>
      </c>
      <c r="B33" s="4">
        <f t="shared" si="3"/>
        <v>3286064</v>
      </c>
      <c r="C33" s="15">
        <f t="shared" si="4"/>
        <v>591491.52</v>
      </c>
      <c r="D33" s="4">
        <f t="shared" si="5"/>
        <v>3877555.52</v>
      </c>
      <c r="E33" s="15">
        <f t="shared" si="6"/>
        <v>1877555.52</v>
      </c>
    </row>
    <row r="34" spans="1:5" x14ac:dyDescent="0.25">
      <c r="A34" s="1">
        <v>5</v>
      </c>
      <c r="B34" s="4">
        <f t="shared" si="3"/>
        <v>3877555.52</v>
      </c>
      <c r="C34" s="15">
        <f t="shared" si="4"/>
        <v>697959.99359999993</v>
      </c>
      <c r="D34" s="4">
        <f t="shared" si="5"/>
        <v>4575515.5136000002</v>
      </c>
      <c r="E34" s="15">
        <f t="shared" si="6"/>
        <v>2575515.5136000002</v>
      </c>
    </row>
    <row r="35" spans="1:5" x14ac:dyDescent="0.25">
      <c r="A35" s="1">
        <v>6</v>
      </c>
      <c r="B35" s="4">
        <f t="shared" si="3"/>
        <v>4575515.5136000002</v>
      </c>
      <c r="C35" s="15">
        <f t="shared" si="4"/>
        <v>823592.79244800005</v>
      </c>
      <c r="D35" s="4">
        <f t="shared" si="5"/>
        <v>5399108.3060480002</v>
      </c>
      <c r="E35" s="15">
        <f t="shared" si="6"/>
        <v>3399108.3060480002</v>
      </c>
    </row>
    <row r="36" spans="1:5" x14ac:dyDescent="0.25">
      <c r="A36" s="1">
        <v>7</v>
      </c>
      <c r="B36" s="4">
        <f t="shared" si="3"/>
        <v>5399108.3060480002</v>
      </c>
      <c r="C36" s="15">
        <f t="shared" si="4"/>
        <v>971839.49508864002</v>
      </c>
      <c r="D36" s="4">
        <f t="shared" si="5"/>
        <v>6370947.8011366399</v>
      </c>
      <c r="E36" s="15">
        <f t="shared" si="6"/>
        <v>4370947.8011366399</v>
      </c>
    </row>
    <row r="37" spans="1:5" x14ac:dyDescent="0.25">
      <c r="A37" s="1">
        <v>8</v>
      </c>
      <c r="B37" s="4">
        <f t="shared" si="3"/>
        <v>6370947.8011366399</v>
      </c>
      <c r="C37" s="15">
        <f t="shared" si="4"/>
        <v>1146770.6042045951</v>
      </c>
      <c r="D37" s="4">
        <f t="shared" si="5"/>
        <v>7517718.405341235</v>
      </c>
      <c r="E37" s="15">
        <f t="shared" si="6"/>
        <v>5517718.405341235</v>
      </c>
    </row>
    <row r="38" spans="1:5" x14ac:dyDescent="0.25">
      <c r="A38" s="1">
        <v>9</v>
      </c>
      <c r="B38" s="4">
        <f t="shared" si="3"/>
        <v>7517718.405341235</v>
      </c>
      <c r="C38" s="15">
        <f t="shared" si="4"/>
        <v>1353189.3129614221</v>
      </c>
      <c r="D38" s="4">
        <f t="shared" si="5"/>
        <v>8870907.7183026578</v>
      </c>
      <c r="E38" s="15">
        <f t="shared" si="6"/>
        <v>6870907.7183026569</v>
      </c>
    </row>
    <row r="39" spans="1:5" x14ac:dyDescent="0.25">
      <c r="A39" s="1">
        <v>10</v>
      </c>
      <c r="B39" s="4">
        <f t="shared" si="3"/>
        <v>8870907.7183026578</v>
      </c>
      <c r="C39" s="15">
        <f t="shared" si="4"/>
        <v>1596763.3892944783</v>
      </c>
      <c r="D39" s="4">
        <f t="shared" si="5"/>
        <v>10467671.107597137</v>
      </c>
      <c r="E39" s="15">
        <f t="shared" si="6"/>
        <v>8467671.107597135</v>
      </c>
    </row>
    <row r="40" spans="1:5" x14ac:dyDescent="0.25">
      <c r="A40" s="1">
        <v>11</v>
      </c>
      <c r="B40" s="4">
        <f t="shared" si="3"/>
        <v>10467671.107597137</v>
      </c>
      <c r="C40" s="15">
        <f t="shared" si="4"/>
        <v>1884180.7993674846</v>
      </c>
      <c r="D40" s="4">
        <f t="shared" si="5"/>
        <v>12351851.906964622</v>
      </c>
      <c r="E40" s="15">
        <f t="shared" si="6"/>
        <v>10351851.906964619</v>
      </c>
    </row>
    <row r="41" spans="1:5" x14ac:dyDescent="0.25">
      <c r="A41" s="14">
        <v>12</v>
      </c>
      <c r="B41" s="4">
        <f t="shared" si="3"/>
        <v>12351851.906964622</v>
      </c>
      <c r="C41" s="15">
        <f t="shared" si="4"/>
        <v>2223333.3432536321</v>
      </c>
      <c r="D41" s="4">
        <f t="shared" si="5"/>
        <v>14575185.250218254</v>
      </c>
      <c r="E41" s="15">
        <f t="shared" si="6"/>
        <v>12575185.25021825</v>
      </c>
    </row>
    <row r="42" spans="1:5" x14ac:dyDescent="0.25">
      <c r="A42" s="32"/>
      <c r="B42" s="32" t="s">
        <v>7</v>
      </c>
      <c r="C42" s="33">
        <f>SUM(C30:C41)</f>
        <v>12575185.25021825</v>
      </c>
      <c r="D42" s="34">
        <f>D41</f>
        <v>14575185.250218254</v>
      </c>
      <c r="E42" s="33">
        <f>E41</f>
        <v>12575185.25021825</v>
      </c>
    </row>
  </sheetData>
  <mergeCells count="15">
    <mergeCell ref="F27:Q27"/>
    <mergeCell ref="A27:E27"/>
    <mergeCell ref="A28:A29"/>
    <mergeCell ref="B28:B29"/>
    <mergeCell ref="C28:C29"/>
    <mergeCell ref="D28:D29"/>
    <mergeCell ref="E28:E29"/>
    <mergeCell ref="E11:E12"/>
    <mergeCell ref="F11:Q25"/>
    <mergeCell ref="A10:E10"/>
    <mergeCell ref="C5:D5"/>
    <mergeCell ref="A11:A12"/>
    <mergeCell ref="B11:B12"/>
    <mergeCell ref="C11:C12"/>
    <mergeCell ref="D11:D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INTERES SIMPLE E INTERES 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2018-06-16T18:04:36Z</dcterms:created>
  <dcterms:modified xsi:type="dcterms:W3CDTF">2018-06-17T13:40:53Z</dcterms:modified>
</cp:coreProperties>
</file>