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clases\"/>
    </mc:Choice>
  </mc:AlternateContent>
  <bookViews>
    <workbookView xWindow="0" yWindow="0" windowWidth="20490" windowHeight="67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F6" i="1" s="1"/>
  <c r="B6" i="1"/>
  <c r="A15" i="1" s="1"/>
  <c r="E6" i="1" s="1"/>
  <c r="E7" i="1" l="1"/>
  <c r="G6" i="1"/>
  <c r="H6" i="1" s="1"/>
  <c r="F7" i="1" l="1"/>
  <c r="E8" i="1"/>
  <c r="G7" i="1"/>
  <c r="H7" i="1" s="1"/>
  <c r="F8" i="1" s="1"/>
  <c r="G8" i="1" l="1"/>
  <c r="H8" i="1" s="1"/>
  <c r="F9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G9" i="1" l="1"/>
  <c r="H9" i="1" s="1"/>
  <c r="F10" i="1" l="1"/>
  <c r="G10" i="1" s="1"/>
  <c r="H10" i="1" s="1"/>
  <c r="F11" i="1" l="1"/>
  <c r="G11" i="1" s="1"/>
  <c r="H11" i="1" s="1"/>
  <c r="F12" i="1" l="1"/>
  <c r="G12" i="1" s="1"/>
  <c r="H12" i="1" s="1"/>
  <c r="F13" i="1" l="1"/>
  <c r="G13" i="1" s="1"/>
  <c r="H13" i="1" s="1"/>
  <c r="F14" i="1" l="1"/>
  <c r="G14" i="1" s="1"/>
  <c r="H14" i="1" s="1"/>
  <c r="F15" i="1" s="1"/>
  <c r="G15" i="1" s="1"/>
  <c r="H15" i="1" s="1"/>
  <c r="F16" i="1" s="1"/>
  <c r="G16" i="1" s="1"/>
  <c r="H16" i="1" s="1"/>
  <c r="F17" i="1" l="1"/>
  <c r="G17" i="1" s="1"/>
  <c r="H17" i="1" s="1"/>
  <c r="F18" i="1" s="1"/>
  <c r="G18" i="1" s="1"/>
  <c r="H18" i="1" s="1"/>
  <c r="F19" i="1" l="1"/>
  <c r="G19" i="1" s="1"/>
  <c r="H19" i="1" s="1"/>
  <c r="F20" i="1" l="1"/>
  <c r="G20" i="1" s="1"/>
  <c r="H20" i="1" s="1"/>
  <c r="F21" i="1" l="1"/>
  <c r="G21" i="1" s="1"/>
  <c r="H21" i="1" s="1"/>
  <c r="F22" i="1" s="1"/>
  <c r="G22" i="1" s="1"/>
  <c r="H22" i="1" s="1"/>
  <c r="F23" i="1" l="1"/>
  <c r="G23" i="1" s="1"/>
  <c r="H23" i="1" s="1"/>
  <c r="F24" i="1" s="1"/>
  <c r="G24" i="1" s="1"/>
  <c r="H24" i="1" s="1"/>
  <c r="F25" i="1" l="1"/>
  <c r="G25" i="1" s="1"/>
  <c r="H25" i="1" s="1"/>
  <c r="F26" i="1" s="1"/>
  <c r="G26" i="1" s="1"/>
  <c r="H26" i="1" s="1"/>
  <c r="F27" i="1" l="1"/>
  <c r="G27" i="1" s="1"/>
  <c r="H27" i="1" s="1"/>
  <c r="F28" i="1" s="1"/>
  <c r="G28" i="1" s="1"/>
  <c r="H28" i="1" s="1"/>
  <c r="F29" i="1" l="1"/>
  <c r="G29" i="1" s="1"/>
  <c r="H29" i="1" s="1"/>
  <c r="F30" i="1" s="1"/>
  <c r="G30" i="1" s="1"/>
  <c r="H30" i="1" s="1"/>
  <c r="F31" i="1" l="1"/>
  <c r="G31" i="1" s="1"/>
  <c r="H31" i="1" s="1"/>
  <c r="F32" i="1" s="1"/>
  <c r="G32" i="1" s="1"/>
  <c r="H32" i="1" s="1"/>
  <c r="F33" i="1" l="1"/>
  <c r="G33" i="1" s="1"/>
  <c r="H33" i="1" s="1"/>
  <c r="F34" i="1" s="1"/>
  <c r="G34" i="1" s="1"/>
  <c r="H34" i="1" s="1"/>
  <c r="F35" i="1" l="1"/>
  <c r="G35" i="1" s="1"/>
  <c r="H35" i="1" s="1"/>
  <c r="F36" i="1" s="1"/>
  <c r="G36" i="1" s="1"/>
  <c r="H36" i="1" s="1"/>
  <c r="F37" i="1" l="1"/>
  <c r="G37" i="1" s="1"/>
  <c r="H37" i="1" s="1"/>
  <c r="F38" i="1" s="1"/>
  <c r="G38" i="1" s="1"/>
  <c r="H38" i="1" s="1"/>
  <c r="F39" i="1" l="1"/>
  <c r="G39" i="1" s="1"/>
  <c r="H39" i="1" s="1"/>
  <c r="F40" i="1" s="1"/>
  <c r="G40" i="1" s="1"/>
  <c r="H40" i="1" s="1"/>
  <c r="F41" i="1" l="1"/>
  <c r="G41" i="1" s="1"/>
  <c r="H41" i="1" s="1"/>
  <c r="F42" i="1" s="1"/>
  <c r="G42" i="1" s="1"/>
  <c r="H42" i="1" s="1"/>
  <c r="F43" i="1" l="1"/>
  <c r="G43" i="1" s="1"/>
  <c r="H43" i="1"/>
  <c r="F44" i="1" l="1"/>
  <c r="G44" i="1" s="1"/>
  <c r="H44" i="1" s="1"/>
  <c r="F45" i="1" l="1"/>
  <c r="G45" i="1" s="1"/>
  <c r="H45" i="1"/>
  <c r="F46" i="1" l="1"/>
  <c r="G46" i="1" s="1"/>
  <c r="H46" i="1" s="1"/>
  <c r="F47" i="1" l="1"/>
  <c r="G47" i="1" s="1"/>
  <c r="H47" i="1"/>
  <c r="F48" i="1" l="1"/>
  <c r="G48" i="1" s="1"/>
  <c r="H48" i="1" s="1"/>
  <c r="F49" i="1" l="1"/>
  <c r="G49" i="1" s="1"/>
  <c r="H49" i="1"/>
  <c r="F50" i="1" l="1"/>
  <c r="G50" i="1" s="1"/>
  <c r="H50" i="1" s="1"/>
  <c r="F51" i="1" l="1"/>
  <c r="G51" i="1" s="1"/>
  <c r="H51" i="1"/>
  <c r="F52" i="1" l="1"/>
  <c r="G52" i="1" s="1"/>
  <c r="H52" i="1" s="1"/>
  <c r="F53" i="1" l="1"/>
  <c r="G53" i="1" s="1"/>
  <c r="H53" i="1"/>
</calcChain>
</file>

<file path=xl/sharedStrings.xml><?xml version="1.0" encoding="utf-8"?>
<sst xmlns="http://schemas.openxmlformats.org/spreadsheetml/2006/main" count="11" uniqueCount="11">
  <si>
    <t>VALOR MOTO</t>
  </si>
  <si>
    <t>R</t>
  </si>
  <si>
    <t>TASA DE INTERES CAPITALIZABLE MESUAL</t>
  </si>
  <si>
    <t>TIEMPO</t>
  </si>
  <si>
    <t>INTERES DEL SALDO</t>
  </si>
  <si>
    <t>AMORTIZACION</t>
  </si>
  <si>
    <t>SALDO</t>
  </si>
  <si>
    <t>PAGO</t>
  </si>
  <si>
    <t>TIEMPO DE FINANCIACIÓN AÑOS</t>
  </si>
  <si>
    <t>TIEMPO DE FINANCIACIÓN MESES</t>
  </si>
  <si>
    <t>ACTIVIDAD 3 UNIDAD 4 MAURICIO ACOSTA ZAPATA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</si>
</sst>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7</xdr:row>
      <xdr:rowOff>190499</xdr:rowOff>
    </xdr:from>
    <xdr:to>
      <xdr:col>1</xdr:col>
      <xdr:colOff>476250</xdr:colOff>
      <xdr:row>12</xdr:row>
      <xdr:rowOff>161925</xdr:rowOff>
    </xdr:to>
    <xdr:pic>
      <xdr:nvPicPr>
        <xdr:cNvPr id="2" name="Imagen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559"/>
        <a:stretch/>
      </xdr:blipFill>
      <xdr:spPr bwMode="auto">
        <a:xfrm>
          <a:off x="323850" y="1247774"/>
          <a:ext cx="2619375" cy="971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J5" sqref="J4:J5"/>
    </sheetView>
  </sheetViews>
  <sheetFormatPr baseColWidth="10" defaultRowHeight="15" x14ac:dyDescent="0.25"/>
  <cols>
    <col min="1" max="1" width="37" style="1" customWidth="1"/>
    <col min="2" max="2" width="12.85546875" style="1" customWidth="1"/>
    <col min="4" max="4" width="14" customWidth="1"/>
    <col min="5" max="5" width="9.85546875" customWidth="1"/>
    <col min="6" max="6" width="23" customWidth="1"/>
    <col min="7" max="7" width="20.28515625" customWidth="1"/>
    <col min="8" max="8" width="11.7109375" customWidth="1"/>
  </cols>
  <sheetData>
    <row r="1" spans="1:8" ht="15.75" thickTop="1" x14ac:dyDescent="0.25">
      <c r="A1" s="27" t="s">
        <v>10</v>
      </c>
      <c r="B1" s="28"/>
      <c r="C1" s="28"/>
      <c r="D1" s="28"/>
      <c r="E1" s="28"/>
      <c r="F1" s="28"/>
      <c r="G1" s="28"/>
      <c r="H1" s="29"/>
    </row>
    <row r="2" spans="1:8" ht="15.75" thickBot="1" x14ac:dyDescent="0.3">
      <c r="A2" s="30"/>
      <c r="B2" s="31"/>
      <c r="C2" s="31"/>
      <c r="D2" s="31"/>
      <c r="E2" s="31"/>
      <c r="F2" s="31"/>
      <c r="G2" s="31"/>
      <c r="H2" s="32"/>
    </row>
    <row r="3" spans="1:8" ht="16.5" thickTop="1" thickBot="1" x14ac:dyDescent="0.3"/>
    <row r="4" spans="1:8" ht="20.25" thickTop="1" thickBot="1" x14ac:dyDescent="0.35">
      <c r="A4" s="17" t="s">
        <v>0</v>
      </c>
      <c r="B4" s="9">
        <v>7500000</v>
      </c>
      <c r="D4" s="14" t="s">
        <v>3</v>
      </c>
      <c r="E4" s="15" t="s">
        <v>7</v>
      </c>
      <c r="F4" s="15" t="s">
        <v>4</v>
      </c>
      <c r="G4" s="15" t="s">
        <v>5</v>
      </c>
      <c r="H4" s="16" t="s">
        <v>6</v>
      </c>
    </row>
    <row r="5" spans="1:8" ht="15.75" thickBot="1" x14ac:dyDescent="0.3">
      <c r="A5" s="18" t="s">
        <v>8</v>
      </c>
      <c r="B5" s="10">
        <v>4</v>
      </c>
      <c r="D5" s="2">
        <v>0</v>
      </c>
      <c r="E5" s="3"/>
      <c r="F5" s="3"/>
      <c r="G5" s="3"/>
      <c r="H5" s="4">
        <f>B4</f>
        <v>7500000</v>
      </c>
    </row>
    <row r="6" spans="1:8" ht="15.75" thickBot="1" x14ac:dyDescent="0.3">
      <c r="A6" s="18" t="s">
        <v>9</v>
      </c>
      <c r="B6" s="10">
        <f>B5*12</f>
        <v>48</v>
      </c>
      <c r="D6" s="2">
        <v>1</v>
      </c>
      <c r="E6" s="5">
        <f>A15</f>
        <v>197503.76573945809</v>
      </c>
      <c r="F6" s="5">
        <f>H5*(B$7/12)</f>
        <v>75000</v>
      </c>
      <c r="G6" s="5">
        <f>E6-F6</f>
        <v>122503.76573945809</v>
      </c>
      <c r="H6" s="4">
        <f>H5-G6</f>
        <v>7377496.2342605423</v>
      </c>
    </row>
    <row r="7" spans="1:8" ht="15.75" thickBot="1" x14ac:dyDescent="0.3">
      <c r="A7" s="18" t="s">
        <v>2</v>
      </c>
      <c r="B7" s="11">
        <v>0.12</v>
      </c>
      <c r="D7" s="2">
        <v>2</v>
      </c>
      <c r="E7" s="5">
        <f>E6</f>
        <v>197503.76573945809</v>
      </c>
      <c r="F7" s="5">
        <f>H6*(B$7/12)</f>
        <v>73774.962342605431</v>
      </c>
      <c r="G7" s="5">
        <f t="shared" ref="G7:G17" si="0">E7-F7</f>
        <v>123728.80339685266</v>
      </c>
      <c r="H7" s="4">
        <f t="shared" ref="H7:H17" si="1">H6-G7</f>
        <v>7253767.4308636896</v>
      </c>
    </row>
    <row r="8" spans="1:8" ht="15.75" thickBot="1" x14ac:dyDescent="0.3">
      <c r="A8" s="19"/>
      <c r="B8" s="20"/>
      <c r="D8" s="2">
        <v>3</v>
      </c>
      <c r="E8" s="5">
        <f t="shared" ref="E8:E17" si="2">E7</f>
        <v>197503.76573945809</v>
      </c>
      <c r="F8" s="5">
        <f>H7*(B$7/12)</f>
        <v>72537.674308636895</v>
      </c>
      <c r="G8" s="5">
        <f t="shared" si="0"/>
        <v>124966.09143082119</v>
      </c>
      <c r="H8" s="4">
        <f t="shared" si="1"/>
        <v>7128801.3394328682</v>
      </c>
    </row>
    <row r="9" spans="1:8" ht="15.75" thickBot="1" x14ac:dyDescent="0.3">
      <c r="A9" s="21"/>
      <c r="B9" s="22"/>
      <c r="D9" s="2">
        <v>4</v>
      </c>
      <c r="E9" s="5">
        <f t="shared" si="2"/>
        <v>197503.76573945809</v>
      </c>
      <c r="F9" s="5">
        <f>H8*(B$7/12)</f>
        <v>71288.013394328678</v>
      </c>
      <c r="G9" s="5">
        <f t="shared" si="0"/>
        <v>126215.75234512941</v>
      </c>
      <c r="H9" s="4">
        <f t="shared" si="1"/>
        <v>7002585.5870877383</v>
      </c>
    </row>
    <row r="10" spans="1:8" ht="15.75" thickBot="1" x14ac:dyDescent="0.3">
      <c r="A10" s="21"/>
      <c r="B10" s="22"/>
      <c r="D10" s="2">
        <v>5</v>
      </c>
      <c r="E10" s="5">
        <f t="shared" si="2"/>
        <v>197503.76573945809</v>
      </c>
      <c r="F10" s="5">
        <f>H9*(B$7/12)</f>
        <v>70025.855870877378</v>
      </c>
      <c r="G10" s="5">
        <f t="shared" si="0"/>
        <v>127477.90986858071</v>
      </c>
      <c r="H10" s="4">
        <f t="shared" si="1"/>
        <v>6875107.677219158</v>
      </c>
    </row>
    <row r="11" spans="1:8" ht="15.75" thickBot="1" x14ac:dyDescent="0.3">
      <c r="A11" s="21"/>
      <c r="B11" s="22"/>
      <c r="D11" s="2">
        <v>6</v>
      </c>
      <c r="E11" s="5">
        <f t="shared" si="2"/>
        <v>197503.76573945809</v>
      </c>
      <c r="F11" s="5">
        <f>H10*(B$7/12)</f>
        <v>68751.076772191576</v>
      </c>
      <c r="G11" s="5">
        <f t="shared" si="0"/>
        <v>128752.68896726651</v>
      </c>
      <c r="H11" s="4">
        <f t="shared" si="1"/>
        <v>6746354.9882518919</v>
      </c>
    </row>
    <row r="12" spans="1:8" ht="15.75" thickBot="1" x14ac:dyDescent="0.3">
      <c r="A12" s="21"/>
      <c r="B12" s="22"/>
      <c r="D12" s="2">
        <v>7</v>
      </c>
      <c r="E12" s="5">
        <f t="shared" si="2"/>
        <v>197503.76573945809</v>
      </c>
      <c r="F12" s="5">
        <f>H11*(B$7/12)</f>
        <v>67463.549882518913</v>
      </c>
      <c r="G12" s="5">
        <f t="shared" si="0"/>
        <v>130040.21585693918</v>
      </c>
      <c r="H12" s="4">
        <f t="shared" si="1"/>
        <v>6616314.7723949524</v>
      </c>
    </row>
    <row r="13" spans="1:8" ht="15.75" thickBot="1" x14ac:dyDescent="0.3">
      <c r="A13" s="23"/>
      <c r="B13" s="24"/>
      <c r="D13" s="2">
        <v>8</v>
      </c>
      <c r="E13" s="5">
        <f t="shared" si="2"/>
        <v>197503.76573945809</v>
      </c>
      <c r="F13" s="5">
        <f>H12*(B$7/12)</f>
        <v>66163.147723949529</v>
      </c>
      <c r="G13" s="5">
        <f t="shared" si="0"/>
        <v>131340.61801550857</v>
      </c>
      <c r="H13" s="4">
        <f t="shared" si="1"/>
        <v>6484974.1543794442</v>
      </c>
    </row>
    <row r="14" spans="1:8" ht="18" customHeight="1" thickBot="1" x14ac:dyDescent="0.4">
      <c r="A14" s="25" t="s">
        <v>1</v>
      </c>
      <c r="B14" s="26"/>
      <c r="D14" s="2">
        <v>9</v>
      </c>
      <c r="E14" s="5">
        <f t="shared" si="2"/>
        <v>197503.76573945809</v>
      </c>
      <c r="F14" s="5">
        <f>H13*(B$7/12)</f>
        <v>64849.741543794444</v>
      </c>
      <c r="G14" s="5">
        <f t="shared" si="0"/>
        <v>132654.02419566363</v>
      </c>
      <c r="H14" s="4">
        <f t="shared" si="1"/>
        <v>6352320.1301837806</v>
      </c>
    </row>
    <row r="15" spans="1:8" ht="19.5" thickBot="1" x14ac:dyDescent="0.35">
      <c r="A15" s="12">
        <f>B4*(B7/12)/(1-(1+(B7/12))^-B6)</f>
        <v>197503.76573945809</v>
      </c>
      <c r="B15" s="13"/>
      <c r="D15" s="2">
        <v>10</v>
      </c>
      <c r="E15" s="5">
        <f t="shared" si="2"/>
        <v>197503.76573945809</v>
      </c>
      <c r="F15" s="5">
        <f>H14*(B$7/12)</f>
        <v>63523.201301837806</v>
      </c>
      <c r="G15" s="5">
        <f t="shared" si="0"/>
        <v>133980.56443762028</v>
      </c>
      <c r="H15" s="4">
        <f t="shared" si="1"/>
        <v>6218339.5657461602</v>
      </c>
    </row>
    <row r="16" spans="1:8" ht="16.5" thickTop="1" thickBot="1" x14ac:dyDescent="0.3">
      <c r="D16" s="2">
        <v>11</v>
      </c>
      <c r="E16" s="5">
        <f t="shared" si="2"/>
        <v>197503.76573945809</v>
      </c>
      <c r="F16" s="5">
        <f>H15*(B$7/12)</f>
        <v>62183.395657461602</v>
      </c>
      <c r="G16" s="5">
        <f t="shared" si="0"/>
        <v>135320.37008199649</v>
      </c>
      <c r="H16" s="4">
        <f t="shared" si="1"/>
        <v>6083019.1956641637</v>
      </c>
    </row>
    <row r="17" spans="4:8" ht="15.75" thickBot="1" x14ac:dyDescent="0.3">
      <c r="D17" s="6">
        <v>12</v>
      </c>
      <c r="E17" s="7">
        <f t="shared" si="2"/>
        <v>197503.76573945809</v>
      </c>
      <c r="F17" s="7">
        <f>H16*(B$7/12)</f>
        <v>60830.19195664164</v>
      </c>
      <c r="G17" s="7">
        <f t="shared" si="0"/>
        <v>136673.57378281644</v>
      </c>
      <c r="H17" s="8">
        <f t="shared" si="1"/>
        <v>5946345.6218813471</v>
      </c>
    </row>
    <row r="18" spans="4:8" ht="16.5" thickTop="1" thickBot="1" x14ac:dyDescent="0.3">
      <c r="D18" s="2">
        <v>13</v>
      </c>
      <c r="E18" s="5">
        <f t="shared" ref="E18:E53" si="3">E17</f>
        <v>197503.76573945809</v>
      </c>
      <c r="F18" s="5">
        <f>H17*(B$7/12)</f>
        <v>59463.456218813473</v>
      </c>
      <c r="G18" s="5">
        <f t="shared" ref="G18:G53" si="4">E18-F18</f>
        <v>138040.3095206446</v>
      </c>
      <c r="H18" s="4">
        <f t="shared" ref="H18:H53" si="5">H17-G18</f>
        <v>5808305.3123607021</v>
      </c>
    </row>
    <row r="19" spans="4:8" ht="15.75" thickBot="1" x14ac:dyDescent="0.3">
      <c r="D19" s="6">
        <v>14</v>
      </c>
      <c r="E19" s="7">
        <f t="shared" si="3"/>
        <v>197503.76573945809</v>
      </c>
      <c r="F19" s="7">
        <f>H18*(B$7/12)</f>
        <v>58083.053123607024</v>
      </c>
      <c r="G19" s="7">
        <f t="shared" si="4"/>
        <v>139420.71261585108</v>
      </c>
      <c r="H19" s="8">
        <f t="shared" si="5"/>
        <v>5668884.5997448508</v>
      </c>
    </row>
    <row r="20" spans="4:8" ht="16.5" thickTop="1" thickBot="1" x14ac:dyDescent="0.3">
      <c r="D20" s="2">
        <v>15</v>
      </c>
      <c r="E20" s="5">
        <f t="shared" si="3"/>
        <v>197503.76573945809</v>
      </c>
      <c r="F20" s="5">
        <f>H19*(B$7/12)</f>
        <v>56688.845997448509</v>
      </c>
      <c r="G20" s="5">
        <f t="shared" si="4"/>
        <v>140814.91974200957</v>
      </c>
      <c r="H20" s="4">
        <f t="shared" si="5"/>
        <v>5528069.6800028412</v>
      </c>
    </row>
    <row r="21" spans="4:8" ht="15.75" thickBot="1" x14ac:dyDescent="0.3">
      <c r="D21" s="6">
        <v>16</v>
      </c>
      <c r="E21" s="7">
        <f t="shared" si="3"/>
        <v>197503.76573945809</v>
      </c>
      <c r="F21" s="7">
        <f>H20*(B$7/12)</f>
        <v>55280.696800028411</v>
      </c>
      <c r="G21" s="7">
        <f t="shared" si="4"/>
        <v>142223.06893942968</v>
      </c>
      <c r="H21" s="8">
        <f t="shared" si="5"/>
        <v>5385846.6110634115</v>
      </c>
    </row>
    <row r="22" spans="4:8" ht="16.5" thickTop="1" thickBot="1" x14ac:dyDescent="0.3">
      <c r="D22" s="2">
        <v>17</v>
      </c>
      <c r="E22" s="5">
        <f t="shared" si="3"/>
        <v>197503.76573945809</v>
      </c>
      <c r="F22" s="5">
        <f>H21*(B$7/12)</f>
        <v>53858.466110634115</v>
      </c>
      <c r="G22" s="5">
        <f t="shared" si="4"/>
        <v>143645.29962882397</v>
      </c>
      <c r="H22" s="4">
        <f t="shared" si="5"/>
        <v>5242201.3114345875</v>
      </c>
    </row>
    <row r="23" spans="4:8" ht="15.75" thickBot="1" x14ac:dyDescent="0.3">
      <c r="D23" s="6">
        <v>18</v>
      </c>
      <c r="E23" s="7">
        <f t="shared" si="3"/>
        <v>197503.76573945809</v>
      </c>
      <c r="F23" s="7">
        <f>H22*(B$7/12)</f>
        <v>52422.013114345878</v>
      </c>
      <c r="G23" s="7">
        <f t="shared" si="4"/>
        <v>145081.75262511222</v>
      </c>
      <c r="H23" s="8">
        <f t="shared" si="5"/>
        <v>5097119.558809475</v>
      </c>
    </row>
    <row r="24" spans="4:8" ht="16.5" thickTop="1" thickBot="1" x14ac:dyDescent="0.3">
      <c r="D24" s="2">
        <v>19</v>
      </c>
      <c r="E24" s="5">
        <f t="shared" si="3"/>
        <v>197503.76573945809</v>
      </c>
      <c r="F24" s="5">
        <f>H23*(B$7/12)</f>
        <v>50971.19558809475</v>
      </c>
      <c r="G24" s="5">
        <f t="shared" si="4"/>
        <v>146532.57015136332</v>
      </c>
      <c r="H24" s="4">
        <f t="shared" si="5"/>
        <v>4950586.9886581115</v>
      </c>
    </row>
    <row r="25" spans="4:8" ht="15.75" thickBot="1" x14ac:dyDescent="0.3">
      <c r="D25" s="6">
        <v>20</v>
      </c>
      <c r="E25" s="7">
        <f t="shared" si="3"/>
        <v>197503.76573945809</v>
      </c>
      <c r="F25" s="7">
        <f>H24*(B$7/12)</f>
        <v>49505.869886581117</v>
      </c>
      <c r="G25" s="7">
        <f t="shared" si="4"/>
        <v>147997.89585287697</v>
      </c>
      <c r="H25" s="8">
        <f t="shared" si="5"/>
        <v>4802589.0928052347</v>
      </c>
    </row>
    <row r="26" spans="4:8" ht="16.5" thickTop="1" thickBot="1" x14ac:dyDescent="0.3">
      <c r="D26" s="2">
        <v>21</v>
      </c>
      <c r="E26" s="5">
        <f t="shared" si="3"/>
        <v>197503.76573945809</v>
      </c>
      <c r="F26" s="5">
        <f>H25*(B$7/12)</f>
        <v>48025.890928052351</v>
      </c>
      <c r="G26" s="5">
        <f t="shared" si="4"/>
        <v>149477.87481140572</v>
      </c>
      <c r="H26" s="4">
        <f t="shared" si="5"/>
        <v>4653111.2179938294</v>
      </c>
    </row>
    <row r="27" spans="4:8" ht="15.75" thickBot="1" x14ac:dyDescent="0.3">
      <c r="D27" s="6">
        <v>22</v>
      </c>
      <c r="E27" s="7">
        <f t="shared" si="3"/>
        <v>197503.76573945809</v>
      </c>
      <c r="F27" s="7">
        <f>H26*(B$7/12)</f>
        <v>46531.112179938296</v>
      </c>
      <c r="G27" s="7">
        <f t="shared" si="4"/>
        <v>150972.65355951979</v>
      </c>
      <c r="H27" s="8">
        <f t="shared" si="5"/>
        <v>4502138.5644343095</v>
      </c>
    </row>
    <row r="28" spans="4:8" ht="16.5" thickTop="1" thickBot="1" x14ac:dyDescent="0.3">
      <c r="D28" s="2">
        <v>23</v>
      </c>
      <c r="E28" s="5">
        <f t="shared" si="3"/>
        <v>197503.76573945809</v>
      </c>
      <c r="F28" s="5">
        <f>H27*(B$7/12)</f>
        <v>45021.385644343092</v>
      </c>
      <c r="G28" s="5">
        <f t="shared" si="4"/>
        <v>152482.38009511499</v>
      </c>
      <c r="H28" s="4">
        <f t="shared" si="5"/>
        <v>4349656.1843391946</v>
      </c>
    </row>
    <row r="29" spans="4:8" ht="15.75" thickBot="1" x14ac:dyDescent="0.3">
      <c r="D29" s="6">
        <v>24</v>
      </c>
      <c r="E29" s="7">
        <f t="shared" si="3"/>
        <v>197503.76573945809</v>
      </c>
      <c r="F29" s="7">
        <f>H28*(B$7/12)</f>
        <v>43496.561843391944</v>
      </c>
      <c r="G29" s="7">
        <f t="shared" si="4"/>
        <v>154007.20389606614</v>
      </c>
      <c r="H29" s="8">
        <f t="shared" si="5"/>
        <v>4195648.9804431284</v>
      </c>
    </row>
    <row r="30" spans="4:8" ht="16.5" thickTop="1" thickBot="1" x14ac:dyDescent="0.3">
      <c r="D30" s="2">
        <v>25</v>
      </c>
      <c r="E30" s="5">
        <f t="shared" si="3"/>
        <v>197503.76573945809</v>
      </c>
      <c r="F30" s="5">
        <f>H29*(B$7/12)</f>
        <v>41956.489804431287</v>
      </c>
      <c r="G30" s="5">
        <f t="shared" si="4"/>
        <v>155547.27593502682</v>
      </c>
      <c r="H30" s="4">
        <f t="shared" si="5"/>
        <v>4040101.7045081016</v>
      </c>
    </row>
    <row r="31" spans="4:8" ht="15.75" thickBot="1" x14ac:dyDescent="0.3">
      <c r="D31" s="6">
        <v>26</v>
      </c>
      <c r="E31" s="7">
        <f t="shared" si="3"/>
        <v>197503.76573945809</v>
      </c>
      <c r="F31" s="7">
        <f>H30*(B$7/12)</f>
        <v>40401.017045081018</v>
      </c>
      <c r="G31" s="7">
        <f t="shared" si="4"/>
        <v>157102.74869437708</v>
      </c>
      <c r="H31" s="8">
        <f t="shared" si="5"/>
        <v>3882998.9558137245</v>
      </c>
    </row>
    <row r="32" spans="4:8" ht="16.5" thickTop="1" thickBot="1" x14ac:dyDescent="0.3">
      <c r="D32" s="2">
        <v>27</v>
      </c>
      <c r="E32" s="5">
        <f t="shared" si="3"/>
        <v>197503.76573945809</v>
      </c>
      <c r="F32" s="5">
        <f>H31*(B$7/12)</f>
        <v>38829.989558137248</v>
      </c>
      <c r="G32" s="5">
        <f t="shared" si="4"/>
        <v>158673.77618132083</v>
      </c>
      <c r="H32" s="4">
        <f t="shared" si="5"/>
        <v>3724325.1796324039</v>
      </c>
    </row>
    <row r="33" spans="4:8" ht="15.75" thickBot="1" x14ac:dyDescent="0.3">
      <c r="D33" s="6">
        <v>28</v>
      </c>
      <c r="E33" s="7">
        <f t="shared" si="3"/>
        <v>197503.76573945809</v>
      </c>
      <c r="F33" s="7">
        <f>H32*(B$7/12)</f>
        <v>37243.251796324039</v>
      </c>
      <c r="G33" s="7">
        <f t="shared" si="4"/>
        <v>160260.51394313405</v>
      </c>
      <c r="H33" s="8">
        <f t="shared" si="5"/>
        <v>3564064.66568927</v>
      </c>
    </row>
    <row r="34" spans="4:8" ht="16.5" thickTop="1" thickBot="1" x14ac:dyDescent="0.3">
      <c r="D34" s="2">
        <v>29</v>
      </c>
      <c r="E34" s="5">
        <f t="shared" si="3"/>
        <v>197503.76573945809</v>
      </c>
      <c r="F34" s="5">
        <f>H33*(B$7/12)</f>
        <v>35640.646656892699</v>
      </c>
      <c r="G34" s="5">
        <f t="shared" si="4"/>
        <v>161863.11908256539</v>
      </c>
      <c r="H34" s="4">
        <f t="shared" si="5"/>
        <v>3402201.5466067046</v>
      </c>
    </row>
    <row r="35" spans="4:8" ht="15.75" thickBot="1" x14ac:dyDescent="0.3">
      <c r="D35" s="6">
        <v>30</v>
      </c>
      <c r="E35" s="7">
        <f t="shared" si="3"/>
        <v>197503.76573945809</v>
      </c>
      <c r="F35" s="7">
        <f>H34*(B$7/12)</f>
        <v>34022.015466067045</v>
      </c>
      <c r="G35" s="7">
        <f t="shared" si="4"/>
        <v>163481.75027339105</v>
      </c>
      <c r="H35" s="8">
        <f t="shared" si="5"/>
        <v>3238719.7963333135</v>
      </c>
    </row>
    <row r="36" spans="4:8" ht="16.5" thickTop="1" thickBot="1" x14ac:dyDescent="0.3">
      <c r="D36" s="2">
        <v>31</v>
      </c>
      <c r="E36" s="5">
        <f t="shared" si="3"/>
        <v>197503.76573945809</v>
      </c>
      <c r="F36" s="5">
        <f>H35*(B$7/12)</f>
        <v>32387.197963333136</v>
      </c>
      <c r="G36" s="5">
        <f t="shared" si="4"/>
        <v>165116.56777612495</v>
      </c>
      <c r="H36" s="4">
        <f t="shared" si="5"/>
        <v>3073603.2285571885</v>
      </c>
    </row>
    <row r="37" spans="4:8" ht="15.75" thickBot="1" x14ac:dyDescent="0.3">
      <c r="D37" s="6">
        <v>32</v>
      </c>
      <c r="E37" s="7">
        <f t="shared" si="3"/>
        <v>197503.76573945809</v>
      </c>
      <c r="F37" s="7">
        <f>H36*(B$7/12)</f>
        <v>30736.032285571884</v>
      </c>
      <c r="G37" s="7">
        <f t="shared" si="4"/>
        <v>166767.73345388621</v>
      </c>
      <c r="H37" s="8">
        <f t="shared" si="5"/>
        <v>2906835.4951033024</v>
      </c>
    </row>
    <row r="38" spans="4:8" ht="16.5" thickTop="1" thickBot="1" x14ac:dyDescent="0.3">
      <c r="D38" s="2">
        <v>33</v>
      </c>
      <c r="E38" s="5">
        <f t="shared" si="3"/>
        <v>197503.76573945809</v>
      </c>
      <c r="F38" s="5">
        <f>H37*(B$7/12)</f>
        <v>29068.354951033023</v>
      </c>
      <c r="G38" s="5">
        <f t="shared" si="4"/>
        <v>168435.41078842507</v>
      </c>
      <c r="H38" s="4">
        <f t="shared" si="5"/>
        <v>2738400.0843148772</v>
      </c>
    </row>
    <row r="39" spans="4:8" ht="15.75" thickBot="1" x14ac:dyDescent="0.3">
      <c r="D39" s="6">
        <v>34</v>
      </c>
      <c r="E39" s="7">
        <f t="shared" si="3"/>
        <v>197503.76573945809</v>
      </c>
      <c r="F39" s="7">
        <f>H38*(B$7/12)</f>
        <v>27384.000843148773</v>
      </c>
      <c r="G39" s="7">
        <f t="shared" si="4"/>
        <v>170119.76489630932</v>
      </c>
      <c r="H39" s="8">
        <f t="shared" si="5"/>
        <v>2568280.3194185677</v>
      </c>
    </row>
    <row r="40" spans="4:8" ht="16.5" thickTop="1" thickBot="1" x14ac:dyDescent="0.3">
      <c r="D40" s="2">
        <v>35</v>
      </c>
      <c r="E40" s="5">
        <f t="shared" si="3"/>
        <v>197503.76573945809</v>
      </c>
      <c r="F40" s="5">
        <f>H39*(B$7/12)</f>
        <v>25682.803194185679</v>
      </c>
      <c r="G40" s="5">
        <f t="shared" si="4"/>
        <v>171820.9625452724</v>
      </c>
      <c r="H40" s="4">
        <f t="shared" si="5"/>
        <v>2396459.3568732953</v>
      </c>
    </row>
    <row r="41" spans="4:8" ht="15.75" thickBot="1" x14ac:dyDescent="0.3">
      <c r="D41" s="6">
        <v>36</v>
      </c>
      <c r="E41" s="7">
        <f t="shared" si="3"/>
        <v>197503.76573945809</v>
      </c>
      <c r="F41" s="7">
        <f>H40*(B$7/12)</f>
        <v>23964.593568732955</v>
      </c>
      <c r="G41" s="7">
        <f t="shared" si="4"/>
        <v>173539.17217072513</v>
      </c>
      <c r="H41" s="8">
        <f t="shared" si="5"/>
        <v>2222920.1847025701</v>
      </c>
    </row>
    <row r="42" spans="4:8" ht="16.5" thickTop="1" thickBot="1" x14ac:dyDescent="0.3">
      <c r="D42" s="2">
        <v>37</v>
      </c>
      <c r="E42" s="5">
        <f t="shared" si="3"/>
        <v>197503.76573945809</v>
      </c>
      <c r="F42" s="5">
        <f>H41*(B$7/12)</f>
        <v>22229.201847025703</v>
      </c>
      <c r="G42" s="5">
        <f t="shared" si="4"/>
        <v>175274.56389243237</v>
      </c>
      <c r="H42" s="4">
        <f t="shared" si="5"/>
        <v>2047645.6208101376</v>
      </c>
    </row>
    <row r="43" spans="4:8" ht="15.75" thickBot="1" x14ac:dyDescent="0.3">
      <c r="D43" s="6">
        <v>38</v>
      </c>
      <c r="E43" s="7">
        <f t="shared" si="3"/>
        <v>197503.76573945809</v>
      </c>
      <c r="F43" s="7">
        <f>H42*(B$7/12)</f>
        <v>20476.456208101376</v>
      </c>
      <c r="G43" s="7">
        <f t="shared" si="4"/>
        <v>177027.3095313567</v>
      </c>
      <c r="H43" s="8">
        <f t="shared" si="5"/>
        <v>1870618.3112787809</v>
      </c>
    </row>
    <row r="44" spans="4:8" ht="16.5" thickTop="1" thickBot="1" x14ac:dyDescent="0.3">
      <c r="D44" s="2">
        <v>39</v>
      </c>
      <c r="E44" s="5">
        <f t="shared" si="3"/>
        <v>197503.76573945809</v>
      </c>
      <c r="F44" s="5">
        <f>H43*(B$7/12)</f>
        <v>18706.18311278781</v>
      </c>
      <c r="G44" s="5">
        <f t="shared" si="4"/>
        <v>178797.58262667028</v>
      </c>
      <c r="H44" s="4">
        <f t="shared" si="5"/>
        <v>1691820.7286521106</v>
      </c>
    </row>
    <row r="45" spans="4:8" ht="15.75" thickBot="1" x14ac:dyDescent="0.3">
      <c r="D45" s="6">
        <v>40</v>
      </c>
      <c r="E45" s="7">
        <f t="shared" si="3"/>
        <v>197503.76573945809</v>
      </c>
      <c r="F45" s="7">
        <f>H44*(B$7/12)</f>
        <v>16918.207286521105</v>
      </c>
      <c r="G45" s="7">
        <f t="shared" si="4"/>
        <v>180585.558452937</v>
      </c>
      <c r="H45" s="8">
        <f t="shared" si="5"/>
        <v>1511235.1701991735</v>
      </c>
    </row>
    <row r="46" spans="4:8" ht="16.5" thickTop="1" thickBot="1" x14ac:dyDescent="0.3">
      <c r="D46" s="2">
        <v>41</v>
      </c>
      <c r="E46" s="5">
        <f t="shared" si="3"/>
        <v>197503.76573945809</v>
      </c>
      <c r="F46" s="5">
        <f>H45*(B$7/12)</f>
        <v>15112.351701991734</v>
      </c>
      <c r="G46" s="5">
        <f t="shared" si="4"/>
        <v>182391.41403746634</v>
      </c>
      <c r="H46" s="4">
        <f t="shared" si="5"/>
        <v>1328843.7561617072</v>
      </c>
    </row>
    <row r="47" spans="4:8" ht="15.75" thickBot="1" x14ac:dyDescent="0.3">
      <c r="D47" s="6">
        <v>42</v>
      </c>
      <c r="E47" s="7">
        <f t="shared" si="3"/>
        <v>197503.76573945809</v>
      </c>
      <c r="F47" s="7">
        <f>H46*(B$7/12)</f>
        <v>13288.437561617073</v>
      </c>
      <c r="G47" s="7">
        <f t="shared" si="4"/>
        <v>184215.32817784103</v>
      </c>
      <c r="H47" s="8">
        <f t="shared" si="5"/>
        <v>1144628.4279838661</v>
      </c>
    </row>
    <row r="48" spans="4:8" ht="16.5" thickTop="1" thickBot="1" x14ac:dyDescent="0.3">
      <c r="D48" s="2">
        <v>43</v>
      </c>
      <c r="E48" s="5">
        <f t="shared" si="3"/>
        <v>197503.76573945809</v>
      </c>
      <c r="F48" s="5">
        <f>H47*(B$7/12)</f>
        <v>11446.284279838661</v>
      </c>
      <c r="G48" s="5">
        <f t="shared" si="4"/>
        <v>186057.48145961942</v>
      </c>
      <c r="H48" s="4">
        <f t="shared" si="5"/>
        <v>958570.9465242466</v>
      </c>
    </row>
    <row r="49" spans="4:8" ht="15.75" thickBot="1" x14ac:dyDescent="0.3">
      <c r="D49" s="6">
        <v>44</v>
      </c>
      <c r="E49" s="7">
        <f t="shared" si="3"/>
        <v>197503.76573945809</v>
      </c>
      <c r="F49" s="7">
        <f>H48*(B$7/12)</f>
        <v>9585.7094652424657</v>
      </c>
      <c r="G49" s="7">
        <f t="shared" si="4"/>
        <v>187918.05627421563</v>
      </c>
      <c r="H49" s="8">
        <f t="shared" si="5"/>
        <v>770652.89025003091</v>
      </c>
    </row>
    <row r="50" spans="4:8" ht="16.5" thickTop="1" thickBot="1" x14ac:dyDescent="0.3">
      <c r="D50" s="2">
        <v>45</v>
      </c>
      <c r="E50" s="5">
        <f t="shared" si="3"/>
        <v>197503.76573945809</v>
      </c>
      <c r="F50" s="5">
        <f>H49*(B$7/12)</f>
        <v>7706.5289025003094</v>
      </c>
      <c r="G50" s="5">
        <f t="shared" si="4"/>
        <v>189797.23683695777</v>
      </c>
      <c r="H50" s="4">
        <f t="shared" si="5"/>
        <v>580855.65341307316</v>
      </c>
    </row>
    <row r="51" spans="4:8" ht="15.75" thickBot="1" x14ac:dyDescent="0.3">
      <c r="D51" s="6">
        <v>46</v>
      </c>
      <c r="E51" s="7">
        <f t="shared" si="3"/>
        <v>197503.76573945809</v>
      </c>
      <c r="F51" s="7">
        <f>H50*(B$7/12)</f>
        <v>5808.556534130732</v>
      </c>
      <c r="G51" s="7">
        <f t="shared" si="4"/>
        <v>191695.20920532735</v>
      </c>
      <c r="H51" s="8">
        <f t="shared" si="5"/>
        <v>389160.44420774584</v>
      </c>
    </row>
    <row r="52" spans="4:8" ht="16.5" thickTop="1" thickBot="1" x14ac:dyDescent="0.3">
      <c r="D52" s="2">
        <v>47</v>
      </c>
      <c r="E52" s="5">
        <f t="shared" si="3"/>
        <v>197503.76573945809</v>
      </c>
      <c r="F52" s="5">
        <f>H51*(B$7/12)</f>
        <v>3891.6044420774583</v>
      </c>
      <c r="G52" s="5">
        <f t="shared" si="4"/>
        <v>193612.16129738063</v>
      </c>
      <c r="H52" s="4">
        <f t="shared" si="5"/>
        <v>195548.2829103652</v>
      </c>
    </row>
    <row r="53" spans="4:8" ht="15.75" thickBot="1" x14ac:dyDescent="0.3">
      <c r="D53" s="6">
        <v>48</v>
      </c>
      <c r="E53" s="7">
        <f t="shared" si="3"/>
        <v>197503.76573945809</v>
      </c>
      <c r="F53" s="7">
        <f>H52*(B$7/12)</f>
        <v>1955.482829103652</v>
      </c>
      <c r="G53" s="7">
        <f t="shared" si="4"/>
        <v>195548.28291035444</v>
      </c>
      <c r="H53" s="8">
        <f t="shared" si="5"/>
        <v>1.076841726899147E-8</v>
      </c>
    </row>
    <row r="54" spans="4:8" ht="15.75" thickTop="1" x14ac:dyDescent="0.25"/>
  </sheetData>
  <mergeCells count="4">
    <mergeCell ref="A14:B14"/>
    <mergeCell ref="A15:B15"/>
    <mergeCell ref="A8:B13"/>
    <mergeCell ref="A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2018-06-20T04:48:21Z</dcterms:created>
  <dcterms:modified xsi:type="dcterms:W3CDTF">2018-06-20T05:32:05Z</dcterms:modified>
</cp:coreProperties>
</file>