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 ACOSTA\Desktop\"/>
    </mc:Choice>
  </mc:AlternateContent>
  <bookViews>
    <workbookView xWindow="0" yWindow="0" windowWidth="15360" windowHeight="51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O8" i="1"/>
  <c r="J8" i="1"/>
  <c r="N13" i="1"/>
  <c r="I13" i="1"/>
  <c r="G25" i="1" s="1"/>
  <c r="D17" i="1"/>
  <c r="L18" i="1" l="1"/>
</calcChain>
</file>

<file path=xl/comments1.xml><?xml version="1.0" encoding="utf-8"?>
<comments xmlns="http://schemas.openxmlformats.org/spreadsheetml/2006/main">
  <authors>
    <author>ASUS</author>
  </authors>
  <commentList>
    <comment ref="J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porque se ancela la primera cuota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porque se ancela la primera cuota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SIGNIFICA QUE ESTE ES EL VALOR DE CONTADO DEL CARRO</t>
        </r>
      </text>
    </comment>
  </commentList>
</comments>
</file>

<file path=xl/sharedStrings.xml><?xml version="1.0" encoding="utf-8"?>
<sst xmlns="http://schemas.openxmlformats.org/spreadsheetml/2006/main" count="20" uniqueCount="14">
  <si>
    <t>R</t>
  </si>
  <si>
    <t>M</t>
  </si>
  <si>
    <t>C</t>
  </si>
  <si>
    <t>n</t>
  </si>
  <si>
    <t>i</t>
  </si>
  <si>
    <t>calculo de capital</t>
  </si>
  <si>
    <t>R (Menuales)</t>
  </si>
  <si>
    <t>n(anual)</t>
  </si>
  <si>
    <t>n(mesual)</t>
  </si>
  <si>
    <t>i( capitalizable mensual)</t>
  </si>
  <si>
    <t>TOTAL</t>
  </si>
  <si>
    <t>R (Bimestral)</t>
  </si>
  <si>
    <t>R (mensual)</t>
  </si>
  <si>
    <t>ACTIVIDAD 2 UNIDAD 4- MAURICIO ACOSTA ZAPATA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</si>
</sst>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0.0%"/>
    <numFmt numFmtId="166" formatCode="&quot;$&quot;#,##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4" xfId="0" applyFont="1" applyBorder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22" xfId="0" applyBorder="1" applyAlignment="1">
      <alignment horizontal="center"/>
    </xf>
    <xf numFmtId="0" fontId="1" fillId="0" borderId="1" xfId="0" applyFont="1" applyBorder="1"/>
    <xf numFmtId="0" fontId="1" fillId="0" borderId="21" xfId="0" applyFont="1" applyBorder="1"/>
    <xf numFmtId="0" fontId="0" fillId="2" borderId="0" xfId="0" applyFill="1"/>
    <xf numFmtId="0" fontId="0" fillId="5" borderId="0" xfId="0" applyFill="1"/>
    <xf numFmtId="0" fontId="0" fillId="6" borderId="0" xfId="0" applyFill="1"/>
    <xf numFmtId="0" fontId="1" fillId="0" borderId="24" xfId="0" applyFont="1" applyBorder="1" applyAlignment="1">
      <alignment horizontal="center"/>
    </xf>
    <xf numFmtId="164" fontId="0" fillId="0" borderId="12" xfId="0" applyNumberFormat="1" applyBorder="1"/>
    <xf numFmtId="0" fontId="1" fillId="0" borderId="1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24" xfId="0" applyFont="1" applyBorder="1"/>
    <xf numFmtId="0" fontId="10" fillId="6" borderId="0" xfId="0" applyFont="1" applyFill="1"/>
    <xf numFmtId="0" fontId="9" fillId="4" borderId="13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7" fillId="3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64" fontId="7" fillId="3" borderId="12" xfId="0" applyNumberFormat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100939</xdr:colOff>
      <xdr:row>5</xdr:row>
      <xdr:rowOff>1175725</xdr:rowOff>
    </xdr:from>
    <xdr:to>
      <xdr:col>4</xdr:col>
      <xdr:colOff>667988</xdr:colOff>
      <xdr:row>5</xdr:row>
      <xdr:rowOff>2749988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5420" y="2536439"/>
          <a:ext cx="2261756" cy="157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114627</xdr:colOff>
      <xdr:row>10</xdr:row>
      <xdr:rowOff>58575</xdr:rowOff>
    </xdr:from>
    <xdr:to>
      <xdr:col>2</xdr:col>
      <xdr:colOff>872357</xdr:colOff>
      <xdr:row>15</xdr:row>
      <xdr:rowOff>150870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627" y="2630325"/>
          <a:ext cx="1805480" cy="105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148441</xdr:colOff>
      <xdr:row>4</xdr:row>
      <xdr:rowOff>0</xdr:rowOff>
    </xdr:from>
    <xdr:to>
      <xdr:col>14</xdr:col>
      <xdr:colOff>408215</xdr:colOff>
      <xdr:row>5</xdr:row>
      <xdr:rowOff>108304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636" y="0"/>
          <a:ext cx="6494319" cy="14690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619940</xdr:colOff>
      <xdr:row>5</xdr:row>
      <xdr:rowOff>232179</xdr:rowOff>
    </xdr:from>
    <xdr:to>
      <xdr:col>14</xdr:col>
      <xdr:colOff>145863</xdr:colOff>
      <xdr:row>5</xdr:row>
      <xdr:rowOff>2129013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6888" y="1592893"/>
          <a:ext cx="2593715" cy="1896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74689</xdr:colOff>
      <xdr:row>5</xdr:row>
      <xdr:rowOff>205630</xdr:rowOff>
    </xdr:from>
    <xdr:to>
      <xdr:col>10</xdr:col>
      <xdr:colOff>79588</xdr:colOff>
      <xdr:row>5</xdr:row>
      <xdr:rowOff>2158255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4884" y="1566344"/>
          <a:ext cx="3171652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10468</xdr:colOff>
      <xdr:row>10</xdr:row>
      <xdr:rowOff>55059</xdr:rowOff>
    </xdr:from>
    <xdr:to>
      <xdr:col>7</xdr:col>
      <xdr:colOff>711759</xdr:colOff>
      <xdr:row>14</xdr:row>
      <xdr:rowOff>731</xdr:rowOff>
    </xdr:to>
    <xdr:pic>
      <xdr:nvPicPr>
        <xdr:cNvPr id="10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3050" y="4608218"/>
          <a:ext cx="1570055" cy="709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10468</xdr:colOff>
      <xdr:row>10</xdr:row>
      <xdr:rowOff>55059</xdr:rowOff>
    </xdr:from>
    <xdr:ext cx="1570055" cy="709766"/>
    <xdr:pic>
      <xdr:nvPicPr>
        <xdr:cNvPr id="11" name="Imagen 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3050" y="4608218"/>
          <a:ext cx="1570055" cy="709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12370</xdr:colOff>
      <xdr:row>14</xdr:row>
      <xdr:rowOff>24740</xdr:rowOff>
    </xdr:from>
    <xdr:to>
      <xdr:col>9</xdr:col>
      <xdr:colOff>680357</xdr:colOff>
      <xdr:row>20</xdr:row>
      <xdr:rowOff>173182</xdr:rowOff>
    </xdr:to>
    <xdr:pic>
      <xdr:nvPicPr>
        <xdr:cNvPr id="13" name="Imagen 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2565" y="5331526"/>
          <a:ext cx="3067792" cy="15833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24742</xdr:colOff>
      <xdr:row>23</xdr:row>
      <xdr:rowOff>12370</xdr:rowOff>
    </xdr:from>
    <xdr:to>
      <xdr:col>9</xdr:col>
      <xdr:colOff>671216</xdr:colOff>
      <xdr:row>25</xdr:row>
      <xdr:rowOff>74221</xdr:rowOff>
    </xdr:to>
    <xdr:pic>
      <xdr:nvPicPr>
        <xdr:cNvPr id="14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794" y="7162305"/>
          <a:ext cx="1413422" cy="44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4</xdr:col>
      <xdr:colOff>662964</xdr:colOff>
      <xdr:row>5</xdr:row>
      <xdr:rowOff>1323605</xdr:rowOff>
    </xdr:to>
    <xdr:pic>
      <xdr:nvPicPr>
        <xdr:cNvPr id="15" name="Imagen 1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312152" cy="2684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"/>
  <sheetViews>
    <sheetView tabSelected="1" topLeftCell="A13" zoomScale="55" zoomScaleNormal="55" workbookViewId="0">
      <selection activeCell="G23" sqref="G23:J23"/>
    </sheetView>
  </sheetViews>
  <sheetFormatPr baseColWidth="10" defaultRowHeight="15" x14ac:dyDescent="0.25"/>
  <cols>
    <col min="1" max="1" width="13.5703125" customWidth="1"/>
    <col min="2" max="2" width="15.7109375" customWidth="1"/>
    <col min="3" max="3" width="14" customWidth="1"/>
    <col min="5" max="5" width="12.140625" customWidth="1"/>
    <col min="6" max="6" width="11.42578125" style="12"/>
    <col min="7" max="7" width="13" customWidth="1"/>
  </cols>
  <sheetData>
    <row r="1" spans="1:15" ht="15.75" thickTop="1" x14ac:dyDescent="0.25">
      <c r="A1" s="19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1"/>
    </row>
    <row r="2" spans="1:15" ht="15.75" thickBot="1" x14ac:dyDescent="0.3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4"/>
    </row>
    <row r="3" spans="1:15" ht="15.75" thickTop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ht="107.25" customHeight="1" x14ac:dyDescent="0.25">
      <c r="A5" s="26"/>
      <c r="B5" s="26"/>
      <c r="C5" s="26"/>
      <c r="D5" s="26"/>
      <c r="E5" s="26"/>
      <c r="G5" s="30"/>
      <c r="H5" s="30"/>
      <c r="I5" s="30"/>
      <c r="J5" s="30"/>
      <c r="K5" s="30"/>
      <c r="L5" s="30"/>
      <c r="M5" s="30"/>
      <c r="N5" s="30"/>
      <c r="O5" s="31"/>
    </row>
    <row r="6" spans="1:15" ht="217.5" customHeight="1" thickBot="1" x14ac:dyDescent="0.3">
      <c r="A6" s="32"/>
      <c r="B6" s="32"/>
      <c r="C6" s="32"/>
      <c r="D6" s="32"/>
      <c r="E6" s="32"/>
      <c r="G6" s="32"/>
      <c r="H6" s="32"/>
      <c r="I6" s="32"/>
      <c r="J6" s="32"/>
      <c r="K6" s="32"/>
      <c r="L6" s="32"/>
      <c r="M6" s="32"/>
      <c r="N6" s="32"/>
      <c r="O6" s="33"/>
    </row>
    <row r="7" spans="1:15" ht="20.25" thickTop="1" thickBot="1" x14ac:dyDescent="0.35">
      <c r="A7" s="1" t="s">
        <v>0</v>
      </c>
      <c r="B7" s="49">
        <v>455000</v>
      </c>
      <c r="C7" s="50"/>
      <c r="D7" s="50"/>
      <c r="E7" s="51"/>
      <c r="G7" s="13" t="s">
        <v>11</v>
      </c>
      <c r="H7" s="14">
        <v>100000</v>
      </c>
      <c r="I7" s="15" t="s">
        <v>7</v>
      </c>
      <c r="J7" s="16">
        <v>12</v>
      </c>
      <c r="L7" s="17" t="s">
        <v>12</v>
      </c>
      <c r="M7" s="14">
        <v>200000</v>
      </c>
      <c r="N7" s="15" t="s">
        <v>7</v>
      </c>
      <c r="O7" s="16">
        <v>6</v>
      </c>
    </row>
    <row r="8" spans="1:15" ht="20.25" thickTop="1" thickBot="1" x14ac:dyDescent="0.35">
      <c r="A8" s="2"/>
      <c r="B8" s="3" t="s">
        <v>4</v>
      </c>
      <c r="C8" s="5">
        <v>2.3E-2</v>
      </c>
      <c r="D8" s="3" t="s">
        <v>3</v>
      </c>
      <c r="E8" s="4">
        <v>84</v>
      </c>
      <c r="G8" s="9" t="s">
        <v>6</v>
      </c>
      <c r="H8" s="6">
        <f>H7/2</f>
        <v>50000</v>
      </c>
      <c r="I8" s="8" t="s">
        <v>8</v>
      </c>
      <c r="J8" s="7">
        <f>J7*12+1</f>
        <v>145</v>
      </c>
      <c r="L8" s="9" t="s">
        <v>6</v>
      </c>
      <c r="M8" s="6">
        <v>200000</v>
      </c>
      <c r="N8" s="8" t="s">
        <v>3</v>
      </c>
      <c r="O8" s="7">
        <f>O7*12-1</f>
        <v>71</v>
      </c>
    </row>
    <row r="9" spans="1:15" ht="15.75" thickBot="1" x14ac:dyDescent="0.3">
      <c r="A9" s="25"/>
      <c r="B9" s="25"/>
      <c r="C9" s="25"/>
      <c r="D9" s="25"/>
      <c r="E9" s="25"/>
      <c r="G9" s="37" t="s">
        <v>9</v>
      </c>
      <c r="H9" s="38"/>
      <c r="I9" s="34">
        <v>0.122</v>
      </c>
      <c r="J9" s="35"/>
      <c r="L9" s="37" t="s">
        <v>9</v>
      </c>
      <c r="M9" s="38"/>
      <c r="N9" s="34">
        <v>0.122</v>
      </c>
      <c r="O9" s="35"/>
    </row>
    <row r="10" spans="1:15" ht="21.75" customHeight="1" thickTop="1" thickBot="1" x14ac:dyDescent="0.4">
      <c r="A10" s="39" t="s">
        <v>5</v>
      </c>
      <c r="B10" s="40"/>
      <c r="C10" s="40"/>
      <c r="D10" s="40"/>
      <c r="E10" s="41"/>
      <c r="G10" s="10"/>
      <c r="H10" s="10"/>
      <c r="I10" s="10"/>
      <c r="J10" s="10"/>
      <c r="L10" s="10"/>
      <c r="M10" s="10"/>
      <c r="N10" s="10"/>
      <c r="O10" s="10"/>
    </row>
    <row r="11" spans="1:15" ht="15.75" thickTop="1" x14ac:dyDescent="0.25">
      <c r="A11" s="44"/>
      <c r="B11" s="45"/>
      <c r="C11" s="45"/>
      <c r="D11" s="45"/>
      <c r="E11" s="46"/>
      <c r="I11" s="26" t="s">
        <v>1</v>
      </c>
      <c r="J11" s="26"/>
      <c r="N11" s="26" t="s">
        <v>1</v>
      </c>
      <c r="O11" s="26"/>
    </row>
    <row r="12" spans="1:15" x14ac:dyDescent="0.25">
      <c r="A12" s="47"/>
      <c r="B12" s="30"/>
      <c r="C12" s="30"/>
      <c r="D12" s="30"/>
      <c r="E12" s="31"/>
      <c r="I12" s="26"/>
      <c r="J12" s="26"/>
      <c r="N12" s="26"/>
      <c r="O12" s="26"/>
    </row>
    <row r="13" spans="1:15" x14ac:dyDescent="0.25">
      <c r="A13" s="47"/>
      <c r="B13" s="30"/>
      <c r="C13" s="30"/>
      <c r="D13" s="30"/>
      <c r="E13" s="31"/>
      <c r="I13" s="36">
        <f>(H8*((1+(I9/12))^J8-1)/(I9/12))</f>
        <v>16401677.340769826</v>
      </c>
      <c r="J13" s="36"/>
      <c r="N13" s="36">
        <f>(M8*((1+(N9/12))^O8-1)/(N9/12))</f>
        <v>20669810.652761504</v>
      </c>
      <c r="O13" s="36"/>
    </row>
    <row r="14" spans="1:15" x14ac:dyDescent="0.25">
      <c r="A14" s="47"/>
      <c r="B14" s="30"/>
      <c r="C14" s="30"/>
      <c r="D14" s="30"/>
      <c r="E14" s="31"/>
      <c r="I14" s="36"/>
      <c r="J14" s="36"/>
      <c r="N14" s="36"/>
      <c r="O14" s="36"/>
    </row>
    <row r="15" spans="1:15" x14ac:dyDescent="0.25">
      <c r="A15" s="47"/>
      <c r="B15" s="30"/>
      <c r="C15" s="30"/>
      <c r="D15" s="30"/>
      <c r="E15" s="31"/>
      <c r="L15" s="11"/>
      <c r="M15" s="11"/>
      <c r="N15" s="11"/>
      <c r="O15" s="11"/>
    </row>
    <row r="16" spans="1:15" ht="15.75" thickBot="1" x14ac:dyDescent="0.3">
      <c r="A16" s="48"/>
      <c r="B16" s="32"/>
      <c r="C16" s="32"/>
      <c r="D16" s="32"/>
      <c r="E16" s="33"/>
      <c r="L16" s="28" t="s">
        <v>10</v>
      </c>
      <c r="M16" s="28"/>
      <c r="N16" s="28"/>
      <c r="O16" s="28"/>
    </row>
    <row r="17" spans="1:15" ht="27.75" thickTop="1" thickBot="1" x14ac:dyDescent="0.45">
      <c r="A17" s="42" t="s">
        <v>2</v>
      </c>
      <c r="B17" s="42"/>
      <c r="C17" s="42"/>
      <c r="D17" s="43">
        <f>(B7*(1-(1+C8/12)^-E8))/(C8/12)</f>
        <v>35270825.89177189</v>
      </c>
      <c r="E17" s="43"/>
      <c r="L17" s="28"/>
      <c r="M17" s="28"/>
      <c r="N17" s="28"/>
      <c r="O17" s="28"/>
    </row>
    <row r="18" spans="1:15" ht="26.25" x14ac:dyDescent="0.4">
      <c r="L18" s="29">
        <f>I13+N13+G25</f>
        <v>70706659.889555722</v>
      </c>
      <c r="M18" s="29"/>
      <c r="N18" s="29"/>
      <c r="O18" s="29"/>
    </row>
    <row r="23" spans="1:15" x14ac:dyDescent="0.25">
      <c r="G23" s="25"/>
      <c r="H23" s="25"/>
      <c r="I23" s="25"/>
      <c r="J23" s="25"/>
    </row>
    <row r="24" spans="1:15" x14ac:dyDescent="0.25">
      <c r="G24" s="26" t="s">
        <v>1</v>
      </c>
      <c r="H24" s="26"/>
    </row>
    <row r="25" spans="1:15" ht="15.75" x14ac:dyDescent="0.25">
      <c r="G25" s="27">
        <f>I13*(1+(I9/12))^O8</f>
        <v>33635171.896024384</v>
      </c>
      <c r="H25" s="27"/>
    </row>
  </sheetData>
  <mergeCells count="22">
    <mergeCell ref="G9:H9"/>
    <mergeCell ref="A17:C17"/>
    <mergeCell ref="D17:E17"/>
    <mergeCell ref="A11:E16"/>
    <mergeCell ref="B7:E7"/>
    <mergeCell ref="A9:E9"/>
    <mergeCell ref="A1:O2"/>
    <mergeCell ref="G23:J23"/>
    <mergeCell ref="G24:H24"/>
    <mergeCell ref="G25:H25"/>
    <mergeCell ref="L16:O17"/>
    <mergeCell ref="L18:O18"/>
    <mergeCell ref="G5:O6"/>
    <mergeCell ref="A5:E6"/>
    <mergeCell ref="I9:J9"/>
    <mergeCell ref="I11:J12"/>
    <mergeCell ref="I13:J14"/>
    <mergeCell ref="L9:M9"/>
    <mergeCell ref="N9:O9"/>
    <mergeCell ref="N11:O12"/>
    <mergeCell ref="N13:O14"/>
    <mergeCell ref="A10:E10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MAURICIO ACOSTA</cp:lastModifiedBy>
  <dcterms:created xsi:type="dcterms:W3CDTF">2018-06-19T19:26:02Z</dcterms:created>
  <dcterms:modified xsi:type="dcterms:W3CDTF">2018-06-25T14:11:16Z</dcterms:modified>
</cp:coreProperties>
</file>