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scritorio\"/>
    </mc:Choice>
  </mc:AlternateContent>
  <bookViews>
    <workbookView xWindow="0" yWindow="0" windowWidth="25200" windowHeight="11685" activeTab="1"/>
  </bookViews>
  <sheets>
    <sheet name="TABLA DE FRECUENCIA Y GRAFICO T" sheetId="1" r:id="rId1"/>
    <sheet name="PICTOGRAMA" sheetId="2" r:id="rId2"/>
    <sheet name="Hoja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6" i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l="1"/>
  <c r="H26" i="1"/>
  <c r="H28" i="1" l="1"/>
  <c r="H27" i="1"/>
  <c r="H29" i="1" s="1"/>
</calcChain>
</file>

<file path=xl/sharedStrings.xml><?xml version="1.0" encoding="utf-8"?>
<sst xmlns="http://schemas.openxmlformats.org/spreadsheetml/2006/main" count="30" uniqueCount="28">
  <si>
    <t>Sedes</t>
  </si>
  <si>
    <t>Goles</t>
  </si>
  <si>
    <t>Fechas</t>
  </si>
  <si>
    <t>Brasil</t>
  </si>
  <si>
    <t>Suiza</t>
  </si>
  <si>
    <t>Suecia</t>
  </si>
  <si>
    <t>Chile</t>
  </si>
  <si>
    <t>Inglaterra</t>
  </si>
  <si>
    <t>Mexico</t>
  </si>
  <si>
    <t>Alemania</t>
  </si>
  <si>
    <t>Argentina</t>
  </si>
  <si>
    <t>España</t>
  </si>
  <si>
    <t>Italia</t>
  </si>
  <si>
    <t>Estados U</t>
  </si>
  <si>
    <t>Francia</t>
  </si>
  <si>
    <t>Corea Sur</t>
  </si>
  <si>
    <t>Subdafrica</t>
  </si>
  <si>
    <t xml:space="preserve">TABLA DE FRECUENCIA </t>
  </si>
  <si>
    <t>ni</t>
  </si>
  <si>
    <t>Ni</t>
  </si>
  <si>
    <t>fi</t>
  </si>
  <si>
    <t>FI</t>
  </si>
  <si>
    <t>MINIMO</t>
  </si>
  <si>
    <t>MAXIMO</t>
  </si>
  <si>
    <t>Xi</t>
  </si>
  <si>
    <t>No. DE DATOS</t>
  </si>
  <si>
    <t>RANGO</t>
  </si>
  <si>
    <t>Sede/año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</si>
</sst>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1" applyNumberFormat="1" applyFont="1" applyFill="1" applyBorder="1"/>
    <xf numFmtId="0" fontId="0" fillId="2" borderId="0" xfId="0" applyNumberFormat="1" applyFill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'TABLA DE FRECUENCIA Y GRAFICO T'!$D$4</c:f>
              <c:strCache>
                <c:ptCount val="1"/>
                <c:pt idx="0">
                  <c:v>Goles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'TABLA DE FRECUENCIA Y GRAFICO T'!$C$5:$C$20</c:f>
              <c:strCache>
                <c:ptCount val="16"/>
                <c:pt idx="0">
                  <c:v>Brasil</c:v>
                </c:pt>
                <c:pt idx="1">
                  <c:v>Suiza</c:v>
                </c:pt>
                <c:pt idx="2">
                  <c:v>Suecia</c:v>
                </c:pt>
                <c:pt idx="3">
                  <c:v>Chile</c:v>
                </c:pt>
                <c:pt idx="4">
                  <c:v>Inglaterra</c:v>
                </c:pt>
                <c:pt idx="5">
                  <c:v>Mexico</c:v>
                </c:pt>
                <c:pt idx="6">
                  <c:v>Alemania</c:v>
                </c:pt>
                <c:pt idx="7">
                  <c:v>Argentina</c:v>
                </c:pt>
                <c:pt idx="8">
                  <c:v>España</c:v>
                </c:pt>
                <c:pt idx="9">
                  <c:v>Mexico</c:v>
                </c:pt>
                <c:pt idx="10">
                  <c:v>Italia</c:v>
                </c:pt>
                <c:pt idx="11">
                  <c:v>Estados U</c:v>
                </c:pt>
                <c:pt idx="12">
                  <c:v>Francia</c:v>
                </c:pt>
                <c:pt idx="13">
                  <c:v>Corea Sur</c:v>
                </c:pt>
                <c:pt idx="14">
                  <c:v>Alemania</c:v>
                </c:pt>
                <c:pt idx="15">
                  <c:v>Subdafrica</c:v>
                </c:pt>
              </c:strCache>
            </c:strRef>
          </c:cat>
          <c:val>
            <c:numRef>
              <c:f>'TABLA DE FRECUENCIA Y GRAFICO T'!$D$5:$D$20</c:f>
              <c:numCache>
                <c:formatCode>General</c:formatCode>
                <c:ptCount val="16"/>
                <c:pt idx="0">
                  <c:v>4</c:v>
                </c:pt>
                <c:pt idx="1">
                  <c:v>5.36</c:v>
                </c:pt>
                <c:pt idx="2">
                  <c:v>3.6</c:v>
                </c:pt>
                <c:pt idx="3">
                  <c:v>2.78</c:v>
                </c:pt>
                <c:pt idx="4">
                  <c:v>2.78</c:v>
                </c:pt>
                <c:pt idx="5">
                  <c:v>2.97</c:v>
                </c:pt>
                <c:pt idx="6">
                  <c:v>2.5499999999999998</c:v>
                </c:pt>
                <c:pt idx="7">
                  <c:v>2.68</c:v>
                </c:pt>
                <c:pt idx="8">
                  <c:v>2.81</c:v>
                </c:pt>
                <c:pt idx="9">
                  <c:v>2.54</c:v>
                </c:pt>
                <c:pt idx="10">
                  <c:v>2.21</c:v>
                </c:pt>
                <c:pt idx="11">
                  <c:v>2.71</c:v>
                </c:pt>
                <c:pt idx="12">
                  <c:v>2.67</c:v>
                </c:pt>
                <c:pt idx="13">
                  <c:v>2.52</c:v>
                </c:pt>
                <c:pt idx="14">
                  <c:v>2.2999999999999998</c:v>
                </c:pt>
                <c:pt idx="15">
                  <c:v>2.27</c:v>
                </c:pt>
              </c:numCache>
            </c:numRef>
          </c:val>
        </c:ser>
        <c:ser>
          <c:idx val="1"/>
          <c:order val="1"/>
          <c:tx>
            <c:strRef>
              <c:f>'TABLA DE FRECUENCIA Y GRAFICO T'!$E$4</c:f>
              <c:strCache>
                <c:ptCount val="1"/>
                <c:pt idx="0">
                  <c:v>Fechas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DE FRECUENCIA Y GRAFICO T'!$C$5:$C$20</c:f>
              <c:strCache>
                <c:ptCount val="16"/>
                <c:pt idx="0">
                  <c:v>Brasil</c:v>
                </c:pt>
                <c:pt idx="1">
                  <c:v>Suiza</c:v>
                </c:pt>
                <c:pt idx="2">
                  <c:v>Suecia</c:v>
                </c:pt>
                <c:pt idx="3">
                  <c:v>Chile</c:v>
                </c:pt>
                <c:pt idx="4">
                  <c:v>Inglaterra</c:v>
                </c:pt>
                <c:pt idx="5">
                  <c:v>Mexico</c:v>
                </c:pt>
                <c:pt idx="6">
                  <c:v>Alemania</c:v>
                </c:pt>
                <c:pt idx="7">
                  <c:v>Argentina</c:v>
                </c:pt>
                <c:pt idx="8">
                  <c:v>España</c:v>
                </c:pt>
                <c:pt idx="9">
                  <c:v>Mexico</c:v>
                </c:pt>
                <c:pt idx="10">
                  <c:v>Italia</c:v>
                </c:pt>
                <c:pt idx="11">
                  <c:v>Estados U</c:v>
                </c:pt>
                <c:pt idx="12">
                  <c:v>Francia</c:v>
                </c:pt>
                <c:pt idx="13">
                  <c:v>Corea Sur</c:v>
                </c:pt>
                <c:pt idx="14">
                  <c:v>Alemania</c:v>
                </c:pt>
                <c:pt idx="15">
                  <c:v>Subdafrica</c:v>
                </c:pt>
              </c:strCache>
            </c:strRef>
          </c:cat>
          <c:val>
            <c:numRef>
              <c:f>'TABLA DE FRECUENCIA Y GRAFICO T'!$E$5:$E$20</c:f>
              <c:numCache>
                <c:formatCode>General</c:formatCode>
                <c:ptCount val="16"/>
                <c:pt idx="0">
                  <c:v>1950</c:v>
                </c:pt>
                <c:pt idx="1">
                  <c:v>1954</c:v>
                </c:pt>
                <c:pt idx="2">
                  <c:v>1958</c:v>
                </c:pt>
                <c:pt idx="3">
                  <c:v>1962</c:v>
                </c:pt>
                <c:pt idx="4">
                  <c:v>1966</c:v>
                </c:pt>
                <c:pt idx="5">
                  <c:v>1970</c:v>
                </c:pt>
                <c:pt idx="6">
                  <c:v>1974</c:v>
                </c:pt>
                <c:pt idx="7">
                  <c:v>1978</c:v>
                </c:pt>
                <c:pt idx="8">
                  <c:v>1982</c:v>
                </c:pt>
                <c:pt idx="9">
                  <c:v>1996</c:v>
                </c:pt>
                <c:pt idx="10">
                  <c:v>1990</c:v>
                </c:pt>
                <c:pt idx="11">
                  <c:v>1994</c:v>
                </c:pt>
                <c:pt idx="12">
                  <c:v>1998</c:v>
                </c:pt>
                <c:pt idx="13">
                  <c:v>2002</c:v>
                </c:pt>
                <c:pt idx="14">
                  <c:v>2006</c:v>
                </c:pt>
                <c:pt idx="15">
                  <c:v>2010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</a:t>
            </a:r>
            <a:r>
              <a:rPr lang="en-US" baseline="0"/>
              <a:t> absoluta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'TABLA DE FRECUENCIA Y GRAFICO T'!$A$26:$A$40</c:f>
              <c:numCache>
                <c:formatCode>General</c:formatCode>
                <c:ptCount val="15"/>
                <c:pt idx="0">
                  <c:v>2.21</c:v>
                </c:pt>
                <c:pt idx="1">
                  <c:v>2.27</c:v>
                </c:pt>
                <c:pt idx="2">
                  <c:v>2.2999999999999998</c:v>
                </c:pt>
                <c:pt idx="3">
                  <c:v>2.52</c:v>
                </c:pt>
                <c:pt idx="4">
                  <c:v>2.54</c:v>
                </c:pt>
                <c:pt idx="5">
                  <c:v>2.5499999999999998</c:v>
                </c:pt>
                <c:pt idx="6">
                  <c:v>2.67</c:v>
                </c:pt>
                <c:pt idx="7">
                  <c:v>2.68</c:v>
                </c:pt>
                <c:pt idx="8">
                  <c:v>2.71</c:v>
                </c:pt>
                <c:pt idx="9">
                  <c:v>2.78</c:v>
                </c:pt>
                <c:pt idx="10">
                  <c:v>2.81</c:v>
                </c:pt>
                <c:pt idx="11">
                  <c:v>2.97</c:v>
                </c:pt>
                <c:pt idx="12">
                  <c:v>3.6</c:v>
                </c:pt>
                <c:pt idx="13">
                  <c:v>4</c:v>
                </c:pt>
                <c:pt idx="14">
                  <c:v>5.36</c:v>
                </c:pt>
              </c:numCache>
            </c:numRef>
          </c:cat>
          <c:val>
            <c:numRef>
              <c:f>'TABLA DE FRECUENCIA Y GRAFICO T'!$B$26:$B$40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860003120"/>
        <c:axId val="-860002032"/>
      </c:barChart>
      <c:catAx>
        <c:axId val="-86000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60002032"/>
        <c:crosses val="autoZero"/>
        <c:auto val="1"/>
        <c:lblAlgn val="ctr"/>
        <c:lblOffset val="100"/>
        <c:noMultiLvlLbl val="0"/>
      </c:catAx>
      <c:valAx>
        <c:axId val="-860002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6000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Frecuencia</a:t>
            </a:r>
            <a:r>
              <a:rPr lang="en-US" baseline="0"/>
              <a:t> relativa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POrcentaje</c:v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'TABLA DE FRECUENCIA Y GRAFICO T'!$D$26:$D$40</c:f>
              <c:numCache>
                <c:formatCode>0.00%</c:formatCode>
                <c:ptCount val="15"/>
                <c:pt idx="0">
                  <c:v>6.25E-2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0.125</c:v>
                </c:pt>
                <c:pt idx="10">
                  <c:v>6.25E-2</c:v>
                </c:pt>
                <c:pt idx="11">
                  <c:v>6.25E-2</c:v>
                </c:pt>
                <c:pt idx="12">
                  <c:v>6.25E-2</c:v>
                </c:pt>
                <c:pt idx="13">
                  <c:v>6.25E-2</c:v>
                </c:pt>
                <c:pt idx="14">
                  <c:v>6.25E-2</c:v>
                </c:pt>
              </c:numCache>
            </c:numRef>
          </c:cat>
          <c:val>
            <c:numRef>
              <c:f>'TABLA DE FRECUENCIA Y GRAFICO T'!$A$26:$A$40</c:f>
              <c:numCache>
                <c:formatCode>General</c:formatCode>
                <c:ptCount val="15"/>
                <c:pt idx="0">
                  <c:v>2.21</c:v>
                </c:pt>
                <c:pt idx="1">
                  <c:v>2.27</c:v>
                </c:pt>
                <c:pt idx="2">
                  <c:v>2.2999999999999998</c:v>
                </c:pt>
                <c:pt idx="3">
                  <c:v>2.52</c:v>
                </c:pt>
                <c:pt idx="4">
                  <c:v>2.54</c:v>
                </c:pt>
                <c:pt idx="5">
                  <c:v>2.5499999999999998</c:v>
                </c:pt>
                <c:pt idx="6">
                  <c:v>2.67</c:v>
                </c:pt>
                <c:pt idx="7">
                  <c:v>2.68</c:v>
                </c:pt>
                <c:pt idx="8">
                  <c:v>2.71</c:v>
                </c:pt>
                <c:pt idx="9">
                  <c:v>2.78</c:v>
                </c:pt>
                <c:pt idx="10">
                  <c:v>2.81</c:v>
                </c:pt>
                <c:pt idx="11">
                  <c:v>2.97</c:v>
                </c:pt>
                <c:pt idx="12">
                  <c:v>3.6</c:v>
                </c:pt>
                <c:pt idx="13">
                  <c:v>4</c:v>
                </c:pt>
                <c:pt idx="14">
                  <c:v>5.36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Goles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7965079407442869E-2"/>
          <c:y val="0.15729184893554973"/>
          <c:w val="0.89014718548048188"/>
          <c:h val="0.52010389326334205"/>
        </c:manualLayout>
      </c:layout>
      <c:barChart>
        <c:barDir val="col"/>
        <c:grouping val="clustered"/>
        <c:varyColors val="0"/>
        <c:ser>
          <c:idx val="0"/>
          <c:order val="0"/>
          <c:tx>
            <c:v>Goles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 DE FRECUENCIA Y GRAFICO T'!$B$5:$B$20</c:f>
              <c:strCache>
                <c:ptCount val="16"/>
                <c:pt idx="0">
                  <c:v>Brasil 1950</c:v>
                </c:pt>
                <c:pt idx="1">
                  <c:v>Suiza 1954</c:v>
                </c:pt>
                <c:pt idx="2">
                  <c:v>Suecia 1958</c:v>
                </c:pt>
                <c:pt idx="3">
                  <c:v>Chile 1962</c:v>
                </c:pt>
                <c:pt idx="4">
                  <c:v>Inglaterra 1966</c:v>
                </c:pt>
                <c:pt idx="5">
                  <c:v>Mexico 1970</c:v>
                </c:pt>
                <c:pt idx="6">
                  <c:v>Alemania 1974</c:v>
                </c:pt>
                <c:pt idx="7">
                  <c:v>Argentina 1978</c:v>
                </c:pt>
                <c:pt idx="8">
                  <c:v>España 1982</c:v>
                </c:pt>
                <c:pt idx="9">
                  <c:v>Mexico 1996</c:v>
                </c:pt>
                <c:pt idx="10">
                  <c:v>Italia 1990</c:v>
                </c:pt>
                <c:pt idx="11">
                  <c:v>Estados U 1994</c:v>
                </c:pt>
                <c:pt idx="12">
                  <c:v>Francia 1998</c:v>
                </c:pt>
                <c:pt idx="13">
                  <c:v>Corea Sur 2002</c:v>
                </c:pt>
                <c:pt idx="14">
                  <c:v>Alemania 2006</c:v>
                </c:pt>
                <c:pt idx="15">
                  <c:v>Subdafrica 2010</c:v>
                </c:pt>
              </c:strCache>
            </c:strRef>
          </c:cat>
          <c:val>
            <c:numRef>
              <c:f>'TABLA DE FRECUENCIA Y GRAFICO T'!$D$5:$D$20</c:f>
              <c:numCache>
                <c:formatCode>General</c:formatCode>
                <c:ptCount val="16"/>
                <c:pt idx="0">
                  <c:v>4</c:v>
                </c:pt>
                <c:pt idx="1">
                  <c:v>5.36</c:v>
                </c:pt>
                <c:pt idx="2">
                  <c:v>3.6</c:v>
                </c:pt>
                <c:pt idx="3">
                  <c:v>2.78</c:v>
                </c:pt>
                <c:pt idx="4">
                  <c:v>2.78</c:v>
                </c:pt>
                <c:pt idx="5">
                  <c:v>2.97</c:v>
                </c:pt>
                <c:pt idx="6">
                  <c:v>2.5499999999999998</c:v>
                </c:pt>
                <c:pt idx="7">
                  <c:v>2.68</c:v>
                </c:pt>
                <c:pt idx="8">
                  <c:v>2.81</c:v>
                </c:pt>
                <c:pt idx="9">
                  <c:v>2.54</c:v>
                </c:pt>
                <c:pt idx="10">
                  <c:v>2.21</c:v>
                </c:pt>
                <c:pt idx="11">
                  <c:v>2.71</c:v>
                </c:pt>
                <c:pt idx="12">
                  <c:v>2.67</c:v>
                </c:pt>
                <c:pt idx="13">
                  <c:v>2.52</c:v>
                </c:pt>
                <c:pt idx="14">
                  <c:v>2.2999999999999998</c:v>
                </c:pt>
                <c:pt idx="15">
                  <c:v>2.27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-1057595024"/>
        <c:axId val="-1057593392"/>
      </c:barChart>
      <c:catAx>
        <c:axId val="-105759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57593392"/>
        <c:crosses val="autoZero"/>
        <c:auto val="1"/>
        <c:lblAlgn val="ctr"/>
        <c:lblOffset val="100"/>
        <c:noMultiLvlLbl val="0"/>
      </c:catAx>
      <c:valAx>
        <c:axId val="-105759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5759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DE GOLES EN LOS MUNDIALES</a:t>
            </a:r>
            <a:r>
              <a:rPr lang="es-CO" baseline="0"/>
              <a:t> DE FÚTBOL. 1950 - 2010.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DE FRECUENCIA Y GRAFICO T'!$D$4</c:f>
              <c:strCache>
                <c:ptCount val="1"/>
                <c:pt idx="0">
                  <c:v>Goles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DE FRECUENCIA Y GRAFICO T'!$B$5:$B$20</c:f>
              <c:strCache>
                <c:ptCount val="16"/>
                <c:pt idx="0">
                  <c:v>Brasil 1950</c:v>
                </c:pt>
                <c:pt idx="1">
                  <c:v>Suiza 1954</c:v>
                </c:pt>
                <c:pt idx="2">
                  <c:v>Suecia 1958</c:v>
                </c:pt>
                <c:pt idx="3">
                  <c:v>Chile 1962</c:v>
                </c:pt>
                <c:pt idx="4">
                  <c:v>Inglaterra 1966</c:v>
                </c:pt>
                <c:pt idx="5">
                  <c:v>Mexico 1970</c:v>
                </c:pt>
                <c:pt idx="6">
                  <c:v>Alemania 1974</c:v>
                </c:pt>
                <c:pt idx="7">
                  <c:v>Argentina 1978</c:v>
                </c:pt>
                <c:pt idx="8">
                  <c:v>España 1982</c:v>
                </c:pt>
                <c:pt idx="9">
                  <c:v>Mexico 1996</c:v>
                </c:pt>
                <c:pt idx="10">
                  <c:v>Italia 1990</c:v>
                </c:pt>
                <c:pt idx="11">
                  <c:v>Estados U 1994</c:v>
                </c:pt>
                <c:pt idx="12">
                  <c:v>Francia 1998</c:v>
                </c:pt>
                <c:pt idx="13">
                  <c:v>Corea Sur 2002</c:v>
                </c:pt>
                <c:pt idx="14">
                  <c:v>Alemania 2006</c:v>
                </c:pt>
                <c:pt idx="15">
                  <c:v>Subdafrica 2010</c:v>
                </c:pt>
              </c:strCache>
            </c:strRef>
          </c:cat>
          <c:val>
            <c:numRef>
              <c:f>'TABLA DE FRECUENCIA Y GRAFICO T'!$D$5:$D$20</c:f>
              <c:numCache>
                <c:formatCode>General</c:formatCode>
                <c:ptCount val="16"/>
                <c:pt idx="0">
                  <c:v>4</c:v>
                </c:pt>
                <c:pt idx="1">
                  <c:v>5.36</c:v>
                </c:pt>
                <c:pt idx="2">
                  <c:v>3.6</c:v>
                </c:pt>
                <c:pt idx="3">
                  <c:v>2.78</c:v>
                </c:pt>
                <c:pt idx="4">
                  <c:v>2.78</c:v>
                </c:pt>
                <c:pt idx="5">
                  <c:v>2.97</c:v>
                </c:pt>
                <c:pt idx="6">
                  <c:v>2.5499999999999998</c:v>
                </c:pt>
                <c:pt idx="7">
                  <c:v>2.68</c:v>
                </c:pt>
                <c:pt idx="8">
                  <c:v>2.81</c:v>
                </c:pt>
                <c:pt idx="9">
                  <c:v>2.54</c:v>
                </c:pt>
                <c:pt idx="10">
                  <c:v>2.21</c:v>
                </c:pt>
                <c:pt idx="11">
                  <c:v>2.71</c:v>
                </c:pt>
                <c:pt idx="12">
                  <c:v>2.67</c:v>
                </c:pt>
                <c:pt idx="13">
                  <c:v>2.52</c:v>
                </c:pt>
                <c:pt idx="14">
                  <c:v>2.2999999999999998</c:v>
                </c:pt>
                <c:pt idx="15">
                  <c:v>2.27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855888640"/>
        <c:axId val="-970361728"/>
      </c:barChart>
      <c:catAx>
        <c:axId val="-85588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70361728"/>
        <c:crosses val="autoZero"/>
        <c:auto val="1"/>
        <c:lblAlgn val="ctr"/>
        <c:lblOffset val="100"/>
        <c:noMultiLvlLbl val="1"/>
      </c:catAx>
      <c:valAx>
        <c:axId val="-97036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Goles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5588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</xdr:row>
      <xdr:rowOff>90487</xdr:rowOff>
    </xdr:from>
    <xdr:to>
      <xdr:col>11</xdr:col>
      <xdr:colOff>209550</xdr:colOff>
      <xdr:row>17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360293</xdr:colOff>
      <xdr:row>29</xdr:row>
      <xdr:rowOff>115128</xdr:rowOff>
    </xdr:from>
    <xdr:to>
      <xdr:col>11</xdr:col>
      <xdr:colOff>277467</xdr:colOff>
      <xdr:row>44</xdr:row>
      <xdr:rowOff>828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405848</xdr:colOff>
      <xdr:row>29</xdr:row>
      <xdr:rowOff>123410</xdr:rowOff>
    </xdr:from>
    <xdr:to>
      <xdr:col>17</xdr:col>
      <xdr:colOff>381001</xdr:colOff>
      <xdr:row>44</xdr:row>
      <xdr:rowOff>9110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685800</xdr:colOff>
      <xdr:row>3</xdr:row>
      <xdr:rowOff>62946</xdr:rowOff>
    </xdr:from>
    <xdr:to>
      <xdr:col>18</xdr:col>
      <xdr:colOff>52181</xdr:colOff>
      <xdr:row>17</xdr:row>
      <xdr:rowOff>180975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058" cy="607565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1"/>
  <sheetViews>
    <sheetView zoomScaleNormal="100" workbookViewId="0">
      <selection activeCell="A55" sqref="A55"/>
    </sheetView>
  </sheetViews>
  <sheetFormatPr baseColWidth="10" defaultRowHeight="15" x14ac:dyDescent="0.25"/>
  <cols>
    <col min="1" max="1" width="12.7109375" style="2" customWidth="1"/>
    <col min="2" max="2" width="15" style="2" customWidth="1"/>
    <col min="3" max="3" width="9" style="2" customWidth="1"/>
    <col min="4" max="6" width="11.42578125" style="2"/>
    <col min="7" max="7" width="12.7109375" style="2" customWidth="1"/>
    <col min="8" max="9" width="11.42578125" style="2"/>
    <col min="10" max="10" width="11" style="2" customWidth="1"/>
    <col min="11" max="16384" width="11.42578125" style="2"/>
  </cols>
  <sheetData>
    <row r="4" spans="2:5" x14ac:dyDescent="0.25">
      <c r="B4" s="1" t="s">
        <v>27</v>
      </c>
      <c r="C4" s="1" t="s">
        <v>0</v>
      </c>
      <c r="D4" s="1" t="s">
        <v>1</v>
      </c>
      <c r="E4" s="1" t="s">
        <v>2</v>
      </c>
    </row>
    <row r="5" spans="2:5" x14ac:dyDescent="0.25">
      <c r="B5" s="1" t="str">
        <f>CONCATENATE(C5," ",E5)</f>
        <v>Brasil 1950</v>
      </c>
      <c r="C5" s="1" t="s">
        <v>3</v>
      </c>
      <c r="D5" s="1">
        <v>4</v>
      </c>
      <c r="E5" s="1">
        <v>1950</v>
      </c>
    </row>
    <row r="6" spans="2:5" x14ac:dyDescent="0.25">
      <c r="B6" s="1" t="str">
        <f t="shared" ref="B6:B20" si="0">CONCATENATE(C6," ",E6)</f>
        <v>Suiza 1954</v>
      </c>
      <c r="C6" s="1" t="s">
        <v>4</v>
      </c>
      <c r="D6" s="1">
        <v>5.36</v>
      </c>
      <c r="E6" s="1">
        <v>1954</v>
      </c>
    </row>
    <row r="7" spans="2:5" x14ac:dyDescent="0.25">
      <c r="B7" s="1" t="str">
        <f t="shared" si="0"/>
        <v>Suecia 1958</v>
      </c>
      <c r="C7" s="1" t="s">
        <v>5</v>
      </c>
      <c r="D7" s="1">
        <v>3.6</v>
      </c>
      <c r="E7" s="1">
        <v>1958</v>
      </c>
    </row>
    <row r="8" spans="2:5" x14ac:dyDescent="0.25">
      <c r="B8" s="1" t="str">
        <f t="shared" si="0"/>
        <v>Chile 1962</v>
      </c>
      <c r="C8" s="1" t="s">
        <v>6</v>
      </c>
      <c r="D8" s="1">
        <v>2.78</v>
      </c>
      <c r="E8" s="1">
        <v>1962</v>
      </c>
    </row>
    <row r="9" spans="2:5" x14ac:dyDescent="0.25">
      <c r="B9" s="1" t="str">
        <f t="shared" si="0"/>
        <v>Inglaterra 1966</v>
      </c>
      <c r="C9" s="1" t="s">
        <v>7</v>
      </c>
      <c r="D9" s="1">
        <v>2.78</v>
      </c>
      <c r="E9" s="1">
        <v>1966</v>
      </c>
    </row>
    <row r="10" spans="2:5" x14ac:dyDescent="0.25">
      <c r="B10" s="1" t="str">
        <f t="shared" si="0"/>
        <v>Mexico 1970</v>
      </c>
      <c r="C10" s="1" t="s">
        <v>8</v>
      </c>
      <c r="D10" s="1">
        <v>2.97</v>
      </c>
      <c r="E10" s="1">
        <v>1970</v>
      </c>
    </row>
    <row r="11" spans="2:5" x14ac:dyDescent="0.25">
      <c r="B11" s="1" t="str">
        <f t="shared" si="0"/>
        <v>Alemania 1974</v>
      </c>
      <c r="C11" s="1" t="s">
        <v>9</v>
      </c>
      <c r="D11" s="1">
        <v>2.5499999999999998</v>
      </c>
      <c r="E11" s="1">
        <v>1974</v>
      </c>
    </row>
    <row r="12" spans="2:5" x14ac:dyDescent="0.25">
      <c r="B12" s="1" t="str">
        <f t="shared" si="0"/>
        <v>Argentina 1978</v>
      </c>
      <c r="C12" s="1" t="s">
        <v>10</v>
      </c>
      <c r="D12" s="1">
        <v>2.68</v>
      </c>
      <c r="E12" s="1">
        <v>1978</v>
      </c>
    </row>
    <row r="13" spans="2:5" x14ac:dyDescent="0.25">
      <c r="B13" s="1" t="str">
        <f t="shared" si="0"/>
        <v>España 1982</v>
      </c>
      <c r="C13" s="1" t="s">
        <v>11</v>
      </c>
      <c r="D13" s="1">
        <v>2.81</v>
      </c>
      <c r="E13" s="1">
        <v>1982</v>
      </c>
    </row>
    <row r="14" spans="2:5" x14ac:dyDescent="0.25">
      <c r="B14" s="1" t="str">
        <f t="shared" si="0"/>
        <v>Mexico 1996</v>
      </c>
      <c r="C14" s="1" t="s">
        <v>8</v>
      </c>
      <c r="D14" s="1">
        <v>2.54</v>
      </c>
      <c r="E14" s="1">
        <v>1996</v>
      </c>
    </row>
    <row r="15" spans="2:5" x14ac:dyDescent="0.25">
      <c r="B15" s="1" t="str">
        <f t="shared" si="0"/>
        <v>Italia 1990</v>
      </c>
      <c r="C15" s="1" t="s">
        <v>12</v>
      </c>
      <c r="D15" s="1">
        <v>2.21</v>
      </c>
      <c r="E15" s="1">
        <v>1990</v>
      </c>
    </row>
    <row r="16" spans="2:5" x14ac:dyDescent="0.25">
      <c r="B16" s="1" t="str">
        <f t="shared" si="0"/>
        <v>Estados U 1994</v>
      </c>
      <c r="C16" s="1" t="s">
        <v>13</v>
      </c>
      <c r="D16" s="1">
        <v>2.71</v>
      </c>
      <c r="E16" s="1">
        <v>1994</v>
      </c>
    </row>
    <row r="17" spans="1:8" x14ac:dyDescent="0.25">
      <c r="B17" s="1" t="str">
        <f t="shared" si="0"/>
        <v>Francia 1998</v>
      </c>
      <c r="C17" s="1" t="s">
        <v>14</v>
      </c>
      <c r="D17" s="1">
        <v>2.67</v>
      </c>
      <c r="E17" s="1">
        <v>1998</v>
      </c>
    </row>
    <row r="18" spans="1:8" x14ac:dyDescent="0.25">
      <c r="B18" s="1" t="str">
        <f t="shared" si="0"/>
        <v>Corea Sur 2002</v>
      </c>
      <c r="C18" s="1" t="s">
        <v>15</v>
      </c>
      <c r="D18" s="1">
        <v>2.52</v>
      </c>
      <c r="E18" s="1">
        <v>2002</v>
      </c>
    </row>
    <row r="19" spans="1:8" x14ac:dyDescent="0.25">
      <c r="B19" s="1" t="str">
        <f t="shared" si="0"/>
        <v>Alemania 2006</v>
      </c>
      <c r="C19" s="1" t="s">
        <v>9</v>
      </c>
      <c r="D19" s="1">
        <v>2.2999999999999998</v>
      </c>
      <c r="E19" s="1">
        <v>2006</v>
      </c>
    </row>
    <row r="20" spans="1:8" x14ac:dyDescent="0.25">
      <c r="B20" s="1" t="str">
        <f t="shared" si="0"/>
        <v>Subdafrica 2010</v>
      </c>
      <c r="C20" s="1" t="s">
        <v>16</v>
      </c>
      <c r="D20" s="1">
        <v>2.27</v>
      </c>
      <c r="E20" s="1">
        <v>2010</v>
      </c>
    </row>
    <row r="22" spans="1:8" x14ac:dyDescent="0.25">
      <c r="A22" s="7" t="s">
        <v>17</v>
      </c>
      <c r="B22" s="8"/>
      <c r="C22" s="8"/>
      <c r="D22" s="8"/>
      <c r="E22" s="9"/>
    </row>
    <row r="23" spans="1:8" x14ac:dyDescent="0.25">
      <c r="A23" s="10"/>
      <c r="B23" s="11"/>
      <c r="C23" s="11"/>
      <c r="D23" s="11"/>
      <c r="E23" s="12"/>
    </row>
    <row r="24" spans="1:8" x14ac:dyDescent="0.25">
      <c r="A24" s="13"/>
      <c r="B24" s="14"/>
      <c r="C24" s="14"/>
      <c r="D24" s="14"/>
      <c r="E24" s="15"/>
    </row>
    <row r="25" spans="1:8" x14ac:dyDescent="0.25">
      <c r="A25" s="3" t="s">
        <v>24</v>
      </c>
      <c r="B25" s="3" t="s">
        <v>18</v>
      </c>
      <c r="C25" s="3" t="s">
        <v>19</v>
      </c>
      <c r="D25" s="3" t="s">
        <v>20</v>
      </c>
      <c r="E25" s="3" t="s">
        <v>21</v>
      </c>
    </row>
    <row r="26" spans="1:8" x14ac:dyDescent="0.25">
      <c r="A26" s="4">
        <v>2.21</v>
      </c>
      <c r="B26" s="1">
        <f>COUNTIF($D$5:$D$20,A26)</f>
        <v>1</v>
      </c>
      <c r="C26" s="1">
        <v>1</v>
      </c>
      <c r="D26" s="5">
        <f>(B26/$C$40)</f>
        <v>6.25E-2</v>
      </c>
      <c r="E26" s="5">
        <f>C26/$C$40</f>
        <v>6.25E-2</v>
      </c>
      <c r="G26" s="2" t="s">
        <v>25</v>
      </c>
      <c r="H26" s="2">
        <f>COUNT(D5:D20)</f>
        <v>16</v>
      </c>
    </row>
    <row r="27" spans="1:8" x14ac:dyDescent="0.25">
      <c r="A27" s="4">
        <v>2.27</v>
      </c>
      <c r="B27" s="1">
        <f t="shared" ref="B27:B40" si="1">COUNTIF($D$5:$D$20,A27)</f>
        <v>1</v>
      </c>
      <c r="C27" s="1">
        <f>C26+B27</f>
        <v>2</v>
      </c>
      <c r="D27" s="5">
        <f t="shared" ref="D27:D40" si="2">(B27/$C$40)</f>
        <v>6.25E-2</v>
      </c>
      <c r="E27" s="5">
        <f t="shared" ref="E27:E40" si="3">C27/$C$40</f>
        <v>0.125</v>
      </c>
      <c r="G27" s="2" t="s">
        <v>22</v>
      </c>
      <c r="H27" s="2">
        <f>MIN(A26:A40)</f>
        <v>2.21</v>
      </c>
    </row>
    <row r="28" spans="1:8" x14ac:dyDescent="0.25">
      <c r="A28" s="4">
        <v>2.2999999999999998</v>
      </c>
      <c r="B28" s="1">
        <f t="shared" si="1"/>
        <v>1</v>
      </c>
      <c r="C28" s="1">
        <f t="shared" ref="C28:C40" si="4">C27+B28</f>
        <v>3</v>
      </c>
      <c r="D28" s="5">
        <f t="shared" si="2"/>
        <v>6.25E-2</v>
      </c>
      <c r="E28" s="5">
        <f t="shared" si="3"/>
        <v>0.1875</v>
      </c>
      <c r="G28" s="2" t="s">
        <v>23</v>
      </c>
      <c r="H28" s="2">
        <f>MAX(A26:A40)</f>
        <v>5.36</v>
      </c>
    </row>
    <row r="29" spans="1:8" x14ac:dyDescent="0.25">
      <c r="A29" s="4">
        <v>2.52</v>
      </c>
      <c r="B29" s="1">
        <f t="shared" si="1"/>
        <v>1</v>
      </c>
      <c r="C29" s="1">
        <f t="shared" si="4"/>
        <v>4</v>
      </c>
      <c r="D29" s="5">
        <f t="shared" si="2"/>
        <v>6.25E-2</v>
      </c>
      <c r="E29" s="5">
        <f t="shared" si="3"/>
        <v>0.25</v>
      </c>
      <c r="G29" s="2" t="s">
        <v>26</v>
      </c>
      <c r="H29" s="2">
        <f>H28-H27</f>
        <v>3.1500000000000004</v>
      </c>
    </row>
    <row r="30" spans="1:8" x14ac:dyDescent="0.25">
      <c r="A30" s="4">
        <v>2.54</v>
      </c>
      <c r="B30" s="1">
        <f t="shared" si="1"/>
        <v>1</v>
      </c>
      <c r="C30" s="1">
        <f t="shared" si="4"/>
        <v>5</v>
      </c>
      <c r="D30" s="5">
        <f t="shared" si="2"/>
        <v>6.25E-2</v>
      </c>
      <c r="E30" s="5">
        <f t="shared" si="3"/>
        <v>0.3125</v>
      </c>
    </row>
    <row r="31" spans="1:8" x14ac:dyDescent="0.25">
      <c r="A31" s="4">
        <v>2.5499999999999998</v>
      </c>
      <c r="B31" s="1">
        <f t="shared" si="1"/>
        <v>1</v>
      </c>
      <c r="C31" s="1">
        <f t="shared" si="4"/>
        <v>6</v>
      </c>
      <c r="D31" s="5">
        <f t="shared" si="2"/>
        <v>6.25E-2</v>
      </c>
      <c r="E31" s="5">
        <f t="shared" si="3"/>
        <v>0.375</v>
      </c>
    </row>
    <row r="32" spans="1:8" x14ac:dyDescent="0.25">
      <c r="A32" s="4">
        <v>2.67</v>
      </c>
      <c r="B32" s="1">
        <f t="shared" si="1"/>
        <v>1</v>
      </c>
      <c r="C32" s="1">
        <f t="shared" si="4"/>
        <v>7</v>
      </c>
      <c r="D32" s="5">
        <f t="shared" si="2"/>
        <v>6.25E-2</v>
      </c>
      <c r="E32" s="5">
        <f t="shared" si="3"/>
        <v>0.4375</v>
      </c>
    </row>
    <row r="33" spans="1:5" x14ac:dyDescent="0.25">
      <c r="A33" s="4">
        <v>2.68</v>
      </c>
      <c r="B33" s="1">
        <f t="shared" si="1"/>
        <v>1</v>
      </c>
      <c r="C33" s="1">
        <f t="shared" si="4"/>
        <v>8</v>
      </c>
      <c r="D33" s="5">
        <f t="shared" si="2"/>
        <v>6.25E-2</v>
      </c>
      <c r="E33" s="5">
        <f t="shared" si="3"/>
        <v>0.5</v>
      </c>
    </row>
    <row r="34" spans="1:5" x14ac:dyDescent="0.25">
      <c r="A34" s="4">
        <v>2.71</v>
      </c>
      <c r="B34" s="1">
        <f t="shared" si="1"/>
        <v>1</v>
      </c>
      <c r="C34" s="1">
        <f t="shared" si="4"/>
        <v>9</v>
      </c>
      <c r="D34" s="5">
        <f t="shared" si="2"/>
        <v>6.25E-2</v>
      </c>
      <c r="E34" s="5">
        <f t="shared" si="3"/>
        <v>0.5625</v>
      </c>
    </row>
    <row r="35" spans="1:5" x14ac:dyDescent="0.25">
      <c r="A35" s="4">
        <v>2.78</v>
      </c>
      <c r="B35" s="1">
        <f t="shared" si="1"/>
        <v>2</v>
      </c>
      <c r="C35" s="1">
        <f t="shared" si="4"/>
        <v>11</v>
      </c>
      <c r="D35" s="5">
        <f t="shared" si="2"/>
        <v>0.125</v>
      </c>
      <c r="E35" s="5">
        <f t="shared" si="3"/>
        <v>0.6875</v>
      </c>
    </row>
    <row r="36" spans="1:5" x14ac:dyDescent="0.25">
      <c r="A36" s="4">
        <v>2.81</v>
      </c>
      <c r="B36" s="1">
        <f t="shared" si="1"/>
        <v>1</v>
      </c>
      <c r="C36" s="1">
        <f t="shared" si="4"/>
        <v>12</v>
      </c>
      <c r="D36" s="5">
        <f t="shared" si="2"/>
        <v>6.25E-2</v>
      </c>
      <c r="E36" s="5">
        <f t="shared" si="3"/>
        <v>0.75</v>
      </c>
    </row>
    <row r="37" spans="1:5" x14ac:dyDescent="0.25">
      <c r="A37" s="4">
        <v>2.97</v>
      </c>
      <c r="B37" s="1">
        <f t="shared" si="1"/>
        <v>1</v>
      </c>
      <c r="C37" s="1">
        <f t="shared" si="4"/>
        <v>13</v>
      </c>
      <c r="D37" s="5">
        <f t="shared" si="2"/>
        <v>6.25E-2</v>
      </c>
      <c r="E37" s="5">
        <f t="shared" si="3"/>
        <v>0.8125</v>
      </c>
    </row>
    <row r="38" spans="1:5" x14ac:dyDescent="0.25">
      <c r="A38" s="4">
        <v>3.6</v>
      </c>
      <c r="B38" s="1">
        <f t="shared" si="1"/>
        <v>1</v>
      </c>
      <c r="C38" s="1">
        <f t="shared" si="4"/>
        <v>14</v>
      </c>
      <c r="D38" s="5">
        <f t="shared" si="2"/>
        <v>6.25E-2</v>
      </c>
      <c r="E38" s="5">
        <f t="shared" si="3"/>
        <v>0.875</v>
      </c>
    </row>
    <row r="39" spans="1:5" x14ac:dyDescent="0.25">
      <c r="A39" s="4">
        <v>4</v>
      </c>
      <c r="B39" s="1">
        <f t="shared" si="1"/>
        <v>1</v>
      </c>
      <c r="C39" s="1">
        <f t="shared" si="4"/>
        <v>15</v>
      </c>
      <c r="D39" s="5">
        <f t="shared" si="2"/>
        <v>6.25E-2</v>
      </c>
      <c r="E39" s="5">
        <f t="shared" si="3"/>
        <v>0.9375</v>
      </c>
    </row>
    <row r="40" spans="1:5" x14ac:dyDescent="0.25">
      <c r="A40" s="4">
        <v>5.36</v>
      </c>
      <c r="B40" s="1">
        <f t="shared" si="1"/>
        <v>1</v>
      </c>
      <c r="C40" s="1">
        <f t="shared" si="4"/>
        <v>16</v>
      </c>
      <c r="D40" s="5">
        <f t="shared" si="2"/>
        <v>6.25E-2</v>
      </c>
      <c r="E40" s="5">
        <f t="shared" si="3"/>
        <v>1</v>
      </c>
    </row>
    <row r="41" spans="1:5" x14ac:dyDescent="0.25">
      <c r="D41" s="6"/>
    </row>
  </sheetData>
  <mergeCells count="1">
    <mergeCell ref="A22:E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TABLA DE FRECUENCIA Y GRAFICO T</vt:lpstr>
      <vt:lpstr>Hoja1</vt:lpstr>
      <vt:lpstr>PICTOGRAMA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Muñoz</dc:creator>
  <cp:lastModifiedBy>Patricia</cp:lastModifiedBy>
  <dcterms:created xsi:type="dcterms:W3CDTF">2018-05-14T21:21:25Z</dcterms:created>
  <dcterms:modified xsi:type="dcterms:W3CDTF">2018-06-28T01:47:41Z</dcterms:modified>
</cp:coreProperties>
</file>