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2860" windowHeight="10050" activeTab="5"/>
  </bookViews>
  <sheets>
    <sheet name="Datos" sheetId="1" r:id="rId1"/>
    <sheet name="Tabla" sheetId="2" r:id="rId2"/>
    <sheet name="Peso" sheetId="3" r:id="rId3"/>
    <sheet name="Talla" sheetId="6" r:id="rId4"/>
    <sheet name="Porcentaje Peso" sheetId="4" r:id="rId5"/>
    <sheet name="Porcentaje Talla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C15" i="2"/>
  <c r="D15" i="2"/>
  <c r="E15" i="2"/>
  <c r="F15" i="2"/>
  <c r="A13" i="2"/>
  <c r="B13" i="2"/>
  <c r="C13" i="2" s="1"/>
  <c r="A14" i="2"/>
  <c r="B14" i="2"/>
  <c r="A15" i="2"/>
  <c r="B15" i="2"/>
  <c r="G4" i="1"/>
  <c r="G6" i="1"/>
  <c r="G9" i="1"/>
  <c r="G10" i="1"/>
  <c r="G12" i="1"/>
  <c r="G16" i="1"/>
  <c r="G17" i="1"/>
  <c r="G19" i="1"/>
  <c r="G21" i="1"/>
  <c r="E13" i="2" l="1"/>
  <c r="F13" i="2"/>
  <c r="D13" i="2"/>
  <c r="E3" i="1"/>
  <c r="F3" i="1" s="1"/>
  <c r="C3" i="1"/>
  <c r="G3" i="1" s="1"/>
  <c r="C4" i="1"/>
  <c r="C5" i="1"/>
  <c r="G5" i="1" s="1"/>
  <c r="C6" i="1"/>
  <c r="C7" i="1"/>
  <c r="G7" i="1" s="1"/>
  <c r="C8" i="1"/>
  <c r="G8" i="1" s="1"/>
  <c r="C9" i="1"/>
  <c r="C10" i="1"/>
  <c r="C11" i="1"/>
  <c r="C12" i="1"/>
  <c r="C13" i="1"/>
  <c r="G13" i="1" s="1"/>
  <c r="C14" i="1"/>
  <c r="C15" i="1"/>
  <c r="G15" i="1" s="1"/>
  <c r="C16" i="1"/>
  <c r="C17" i="1"/>
  <c r="C18" i="1"/>
  <c r="G18" i="1" s="1"/>
  <c r="C19" i="1"/>
  <c r="C20" i="1"/>
  <c r="C21" i="1"/>
  <c r="C22" i="1"/>
  <c r="E49" i="1"/>
  <c r="F49" i="1" s="1"/>
  <c r="E26" i="1"/>
  <c r="F26" i="1" s="1"/>
  <c r="G20" i="1" l="1"/>
  <c r="G14" i="1"/>
  <c r="G22" i="1"/>
  <c r="G11" i="1"/>
  <c r="B4" i="2"/>
  <c r="A4" i="2"/>
  <c r="D4" i="2"/>
  <c r="A5" i="2"/>
  <c r="B5" i="2"/>
  <c r="C5" i="2" s="1"/>
  <c r="A6" i="2"/>
  <c r="B6" i="2"/>
  <c r="C6" i="2" s="1"/>
  <c r="A7" i="2"/>
  <c r="B7" i="2"/>
  <c r="A8" i="2"/>
  <c r="B8" i="2"/>
  <c r="C8" i="2" s="1"/>
  <c r="E4" i="1"/>
  <c r="F4" i="1" s="1"/>
  <c r="E20" i="1"/>
  <c r="F20" i="1" s="1"/>
  <c r="E15" i="1"/>
  <c r="F15" i="1" s="1"/>
  <c r="E5" i="1"/>
  <c r="F5" i="1" s="1"/>
  <c r="E14" i="1"/>
  <c r="F14" i="1" s="1"/>
  <c r="E21" i="1"/>
  <c r="F21" i="1" s="1"/>
  <c r="E6" i="1"/>
  <c r="F6" i="1" s="1"/>
  <c r="E13" i="1"/>
  <c r="F13" i="1" s="1"/>
  <c r="E22" i="1"/>
  <c r="F22" i="1" s="1"/>
  <c r="E12" i="1"/>
  <c r="F12" i="1" s="1"/>
  <c r="E18" i="1"/>
  <c r="F18" i="1" s="1"/>
  <c r="E7" i="1"/>
  <c r="F7" i="1" s="1"/>
  <c r="E16" i="1"/>
  <c r="F16" i="1" s="1"/>
  <c r="E17" i="1"/>
  <c r="F17" i="1" s="1"/>
  <c r="E8" i="1"/>
  <c r="F8" i="1" s="1"/>
  <c r="E19" i="1"/>
  <c r="F19" i="1" s="1"/>
  <c r="E10" i="1"/>
  <c r="F10" i="1" s="1"/>
  <c r="E9" i="1"/>
  <c r="F9" i="1" s="1"/>
  <c r="E11" i="1"/>
  <c r="F11" i="1" s="1"/>
  <c r="D5" i="2" l="1"/>
  <c r="F8" i="2"/>
  <c r="F6" i="2"/>
  <c r="F5" i="2"/>
  <c r="C4" i="2"/>
  <c r="C7" i="2"/>
  <c r="D6" i="2"/>
  <c r="D7" i="2" s="1"/>
  <c r="D8" i="2" s="1"/>
  <c r="F7" i="2" l="1"/>
  <c r="E4" i="2"/>
  <c r="E5" i="2" s="1"/>
  <c r="E6" i="2" s="1"/>
  <c r="E7" i="2" s="1"/>
  <c r="E8" i="2" s="1"/>
  <c r="F4" i="2"/>
</calcChain>
</file>

<file path=xl/sharedStrings.xml><?xml version="1.0" encoding="utf-8"?>
<sst xmlns="http://schemas.openxmlformats.org/spreadsheetml/2006/main" count="46" uniqueCount="32">
  <si>
    <t>Código Estudiante</t>
  </si>
  <si>
    <t>Talla (cm)</t>
  </si>
  <si>
    <t>Peso (g)</t>
  </si>
  <si>
    <t>Frecuencia</t>
  </si>
  <si>
    <t>intervalo</t>
  </si>
  <si>
    <t>15,4-16,7</t>
  </si>
  <si>
    <t>16,8-18,1</t>
  </si>
  <si>
    <t>18,2-19,5</t>
  </si>
  <si>
    <t>19,6-20,9</t>
  </si>
  <si>
    <t>21,0-22,3</t>
  </si>
  <si>
    <t>Peso (Kg) Intervalo</t>
  </si>
  <si>
    <t>frecuencia relativa f</t>
  </si>
  <si>
    <t>Frecuencia Acomulada F</t>
  </si>
  <si>
    <t>Frecuencia Relativa Acomulada F</t>
  </si>
  <si>
    <t>Porcentaje %</t>
  </si>
  <si>
    <t>Tabulación Peso Grado Transición</t>
  </si>
  <si>
    <t>Estudiantes Trancición</t>
  </si>
  <si>
    <t>Estudiantes Primero</t>
  </si>
  <si>
    <t>Estudiantes Tercero</t>
  </si>
  <si>
    <t>intervalo peso</t>
  </si>
  <si>
    <t>Peso</t>
  </si>
  <si>
    <t>peso</t>
  </si>
  <si>
    <t>Talla</t>
  </si>
  <si>
    <t>intervalo Talla</t>
  </si>
  <si>
    <t xml:space="preserve"> </t>
  </si>
  <si>
    <t>48,9-68,9</t>
  </si>
  <si>
    <t>69,0-88,9</t>
  </si>
  <si>
    <t>89,0-108,9</t>
  </si>
  <si>
    <t>Tabulación Talla Grado Transición</t>
  </si>
  <si>
    <t>Talla (cm) Intervalo</t>
  </si>
  <si>
    <t>No.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</si>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</sst>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9" fontId="0" fillId="0" borderId="0" xfId="1" applyFont="1"/>
    <xf numFmtId="0" fontId="2" fillId="0" borderId="0" xfId="0" applyFont="1"/>
    <xf numFmtId="0" fontId="2" fillId="0" borderId="0" xfId="0" applyFont="1" applyFill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5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14" xfId="0" applyFont="1" applyBorder="1"/>
    <xf numFmtId="0" fontId="5" fillId="3" borderId="14" xfId="0" applyFont="1" applyFill="1" applyBorder="1"/>
    <xf numFmtId="0" fontId="5" fillId="0" borderId="14" xfId="0" applyFont="1" applyFill="1" applyBorder="1"/>
    <xf numFmtId="0" fontId="5" fillId="4" borderId="14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6" borderId="0" xfId="0" applyFont="1" applyFill="1"/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y Peso Grado Transición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Tabla!$B$3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Tabla!$A$4:$A$8</c:f>
              <c:strCache>
                <c:ptCount val="5"/>
                <c:pt idx="0">
                  <c:v>15,4-16,7</c:v>
                </c:pt>
                <c:pt idx="1">
                  <c:v>16,8-18,1</c:v>
                </c:pt>
                <c:pt idx="2">
                  <c:v>18,2-19,5</c:v>
                </c:pt>
                <c:pt idx="3">
                  <c:v>19,6-20,9</c:v>
                </c:pt>
                <c:pt idx="4">
                  <c:v>21,0-22,3</c:v>
                </c:pt>
              </c:strCache>
            </c:strRef>
          </c:cat>
          <c:val>
            <c:numRef>
              <c:f>Tabla!$B$4:$B$8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82544"/>
        <c:axId val="2083475472"/>
      </c:barChart>
      <c:catAx>
        <c:axId val="20834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75472"/>
        <c:crosses val="autoZero"/>
        <c:auto val="1"/>
        <c:lblAlgn val="ctr"/>
        <c:lblOffset val="100"/>
        <c:noMultiLvlLbl val="0"/>
      </c:catAx>
      <c:valAx>
        <c:axId val="2083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369449097306538E-2"/>
          <c:y val="8.7909494547089545E-2"/>
          <c:w val="0.95226550434923174"/>
          <c:h val="0.87408146490662275"/>
        </c:manualLayout>
      </c:layout>
      <c:lineChart>
        <c:grouping val="standard"/>
        <c:varyColors val="0"/>
        <c:ser>
          <c:idx val="0"/>
          <c:order val="0"/>
          <c:tx>
            <c:strRef>
              <c:f>Tabla!$B$12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Tabla!$B$13:$B$15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80368"/>
        <c:axId val="2083470576"/>
      </c:lineChart>
      <c:catAx>
        <c:axId val="20834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70576"/>
        <c:crosses val="autoZero"/>
        <c:auto val="1"/>
        <c:lblAlgn val="ctr"/>
        <c:lblOffset val="100"/>
        <c:noMultiLvlLbl val="0"/>
      </c:catAx>
      <c:valAx>
        <c:axId val="20834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80368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Frecuencia, Peso y Porcentaje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Tabla!$A$4</c:f>
              <c:strCache>
                <c:ptCount val="1"/>
                <c:pt idx="0">
                  <c:v>15,4-16,7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(Tabla!$B$4,Tabla!$F$4)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Tabla!$A$5</c:f>
              <c:strCache>
                <c:ptCount val="1"/>
                <c:pt idx="0">
                  <c:v>16,8-18,1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(Tabla!$B$5,Tabla!$F$5)</c:f>
              <c:numCache>
                <c:formatCode>General</c:formatCode>
                <c:ptCount val="2"/>
                <c:pt idx="0">
                  <c:v>6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Tabla!$A$6</c:f>
              <c:strCache>
                <c:ptCount val="1"/>
                <c:pt idx="0">
                  <c:v>18,2-19,5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(Tabla!$B$6,Tabla!$F$6)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Tabla!$A$7</c:f>
              <c:strCache>
                <c:ptCount val="1"/>
                <c:pt idx="0">
                  <c:v>19,6-20,9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(Tabla!$B$7,Tabla!$F$7)</c:f>
              <c:numCache>
                <c:formatCode>General</c:formatCode>
                <c:ptCount val="2"/>
                <c:pt idx="0">
                  <c:v>4</c:v>
                </c:pt>
                <c:pt idx="1">
                  <c:v>20</c:v>
                </c:pt>
              </c:numCache>
            </c:numRef>
          </c:val>
        </c:ser>
        <c:ser>
          <c:idx val="4"/>
          <c:order val="4"/>
          <c:tx>
            <c:strRef>
              <c:f>Tabla!$A$8</c:f>
              <c:strCache>
                <c:ptCount val="1"/>
                <c:pt idx="0">
                  <c:v>21,0-22,3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(Tabla!$B$3,Tabla!$F$3)</c:f>
              <c:strCache>
                <c:ptCount val="2"/>
                <c:pt idx="0">
                  <c:v>Frecuencia</c:v>
                </c:pt>
                <c:pt idx="1">
                  <c:v>Porcentaje %</c:v>
                </c:pt>
              </c:strCache>
            </c:strRef>
          </c:cat>
          <c:val>
            <c:numRef>
              <c:f>(Tabla!$B$8,Tabla!$F$8)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73840"/>
        <c:axId val="2083476016"/>
      </c:areaChart>
      <c:catAx>
        <c:axId val="208347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76016"/>
        <c:crosses val="autoZero"/>
        <c:auto val="1"/>
        <c:lblAlgn val="ctr"/>
        <c:lblOffset val="100"/>
        <c:noMultiLvlLbl val="0"/>
      </c:catAx>
      <c:valAx>
        <c:axId val="2083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Talla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Tabla!$B$12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Tabla!$B$13:$B$15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Tabla!$F$12</c:f>
              <c:strCache>
                <c:ptCount val="1"/>
                <c:pt idx="0">
                  <c:v>Porcentaje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Tabla!$A$13:$A$15</c:f>
              <c:strCache>
                <c:ptCount val="3"/>
                <c:pt idx="0">
                  <c:v>48,9-68,9</c:v>
                </c:pt>
                <c:pt idx="1">
                  <c:v>69,0-88,9</c:v>
                </c:pt>
                <c:pt idx="2">
                  <c:v>89,0-108,9</c:v>
                </c:pt>
              </c:strCache>
            </c:strRef>
          </c:cat>
          <c:val>
            <c:numRef>
              <c:f>Tabla!$F$13:$F$15</c:f>
              <c:numCache>
                <c:formatCode>General</c:formatCode>
                <c:ptCount val="3"/>
                <c:pt idx="0">
                  <c:v>55.000000000000007</c:v>
                </c:pt>
                <c:pt idx="1">
                  <c:v>40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80912"/>
        <c:axId val="2083481456"/>
        <c:axId val="2045009424"/>
      </c:line3DChart>
      <c:catAx>
        <c:axId val="208348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81456"/>
        <c:crosses val="autoZero"/>
        <c:auto val="1"/>
        <c:lblAlgn val="ctr"/>
        <c:lblOffset val="100"/>
        <c:noMultiLvlLbl val="0"/>
      </c:catAx>
      <c:valAx>
        <c:axId val="20834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80912"/>
        <c:crosses val="autoZero"/>
        <c:crossBetween val="between"/>
      </c:valAx>
      <c:serAx>
        <c:axId val="2045009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3481456"/>
        <c:crosses val="autoZero"/>
      </c:ser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0</xdr:row>
      <xdr:rowOff>121920</xdr:rowOff>
    </xdr:from>
    <xdr:to>
      <xdr:col>9</xdr:col>
      <xdr:colOff>224790</xdr:colOff>
      <xdr:row>15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407670</xdr:colOff>
      <xdr:row>0</xdr:row>
      <xdr:rowOff>121920</xdr:rowOff>
    </xdr:from>
    <xdr:to>
      <xdr:col>9</xdr:col>
      <xdr:colOff>224790</xdr:colOff>
      <xdr:row>15</xdr:row>
      <xdr:rowOff>121920</xdr:rowOff>
    </xdr:to>
    <xdr:graphicFrame macro="">
      <xdr:nvGraphicFramePr>
        <xdr:cNvPr id="3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="68" zoomScaleNormal="68" workbookViewId="0">
      <selection activeCell="K10" sqref="K10:K12"/>
    </sheetView>
  </sheetViews>
  <sheetFormatPr baseColWidth="10" defaultRowHeight="15" x14ac:dyDescent="0.25"/>
  <cols>
    <col min="1" max="1" width="15.42578125" customWidth="1"/>
    <col min="2" max="2" width="12.7109375" customWidth="1"/>
    <col min="3" max="3" width="11.5703125" style="1"/>
    <col min="4" max="4" width="13.5703125" customWidth="1"/>
    <col min="6" max="6" width="13.28515625" customWidth="1"/>
    <col min="7" max="7" width="13.28515625" style="1" customWidth="1"/>
    <col min="8" max="8" width="11.5703125" style="1"/>
    <col min="10" max="10" width="16.28515625" customWidth="1"/>
  </cols>
  <sheetData>
    <row r="1" spans="1:11" ht="21.75" thickBot="1" x14ac:dyDescent="0.4">
      <c r="A1" s="20" t="s">
        <v>16</v>
      </c>
      <c r="B1" s="21"/>
      <c r="C1" s="21"/>
      <c r="D1" s="21"/>
      <c r="E1" s="21"/>
      <c r="F1" s="21"/>
      <c r="G1" s="22"/>
      <c r="H1" s="6"/>
      <c r="I1" s="5"/>
      <c r="J1" s="5"/>
      <c r="K1" s="3"/>
    </row>
    <row r="2" spans="1:11" ht="42.75" thickBot="1" x14ac:dyDescent="0.4">
      <c r="A2" s="32" t="s">
        <v>0</v>
      </c>
      <c r="B2" s="33" t="s">
        <v>1</v>
      </c>
      <c r="C2" s="34" t="s">
        <v>22</v>
      </c>
      <c r="D2" s="33" t="s">
        <v>31</v>
      </c>
      <c r="E2" s="33" t="s">
        <v>21</v>
      </c>
      <c r="F2" s="35" t="s">
        <v>19</v>
      </c>
      <c r="G2" s="36" t="s">
        <v>23</v>
      </c>
      <c r="H2" s="9"/>
      <c r="I2" s="5"/>
      <c r="J2" s="8" t="s">
        <v>20</v>
      </c>
      <c r="K2" s="8" t="s">
        <v>30</v>
      </c>
    </row>
    <row r="3" spans="1:11" ht="21" x14ac:dyDescent="0.35">
      <c r="A3" s="28">
        <v>1</v>
      </c>
      <c r="B3" s="29">
        <v>60</v>
      </c>
      <c r="C3" s="29">
        <f t="shared" ref="C3:C22" si="0">B3-0.1</f>
        <v>59.9</v>
      </c>
      <c r="D3" s="30">
        <v>16.5</v>
      </c>
      <c r="E3" s="31">
        <f t="shared" ref="E3:E22" si="1">D3-0.1</f>
        <v>16.399999999999999</v>
      </c>
      <c r="F3" s="30">
        <f t="shared" ref="F3:F22" si="2">E3+1.3</f>
        <v>17.7</v>
      </c>
      <c r="G3" s="30">
        <f>C3+20</f>
        <v>79.900000000000006</v>
      </c>
      <c r="H3" s="6"/>
      <c r="I3" s="5"/>
      <c r="J3" s="5" t="s">
        <v>5</v>
      </c>
      <c r="K3" s="12">
        <v>3</v>
      </c>
    </row>
    <row r="4" spans="1:11" ht="21" x14ac:dyDescent="0.35">
      <c r="A4" s="23">
        <v>2</v>
      </c>
      <c r="B4" s="24">
        <v>60</v>
      </c>
      <c r="C4" s="24">
        <f t="shared" si="0"/>
        <v>59.9</v>
      </c>
      <c r="D4" s="26">
        <v>15.5</v>
      </c>
      <c r="E4" s="26">
        <f t="shared" si="1"/>
        <v>15.4</v>
      </c>
      <c r="F4" s="26">
        <f t="shared" si="2"/>
        <v>16.7</v>
      </c>
      <c r="G4" s="25">
        <f t="shared" ref="G4:G22" si="3">C4+20</f>
        <v>79.900000000000006</v>
      </c>
      <c r="H4" s="6"/>
      <c r="I4" s="5"/>
      <c r="J4" s="5" t="s">
        <v>6</v>
      </c>
      <c r="K4" s="12">
        <v>6</v>
      </c>
    </row>
    <row r="5" spans="1:11" ht="21" x14ac:dyDescent="0.35">
      <c r="A5" s="23">
        <v>3</v>
      </c>
      <c r="B5" s="27">
        <v>70</v>
      </c>
      <c r="C5" s="27">
        <f t="shared" si="0"/>
        <v>69.900000000000006</v>
      </c>
      <c r="D5" s="25">
        <v>17</v>
      </c>
      <c r="E5" s="25">
        <f t="shared" si="1"/>
        <v>16.899999999999999</v>
      </c>
      <c r="F5" s="25">
        <f t="shared" si="2"/>
        <v>18.2</v>
      </c>
      <c r="G5" s="25">
        <f t="shared" si="3"/>
        <v>89.9</v>
      </c>
      <c r="H5" s="6"/>
      <c r="I5" s="5"/>
      <c r="J5" s="5" t="s">
        <v>7</v>
      </c>
      <c r="K5" s="12">
        <v>5</v>
      </c>
    </row>
    <row r="6" spans="1:11" ht="21" x14ac:dyDescent="0.35">
      <c r="A6" s="23">
        <v>4</v>
      </c>
      <c r="B6" s="24">
        <v>58</v>
      </c>
      <c r="C6" s="24">
        <f t="shared" si="0"/>
        <v>57.9</v>
      </c>
      <c r="D6" s="25">
        <v>18</v>
      </c>
      <c r="E6" s="25">
        <f t="shared" si="1"/>
        <v>17.899999999999999</v>
      </c>
      <c r="F6" s="25">
        <f t="shared" si="2"/>
        <v>19.2</v>
      </c>
      <c r="G6" s="25">
        <f t="shared" si="3"/>
        <v>77.900000000000006</v>
      </c>
      <c r="H6" s="6"/>
      <c r="I6" s="5"/>
      <c r="J6" s="5" t="s">
        <v>8</v>
      </c>
      <c r="K6" s="12">
        <v>4</v>
      </c>
    </row>
    <row r="7" spans="1:11" ht="21" x14ac:dyDescent="0.35">
      <c r="A7" s="23">
        <v>5</v>
      </c>
      <c r="B7" s="24">
        <v>49</v>
      </c>
      <c r="C7" s="24">
        <f t="shared" si="0"/>
        <v>48.9</v>
      </c>
      <c r="D7" s="25">
        <v>19</v>
      </c>
      <c r="E7" s="25">
        <f t="shared" si="1"/>
        <v>18.899999999999999</v>
      </c>
      <c r="F7" s="25">
        <f t="shared" si="2"/>
        <v>20.2</v>
      </c>
      <c r="G7" s="24">
        <f t="shared" si="3"/>
        <v>68.900000000000006</v>
      </c>
      <c r="H7" s="6"/>
      <c r="I7" s="5"/>
      <c r="J7" s="5" t="s">
        <v>9</v>
      </c>
      <c r="K7" s="5">
        <v>2</v>
      </c>
    </row>
    <row r="8" spans="1:11" ht="21" x14ac:dyDescent="0.35">
      <c r="A8" s="23">
        <v>6</v>
      </c>
      <c r="B8" s="27">
        <v>74</v>
      </c>
      <c r="C8" s="27">
        <f t="shared" si="0"/>
        <v>73.900000000000006</v>
      </c>
      <c r="D8" s="25">
        <v>20</v>
      </c>
      <c r="E8" s="25">
        <f t="shared" si="1"/>
        <v>19.899999999999999</v>
      </c>
      <c r="F8" s="25">
        <f t="shared" si="2"/>
        <v>21.2</v>
      </c>
      <c r="G8" s="25">
        <f t="shared" si="3"/>
        <v>93.9</v>
      </c>
      <c r="H8" s="6"/>
      <c r="I8" s="5"/>
      <c r="J8" s="5"/>
      <c r="K8" s="5"/>
    </row>
    <row r="9" spans="1:11" ht="21" x14ac:dyDescent="0.35">
      <c r="A9" s="23">
        <v>7</v>
      </c>
      <c r="B9" s="24">
        <v>64</v>
      </c>
      <c r="C9" s="24">
        <f t="shared" si="0"/>
        <v>63.9</v>
      </c>
      <c r="D9" s="25">
        <v>21</v>
      </c>
      <c r="E9" s="25">
        <f t="shared" si="1"/>
        <v>20.9</v>
      </c>
      <c r="F9" s="25">
        <f t="shared" si="2"/>
        <v>22.2</v>
      </c>
      <c r="G9" s="25">
        <f t="shared" si="3"/>
        <v>83.9</v>
      </c>
      <c r="H9" s="6" t="s">
        <v>24</v>
      </c>
      <c r="I9" s="5"/>
      <c r="J9" s="5" t="s">
        <v>22</v>
      </c>
      <c r="K9" s="12" t="s">
        <v>30</v>
      </c>
    </row>
    <row r="10" spans="1:11" ht="21" x14ac:dyDescent="0.35">
      <c r="A10" s="23">
        <v>8</v>
      </c>
      <c r="B10" s="24">
        <v>66</v>
      </c>
      <c r="C10" s="24">
        <f t="shared" si="0"/>
        <v>65.900000000000006</v>
      </c>
      <c r="D10" s="25">
        <v>20.5</v>
      </c>
      <c r="E10" s="25">
        <f t="shared" si="1"/>
        <v>20.399999999999999</v>
      </c>
      <c r="F10" s="25">
        <f t="shared" si="2"/>
        <v>21.7</v>
      </c>
      <c r="G10" s="25">
        <f t="shared" si="3"/>
        <v>85.9</v>
      </c>
      <c r="H10" s="6"/>
      <c r="I10" s="5"/>
      <c r="J10" s="5" t="s">
        <v>25</v>
      </c>
      <c r="K10" s="12">
        <v>11</v>
      </c>
    </row>
    <row r="11" spans="1:11" ht="21" x14ac:dyDescent="0.35">
      <c r="A11" s="23">
        <v>9</v>
      </c>
      <c r="B11" s="27">
        <v>75</v>
      </c>
      <c r="C11" s="27">
        <f t="shared" si="0"/>
        <v>74.900000000000006</v>
      </c>
      <c r="D11" s="25">
        <v>22</v>
      </c>
      <c r="E11" s="25">
        <f t="shared" si="1"/>
        <v>21.9</v>
      </c>
      <c r="F11" s="25">
        <f t="shared" si="2"/>
        <v>23.2</v>
      </c>
      <c r="G11" s="25">
        <f t="shared" si="3"/>
        <v>94.9</v>
      </c>
      <c r="H11" s="6"/>
      <c r="I11" s="5"/>
      <c r="J11" s="5" t="s">
        <v>26</v>
      </c>
      <c r="K11" s="12">
        <v>8</v>
      </c>
    </row>
    <row r="12" spans="1:11" ht="21" x14ac:dyDescent="0.35">
      <c r="A12" s="23">
        <v>10</v>
      </c>
      <c r="B12" s="24">
        <v>56</v>
      </c>
      <c r="C12" s="24">
        <f t="shared" si="0"/>
        <v>55.9</v>
      </c>
      <c r="D12" s="25">
        <v>18.5</v>
      </c>
      <c r="E12" s="25">
        <f t="shared" si="1"/>
        <v>18.399999999999999</v>
      </c>
      <c r="F12" s="25">
        <f t="shared" si="2"/>
        <v>19.7</v>
      </c>
      <c r="G12" s="25">
        <f t="shared" si="3"/>
        <v>75.900000000000006</v>
      </c>
      <c r="H12" s="6"/>
      <c r="I12" s="5"/>
      <c r="J12" s="5" t="s">
        <v>27</v>
      </c>
      <c r="K12" s="12">
        <v>1</v>
      </c>
    </row>
    <row r="13" spans="1:11" ht="21" x14ac:dyDescent="0.35">
      <c r="A13" s="23">
        <v>11</v>
      </c>
      <c r="B13" s="27">
        <v>85</v>
      </c>
      <c r="C13" s="27">
        <f t="shared" si="0"/>
        <v>84.9</v>
      </c>
      <c r="D13" s="25">
        <v>18</v>
      </c>
      <c r="E13" s="25">
        <f t="shared" si="1"/>
        <v>17.899999999999999</v>
      </c>
      <c r="F13" s="25">
        <f t="shared" si="2"/>
        <v>19.2</v>
      </c>
      <c r="G13" s="25">
        <f t="shared" si="3"/>
        <v>104.9</v>
      </c>
      <c r="H13" s="6"/>
      <c r="I13" s="5"/>
      <c r="J13" s="5"/>
      <c r="K13" s="3"/>
    </row>
    <row r="14" spans="1:11" ht="21" x14ac:dyDescent="0.35">
      <c r="A14" s="23">
        <v>12</v>
      </c>
      <c r="B14" s="25">
        <v>90</v>
      </c>
      <c r="C14" s="25">
        <f t="shared" si="0"/>
        <v>89.9</v>
      </c>
      <c r="D14" s="25">
        <v>17.2</v>
      </c>
      <c r="E14" s="25">
        <f t="shared" si="1"/>
        <v>17.099999999999998</v>
      </c>
      <c r="F14" s="25">
        <f t="shared" si="2"/>
        <v>18.399999999999999</v>
      </c>
      <c r="G14" s="25">
        <f t="shared" si="3"/>
        <v>109.9</v>
      </c>
      <c r="H14" s="6"/>
      <c r="I14" s="5"/>
      <c r="J14" s="5"/>
      <c r="K14" s="3"/>
    </row>
    <row r="15" spans="1:11" ht="21" x14ac:dyDescent="0.35">
      <c r="A15" s="23">
        <v>13</v>
      </c>
      <c r="B15" s="27">
        <v>71</v>
      </c>
      <c r="C15" s="27">
        <f t="shared" si="0"/>
        <v>70.900000000000006</v>
      </c>
      <c r="D15" s="25">
        <v>16.8</v>
      </c>
      <c r="E15" s="25">
        <f t="shared" si="1"/>
        <v>16.7</v>
      </c>
      <c r="F15" s="25">
        <f t="shared" si="2"/>
        <v>18</v>
      </c>
      <c r="G15" s="25">
        <f t="shared" si="3"/>
        <v>90.9</v>
      </c>
      <c r="H15" s="6"/>
      <c r="I15" s="5"/>
      <c r="J15" s="5"/>
      <c r="K15" s="3"/>
    </row>
    <row r="16" spans="1:11" ht="21" x14ac:dyDescent="0.35">
      <c r="A16" s="23">
        <v>14</v>
      </c>
      <c r="B16" s="24">
        <v>66</v>
      </c>
      <c r="C16" s="24">
        <f t="shared" si="0"/>
        <v>65.900000000000006</v>
      </c>
      <c r="D16" s="25">
        <v>19.5</v>
      </c>
      <c r="E16" s="25">
        <f t="shared" si="1"/>
        <v>19.399999999999999</v>
      </c>
      <c r="F16" s="25">
        <f t="shared" si="2"/>
        <v>20.7</v>
      </c>
      <c r="G16" s="25">
        <f t="shared" si="3"/>
        <v>85.9</v>
      </c>
      <c r="H16" s="6"/>
      <c r="I16" s="5"/>
      <c r="J16" s="5"/>
      <c r="K16" s="3"/>
    </row>
    <row r="17" spans="1:11" ht="21" x14ac:dyDescent="0.35">
      <c r="A17" s="23">
        <v>15</v>
      </c>
      <c r="B17" s="24">
        <v>64</v>
      </c>
      <c r="C17" s="24">
        <f t="shared" si="0"/>
        <v>63.9</v>
      </c>
      <c r="D17" s="25">
        <v>19.600000000000001</v>
      </c>
      <c r="E17" s="25">
        <f t="shared" si="1"/>
        <v>19.5</v>
      </c>
      <c r="F17" s="25">
        <f t="shared" si="2"/>
        <v>20.8</v>
      </c>
      <c r="G17" s="25">
        <f t="shared" si="3"/>
        <v>83.9</v>
      </c>
      <c r="H17" s="6"/>
      <c r="I17" s="5"/>
      <c r="J17" s="5"/>
      <c r="K17" s="3"/>
    </row>
    <row r="18" spans="1:11" ht="21" x14ac:dyDescent="0.35">
      <c r="A18" s="23">
        <v>16</v>
      </c>
      <c r="B18" s="27">
        <v>80</v>
      </c>
      <c r="C18" s="27">
        <f t="shared" si="0"/>
        <v>79.900000000000006</v>
      </c>
      <c r="D18" s="25">
        <v>18.7</v>
      </c>
      <c r="E18" s="25">
        <f t="shared" si="1"/>
        <v>18.599999999999998</v>
      </c>
      <c r="F18" s="25">
        <f t="shared" si="2"/>
        <v>19.899999999999999</v>
      </c>
      <c r="G18" s="25">
        <f t="shared" si="3"/>
        <v>99.9</v>
      </c>
      <c r="H18" s="6"/>
      <c r="I18" s="5"/>
      <c r="J18" s="5"/>
      <c r="K18" s="3"/>
    </row>
    <row r="19" spans="1:11" ht="21" x14ac:dyDescent="0.35">
      <c r="A19" s="23">
        <v>17</v>
      </c>
      <c r="B19" s="24">
        <v>57</v>
      </c>
      <c r="C19" s="24">
        <f t="shared" si="0"/>
        <v>56.9</v>
      </c>
      <c r="D19" s="25">
        <v>20</v>
      </c>
      <c r="E19" s="25">
        <f t="shared" si="1"/>
        <v>19.899999999999999</v>
      </c>
      <c r="F19" s="25">
        <f t="shared" si="2"/>
        <v>21.2</v>
      </c>
      <c r="G19" s="25">
        <f t="shared" si="3"/>
        <v>76.900000000000006</v>
      </c>
      <c r="H19" s="6"/>
      <c r="I19" s="5"/>
      <c r="J19" s="5"/>
      <c r="K19" s="3"/>
    </row>
    <row r="20" spans="1:11" ht="21" x14ac:dyDescent="0.35">
      <c r="A20" s="23">
        <v>18</v>
      </c>
      <c r="B20" s="27">
        <v>72</v>
      </c>
      <c r="C20" s="27">
        <f t="shared" si="0"/>
        <v>71.900000000000006</v>
      </c>
      <c r="D20" s="25">
        <v>16.5</v>
      </c>
      <c r="E20" s="26">
        <f t="shared" si="1"/>
        <v>16.399999999999999</v>
      </c>
      <c r="F20" s="25">
        <f t="shared" si="2"/>
        <v>17.7</v>
      </c>
      <c r="G20" s="25">
        <f t="shared" si="3"/>
        <v>91.9</v>
      </c>
      <c r="H20" s="6"/>
      <c r="I20" s="5"/>
      <c r="J20" s="5"/>
      <c r="K20" s="3"/>
    </row>
    <row r="21" spans="1:11" ht="21" x14ac:dyDescent="0.35">
      <c r="A21" s="23">
        <v>19</v>
      </c>
      <c r="B21" s="24">
        <v>63</v>
      </c>
      <c r="C21" s="24">
        <f t="shared" si="0"/>
        <v>62.9</v>
      </c>
      <c r="D21" s="25">
        <v>17.8</v>
      </c>
      <c r="E21" s="25">
        <f t="shared" si="1"/>
        <v>17.7</v>
      </c>
      <c r="F21" s="25">
        <f t="shared" si="2"/>
        <v>19</v>
      </c>
      <c r="G21" s="25">
        <f t="shared" si="3"/>
        <v>82.9</v>
      </c>
      <c r="H21" s="6"/>
      <c r="I21" s="5"/>
      <c r="J21" s="5"/>
      <c r="K21" s="3"/>
    </row>
    <row r="22" spans="1:11" ht="21" x14ac:dyDescent="0.35">
      <c r="A22" s="23">
        <v>20</v>
      </c>
      <c r="B22" s="24">
        <v>78</v>
      </c>
      <c r="C22" s="24">
        <f t="shared" si="0"/>
        <v>77.900000000000006</v>
      </c>
      <c r="D22" s="25">
        <v>18.3</v>
      </c>
      <c r="E22" s="25">
        <f t="shared" si="1"/>
        <v>18.2</v>
      </c>
      <c r="F22" s="25">
        <f t="shared" si="2"/>
        <v>19.5</v>
      </c>
      <c r="G22" s="25">
        <f t="shared" si="3"/>
        <v>97.9</v>
      </c>
      <c r="H22" s="6"/>
      <c r="I22" s="5"/>
      <c r="J22" s="5"/>
      <c r="K22" s="3"/>
    </row>
    <row r="23" spans="1:11" ht="21.75" thickBot="1" x14ac:dyDescent="0.4">
      <c r="A23" s="5"/>
      <c r="B23" s="5"/>
      <c r="C23" s="6"/>
      <c r="D23" s="5"/>
      <c r="E23" s="5"/>
      <c r="F23" s="5"/>
      <c r="G23" s="6"/>
      <c r="H23" s="6"/>
      <c r="I23" s="5"/>
      <c r="J23" s="5"/>
      <c r="K23" s="3"/>
    </row>
    <row r="24" spans="1:11" ht="21" x14ac:dyDescent="0.35">
      <c r="A24" s="16" t="s">
        <v>17</v>
      </c>
      <c r="B24" s="17"/>
      <c r="C24" s="17"/>
      <c r="D24" s="17"/>
      <c r="E24" s="17"/>
      <c r="F24" s="17"/>
      <c r="G24" s="18"/>
      <c r="H24" s="6"/>
      <c r="I24" s="5"/>
      <c r="J24" s="5"/>
      <c r="K24" s="3"/>
    </row>
    <row r="25" spans="1:11" ht="42" x14ac:dyDescent="0.35">
      <c r="A25" s="13" t="s">
        <v>0</v>
      </c>
      <c r="B25" s="14" t="s">
        <v>1</v>
      </c>
      <c r="C25" s="15"/>
      <c r="D25" s="14" t="s">
        <v>2</v>
      </c>
      <c r="E25" s="14"/>
      <c r="F25" s="14" t="s">
        <v>4</v>
      </c>
      <c r="G25" s="15"/>
      <c r="H25" s="10"/>
      <c r="I25" s="5"/>
      <c r="J25" s="5"/>
      <c r="K25" s="3"/>
    </row>
    <row r="26" spans="1:11" ht="21" x14ac:dyDescent="0.35">
      <c r="A26" s="5">
        <v>1</v>
      </c>
      <c r="B26" s="5">
        <v>60</v>
      </c>
      <c r="C26" s="6"/>
      <c r="D26" s="11">
        <v>16.5</v>
      </c>
      <c r="E26" s="11">
        <f>D26-0.1</f>
        <v>16.399999999999999</v>
      </c>
      <c r="F26" s="5">
        <f>E26+1.3</f>
        <v>17.7</v>
      </c>
      <c r="G26" s="6"/>
      <c r="H26" s="6"/>
      <c r="I26" s="5"/>
      <c r="J26" s="5"/>
      <c r="K26" s="3"/>
    </row>
    <row r="27" spans="1:11" ht="21" x14ac:dyDescent="0.35">
      <c r="A27" s="5">
        <v>2</v>
      </c>
      <c r="B27" s="5">
        <v>65</v>
      </c>
      <c r="C27" s="6"/>
      <c r="D27" s="37"/>
      <c r="E27" s="5"/>
      <c r="F27" s="5"/>
      <c r="G27" s="6"/>
      <c r="H27" s="6"/>
      <c r="I27" s="5"/>
      <c r="J27" s="5"/>
      <c r="K27" s="3"/>
    </row>
    <row r="28" spans="1:11" ht="21" x14ac:dyDescent="0.35">
      <c r="A28" s="5">
        <v>3</v>
      </c>
      <c r="B28" s="5">
        <v>64</v>
      </c>
      <c r="C28" s="6"/>
      <c r="D28" s="37"/>
      <c r="E28" s="5"/>
      <c r="F28" s="5"/>
      <c r="G28" s="6"/>
      <c r="H28" s="6"/>
      <c r="I28" s="5"/>
      <c r="J28" s="5"/>
      <c r="K28" s="3"/>
    </row>
    <row r="29" spans="1:11" ht="21" x14ac:dyDescent="0.35">
      <c r="A29" s="5">
        <v>4</v>
      </c>
      <c r="B29" s="5">
        <v>58</v>
      </c>
      <c r="C29" s="6"/>
      <c r="D29" s="37"/>
      <c r="E29" s="5"/>
      <c r="F29" s="5"/>
      <c r="G29" s="6"/>
      <c r="H29" s="6"/>
      <c r="I29" s="5"/>
      <c r="J29" s="5"/>
      <c r="K29" s="3"/>
    </row>
    <row r="30" spans="1:11" ht="21" x14ac:dyDescent="0.35">
      <c r="A30" s="5">
        <v>5</v>
      </c>
      <c r="B30" s="5">
        <v>55</v>
      </c>
      <c r="C30" s="6"/>
      <c r="D30" s="37"/>
      <c r="E30" s="5"/>
      <c r="F30" s="5"/>
      <c r="G30" s="6"/>
      <c r="H30" s="6"/>
      <c r="I30" s="5"/>
      <c r="J30" s="5"/>
      <c r="K30" s="3"/>
    </row>
    <row r="31" spans="1:11" ht="21" x14ac:dyDescent="0.35">
      <c r="A31" s="5">
        <v>6</v>
      </c>
      <c r="B31" s="5">
        <v>65</v>
      </c>
      <c r="C31" s="6"/>
      <c r="D31" s="37"/>
      <c r="E31" s="5"/>
      <c r="F31" s="5"/>
      <c r="G31" s="6"/>
      <c r="H31" s="6"/>
      <c r="I31" s="5"/>
      <c r="J31" s="5"/>
      <c r="K31" s="3"/>
    </row>
    <row r="32" spans="1:11" ht="21" x14ac:dyDescent="0.35">
      <c r="A32" s="5">
        <v>7</v>
      </c>
      <c r="B32" s="5">
        <v>70</v>
      </c>
      <c r="C32" s="6"/>
      <c r="D32" s="37"/>
      <c r="E32" s="5"/>
      <c r="F32" s="5"/>
      <c r="G32" s="6"/>
      <c r="H32" s="6"/>
      <c r="I32" s="5"/>
      <c r="J32" s="5"/>
      <c r="K32" s="3"/>
    </row>
    <row r="33" spans="1:11" ht="21" x14ac:dyDescent="0.35">
      <c r="A33" s="5">
        <v>8</v>
      </c>
      <c r="B33" s="5">
        <v>74</v>
      </c>
      <c r="C33" s="6"/>
      <c r="D33" s="37"/>
      <c r="E33" s="5"/>
      <c r="F33" s="5"/>
      <c r="G33" s="6"/>
      <c r="H33" s="6"/>
      <c r="I33" s="5"/>
      <c r="J33" s="5"/>
      <c r="K33" s="3"/>
    </row>
    <row r="34" spans="1:11" ht="21" x14ac:dyDescent="0.35">
      <c r="A34" s="5">
        <v>9</v>
      </c>
      <c r="B34" s="5">
        <v>70</v>
      </c>
      <c r="C34" s="6"/>
      <c r="D34" s="37"/>
      <c r="E34" s="5"/>
      <c r="F34" s="5"/>
      <c r="G34" s="6"/>
      <c r="H34" s="6"/>
      <c r="I34" s="5"/>
      <c r="J34" s="5"/>
      <c r="K34" s="3"/>
    </row>
    <row r="35" spans="1:11" ht="21" x14ac:dyDescent="0.35">
      <c r="A35" s="5">
        <v>10</v>
      </c>
      <c r="B35" s="5">
        <v>60</v>
      </c>
      <c r="C35" s="6"/>
      <c r="D35" s="37"/>
      <c r="E35" s="5"/>
      <c r="F35" s="5"/>
      <c r="G35" s="6"/>
      <c r="H35" s="6"/>
      <c r="I35" s="5"/>
      <c r="J35" s="5"/>
      <c r="K35" s="3"/>
    </row>
    <row r="36" spans="1:11" ht="21" x14ac:dyDescent="0.35">
      <c r="A36" s="5">
        <v>11</v>
      </c>
      <c r="B36" s="5">
        <v>64</v>
      </c>
      <c r="C36" s="6"/>
      <c r="D36" s="37"/>
      <c r="E36" s="5"/>
      <c r="F36" s="5"/>
      <c r="G36" s="6"/>
      <c r="H36" s="6"/>
      <c r="I36" s="5"/>
      <c r="J36" s="5"/>
      <c r="K36" s="3"/>
    </row>
    <row r="37" spans="1:11" ht="21" x14ac:dyDescent="0.35">
      <c r="A37" s="5">
        <v>12</v>
      </c>
      <c r="B37" s="5">
        <v>67</v>
      </c>
      <c r="C37" s="6"/>
      <c r="D37" s="37"/>
      <c r="E37" s="5"/>
      <c r="F37" s="5"/>
      <c r="G37" s="6"/>
      <c r="H37" s="6"/>
      <c r="I37" s="5"/>
      <c r="J37" s="5"/>
      <c r="K37" s="3"/>
    </row>
    <row r="38" spans="1:11" ht="21" x14ac:dyDescent="0.35">
      <c r="A38" s="5">
        <v>13</v>
      </c>
      <c r="B38" s="5">
        <v>73</v>
      </c>
      <c r="C38" s="6"/>
      <c r="D38" s="37"/>
      <c r="E38" s="5"/>
      <c r="F38" s="5"/>
      <c r="G38" s="6"/>
      <c r="H38" s="6"/>
      <c r="I38" s="5"/>
      <c r="J38" s="5"/>
      <c r="K38" s="3"/>
    </row>
    <row r="39" spans="1:11" ht="21" x14ac:dyDescent="0.35">
      <c r="A39" s="5">
        <v>14</v>
      </c>
      <c r="B39" s="5">
        <v>78</v>
      </c>
      <c r="C39" s="6"/>
      <c r="D39" s="37"/>
      <c r="E39" s="5"/>
      <c r="F39" s="5"/>
      <c r="G39" s="6"/>
      <c r="H39" s="6"/>
      <c r="I39" s="5"/>
      <c r="J39" s="5"/>
      <c r="K39" s="3"/>
    </row>
    <row r="40" spans="1:11" ht="21" x14ac:dyDescent="0.35">
      <c r="A40" s="5">
        <v>15</v>
      </c>
      <c r="B40" s="5">
        <v>66</v>
      </c>
      <c r="C40" s="6"/>
      <c r="D40" s="37"/>
      <c r="E40" s="5"/>
      <c r="F40" s="5"/>
      <c r="G40" s="6"/>
      <c r="H40" s="6"/>
      <c r="I40" s="5"/>
      <c r="J40" s="5"/>
      <c r="K40" s="3"/>
    </row>
    <row r="41" spans="1:11" ht="21" x14ac:dyDescent="0.35">
      <c r="A41" s="5">
        <v>16</v>
      </c>
      <c r="B41" s="5">
        <v>65</v>
      </c>
      <c r="C41" s="6"/>
      <c r="D41" s="37"/>
      <c r="E41" s="5"/>
      <c r="F41" s="5"/>
      <c r="G41" s="6"/>
      <c r="H41" s="6"/>
      <c r="I41" s="5"/>
      <c r="J41" s="5"/>
      <c r="K41" s="3"/>
    </row>
    <row r="42" spans="1:11" ht="21" x14ac:dyDescent="0.35">
      <c r="A42" s="5">
        <v>17</v>
      </c>
      <c r="B42" s="5">
        <v>68</v>
      </c>
      <c r="C42" s="6"/>
      <c r="D42" s="37"/>
      <c r="E42" s="5"/>
      <c r="F42" s="5"/>
      <c r="G42" s="6"/>
      <c r="H42" s="6"/>
      <c r="I42" s="5"/>
      <c r="J42" s="5"/>
      <c r="K42" s="3"/>
    </row>
    <row r="43" spans="1:11" ht="21" x14ac:dyDescent="0.35">
      <c r="A43" s="5">
        <v>18</v>
      </c>
      <c r="B43" s="5">
        <v>70</v>
      </c>
      <c r="C43" s="6"/>
      <c r="D43" s="37"/>
      <c r="E43" s="5"/>
      <c r="F43" s="5"/>
      <c r="G43" s="6"/>
      <c r="H43" s="6"/>
      <c r="I43" s="5"/>
      <c r="J43" s="5"/>
      <c r="K43" s="3"/>
    </row>
    <row r="44" spans="1:11" ht="21" x14ac:dyDescent="0.35">
      <c r="A44" s="5">
        <v>19</v>
      </c>
      <c r="B44" s="5">
        <v>68</v>
      </c>
      <c r="C44" s="6"/>
      <c r="D44" s="37"/>
      <c r="E44" s="5"/>
      <c r="F44" s="5"/>
      <c r="G44" s="6"/>
      <c r="H44" s="6"/>
      <c r="I44" s="5"/>
      <c r="J44" s="5"/>
      <c r="K44" s="3"/>
    </row>
    <row r="45" spans="1:11" ht="21" x14ac:dyDescent="0.35">
      <c r="A45" s="5">
        <v>20</v>
      </c>
      <c r="B45" s="5">
        <v>74</v>
      </c>
      <c r="C45" s="6"/>
      <c r="D45" s="37"/>
      <c r="E45" s="5"/>
      <c r="F45" s="5"/>
      <c r="G45" s="6"/>
      <c r="H45" s="6"/>
      <c r="I45" s="5"/>
      <c r="J45" s="5"/>
      <c r="K45" s="3"/>
    </row>
    <row r="46" spans="1:11" ht="21" x14ac:dyDescent="0.35">
      <c r="A46" s="5"/>
      <c r="B46" s="5"/>
      <c r="C46" s="6"/>
      <c r="D46" s="5"/>
      <c r="E46" s="5"/>
      <c r="F46" s="5"/>
      <c r="G46" s="6"/>
      <c r="H46" s="6"/>
      <c r="I46" s="5"/>
      <c r="J46" s="5"/>
      <c r="K46" s="3"/>
    </row>
    <row r="47" spans="1:11" ht="21" x14ac:dyDescent="0.35">
      <c r="A47" s="19" t="s">
        <v>18</v>
      </c>
      <c r="B47" s="19"/>
      <c r="C47" s="19"/>
      <c r="D47" s="19"/>
      <c r="E47" s="19"/>
      <c r="F47" s="19"/>
      <c r="G47" s="19"/>
      <c r="H47" s="6"/>
      <c r="I47" s="5"/>
      <c r="J47" s="5"/>
      <c r="K47" s="3"/>
    </row>
    <row r="48" spans="1:11" ht="42" x14ac:dyDescent="0.35">
      <c r="A48" s="7" t="s">
        <v>0</v>
      </c>
      <c r="B48" s="8" t="s">
        <v>1</v>
      </c>
      <c r="C48" s="10"/>
      <c r="D48" s="8" t="s">
        <v>2</v>
      </c>
      <c r="E48" s="8"/>
      <c r="F48" s="8" t="s">
        <v>4</v>
      </c>
      <c r="G48" s="10"/>
      <c r="H48" s="10"/>
      <c r="I48" s="5"/>
      <c r="J48" s="5"/>
      <c r="K48" s="3"/>
    </row>
    <row r="49" spans="1:11" ht="21" x14ac:dyDescent="0.35">
      <c r="A49" s="5">
        <v>1</v>
      </c>
      <c r="B49" s="5">
        <v>65</v>
      </c>
      <c r="C49" s="6"/>
      <c r="D49" s="11">
        <v>16.5</v>
      </c>
      <c r="E49" s="11">
        <f>D49-0.1</f>
        <v>16.399999999999999</v>
      </c>
      <c r="F49" s="5">
        <f>E49+1.3</f>
        <v>17.7</v>
      </c>
      <c r="G49" s="6"/>
      <c r="H49" s="6"/>
      <c r="I49" s="5"/>
      <c r="J49" s="5"/>
      <c r="K49" s="3"/>
    </row>
    <row r="50" spans="1:11" ht="21" x14ac:dyDescent="0.35">
      <c r="A50" s="5">
        <v>2</v>
      </c>
      <c r="B50" s="5">
        <v>73</v>
      </c>
      <c r="C50" s="6"/>
      <c r="D50" s="5"/>
      <c r="E50" s="5"/>
      <c r="F50" s="5"/>
      <c r="G50" s="6"/>
      <c r="H50" s="6"/>
      <c r="I50" s="5"/>
      <c r="J50" s="5"/>
      <c r="K50" s="3"/>
    </row>
    <row r="51" spans="1:11" ht="21" x14ac:dyDescent="0.35">
      <c r="A51" s="5">
        <v>3</v>
      </c>
      <c r="B51" s="5">
        <v>70</v>
      </c>
      <c r="C51" s="6"/>
      <c r="D51" s="5"/>
      <c r="E51" s="5"/>
      <c r="F51" s="5"/>
      <c r="G51" s="6"/>
      <c r="H51" s="6"/>
      <c r="I51" s="5"/>
      <c r="J51" s="5"/>
      <c r="K51" s="3"/>
    </row>
    <row r="52" spans="1:11" ht="21" x14ac:dyDescent="0.35">
      <c r="A52" s="5">
        <v>4</v>
      </c>
      <c r="B52" s="5">
        <v>63</v>
      </c>
      <c r="C52" s="6"/>
      <c r="D52" s="5"/>
      <c r="E52" s="5"/>
      <c r="F52" s="5"/>
      <c r="G52" s="6"/>
      <c r="H52" s="6"/>
      <c r="I52" s="5"/>
      <c r="J52" s="5"/>
      <c r="K52" s="3"/>
    </row>
    <row r="53" spans="1:11" ht="21" x14ac:dyDescent="0.35">
      <c r="A53" s="5">
        <v>5</v>
      </c>
      <c r="B53" s="5">
        <v>65</v>
      </c>
      <c r="C53" s="6"/>
      <c r="D53" s="5"/>
      <c r="E53" s="5"/>
      <c r="F53" s="5"/>
      <c r="G53" s="6"/>
      <c r="H53" s="6"/>
      <c r="I53" s="5"/>
      <c r="J53" s="5"/>
      <c r="K53" s="3"/>
    </row>
    <row r="54" spans="1:11" ht="21" x14ac:dyDescent="0.35">
      <c r="A54" s="5">
        <v>6</v>
      </c>
      <c r="B54" s="5">
        <v>70</v>
      </c>
      <c r="C54" s="6"/>
      <c r="D54" s="5"/>
      <c r="E54" s="5"/>
      <c r="F54" s="5"/>
      <c r="G54" s="6"/>
      <c r="H54" s="6"/>
      <c r="I54" s="5"/>
      <c r="J54" s="5"/>
      <c r="K54" s="3"/>
    </row>
    <row r="55" spans="1:11" ht="21" x14ac:dyDescent="0.35">
      <c r="A55" s="5">
        <v>7</v>
      </c>
      <c r="B55" s="5">
        <v>72</v>
      </c>
      <c r="C55" s="6"/>
      <c r="D55" s="5"/>
      <c r="E55" s="5"/>
      <c r="F55" s="5"/>
      <c r="G55" s="6"/>
      <c r="H55" s="6"/>
      <c r="I55" s="5"/>
      <c r="J55" s="5"/>
      <c r="K55" s="3"/>
    </row>
    <row r="56" spans="1:11" ht="21" x14ac:dyDescent="0.35">
      <c r="A56" s="5">
        <v>8</v>
      </c>
      <c r="B56" s="5">
        <v>74</v>
      </c>
      <c r="C56" s="6"/>
      <c r="D56" s="5"/>
      <c r="E56" s="5"/>
      <c r="F56" s="5"/>
      <c r="G56" s="6"/>
      <c r="H56" s="6"/>
      <c r="I56" s="5"/>
      <c r="J56" s="5"/>
      <c r="K56" s="3"/>
    </row>
    <row r="57" spans="1:11" ht="21" x14ac:dyDescent="0.35">
      <c r="A57" s="5">
        <v>9</v>
      </c>
      <c r="B57" s="5">
        <v>73</v>
      </c>
      <c r="C57" s="6"/>
      <c r="D57" s="5"/>
      <c r="E57" s="5"/>
      <c r="F57" s="5"/>
      <c r="G57" s="6"/>
      <c r="H57" s="6"/>
      <c r="I57" s="5"/>
      <c r="J57" s="5"/>
      <c r="K57" s="3"/>
    </row>
    <row r="58" spans="1:11" ht="21" x14ac:dyDescent="0.35">
      <c r="A58" s="5">
        <v>10</v>
      </c>
      <c r="B58" s="5">
        <v>65</v>
      </c>
      <c r="C58" s="6"/>
      <c r="D58" s="5"/>
      <c r="E58" s="5"/>
      <c r="F58" s="5"/>
      <c r="G58" s="6"/>
      <c r="H58" s="6"/>
      <c r="I58" s="5"/>
      <c r="J58" s="5"/>
      <c r="K58" s="3"/>
    </row>
    <row r="59" spans="1:11" ht="21" x14ac:dyDescent="0.35">
      <c r="A59" s="5">
        <v>11</v>
      </c>
      <c r="B59" s="5">
        <v>70</v>
      </c>
      <c r="C59" s="6"/>
      <c r="D59" s="5"/>
      <c r="E59" s="5"/>
      <c r="F59" s="5"/>
      <c r="G59" s="6"/>
      <c r="H59" s="6"/>
      <c r="I59" s="5"/>
      <c r="J59" s="5"/>
      <c r="K59" s="3"/>
    </row>
    <row r="60" spans="1:11" ht="21" x14ac:dyDescent="0.35">
      <c r="A60" s="5">
        <v>12</v>
      </c>
      <c r="B60" s="5">
        <v>73</v>
      </c>
      <c r="C60" s="6"/>
      <c r="D60" s="5"/>
      <c r="E60" s="5"/>
      <c r="F60" s="5"/>
      <c r="G60" s="6"/>
      <c r="H60" s="6"/>
      <c r="I60" s="5"/>
      <c r="J60" s="5"/>
      <c r="K60" s="3"/>
    </row>
    <row r="61" spans="1:11" ht="21" x14ac:dyDescent="0.35">
      <c r="A61" s="5">
        <v>13</v>
      </c>
      <c r="B61" s="5">
        <v>60</v>
      </c>
      <c r="C61" s="6"/>
      <c r="D61" s="5"/>
      <c r="E61" s="5"/>
      <c r="F61" s="5"/>
      <c r="G61" s="6"/>
      <c r="H61" s="6"/>
      <c r="I61" s="5"/>
      <c r="J61" s="5"/>
      <c r="K61" s="3"/>
    </row>
    <row r="62" spans="1:11" ht="21" x14ac:dyDescent="0.35">
      <c r="A62" s="5">
        <v>14</v>
      </c>
      <c r="B62" s="5">
        <v>78</v>
      </c>
      <c r="C62" s="6"/>
      <c r="D62" s="5"/>
      <c r="E62" s="5"/>
      <c r="F62" s="5"/>
      <c r="G62" s="6"/>
      <c r="H62" s="6"/>
      <c r="I62" s="5"/>
      <c r="J62" s="5"/>
      <c r="K62" s="3"/>
    </row>
    <row r="63" spans="1:11" ht="21" x14ac:dyDescent="0.35">
      <c r="A63" s="5">
        <v>15</v>
      </c>
      <c r="B63" s="5">
        <v>68</v>
      </c>
      <c r="C63" s="6"/>
      <c r="D63" s="5"/>
      <c r="E63" s="5"/>
      <c r="F63" s="5"/>
      <c r="G63" s="6"/>
      <c r="H63" s="6"/>
      <c r="I63" s="5"/>
      <c r="J63" s="5"/>
      <c r="K63" s="3"/>
    </row>
    <row r="64" spans="1:11" ht="21" x14ac:dyDescent="0.35">
      <c r="A64" s="5">
        <v>16</v>
      </c>
      <c r="B64" s="5">
        <v>79</v>
      </c>
      <c r="C64" s="6"/>
      <c r="D64" s="5"/>
      <c r="E64" s="5"/>
      <c r="F64" s="5"/>
      <c r="G64" s="6"/>
      <c r="H64" s="6"/>
      <c r="I64" s="5"/>
      <c r="J64" s="5"/>
      <c r="K64" s="3"/>
    </row>
    <row r="65" spans="1:11" ht="21" x14ac:dyDescent="0.35">
      <c r="A65" s="5">
        <v>17</v>
      </c>
      <c r="B65" s="5">
        <v>68</v>
      </c>
      <c r="C65" s="6"/>
      <c r="D65" s="5"/>
      <c r="E65" s="5"/>
      <c r="F65" s="5"/>
      <c r="G65" s="6"/>
      <c r="H65" s="6"/>
      <c r="I65" s="5"/>
      <c r="J65" s="5"/>
      <c r="K65" s="3"/>
    </row>
    <row r="66" spans="1:11" ht="21" x14ac:dyDescent="0.35">
      <c r="A66" s="5">
        <v>18</v>
      </c>
      <c r="B66" s="5">
        <v>78</v>
      </c>
      <c r="C66" s="6"/>
      <c r="D66" s="5"/>
      <c r="E66" s="5"/>
      <c r="F66" s="5"/>
      <c r="G66" s="6"/>
      <c r="H66" s="6"/>
      <c r="I66" s="5"/>
      <c r="J66" s="5"/>
      <c r="K66" s="3"/>
    </row>
    <row r="67" spans="1:11" ht="21" x14ac:dyDescent="0.35">
      <c r="A67" s="5">
        <v>19</v>
      </c>
      <c r="B67" s="5">
        <v>68</v>
      </c>
      <c r="C67" s="6"/>
      <c r="D67" s="5"/>
      <c r="E67" s="5"/>
      <c r="F67" s="5"/>
      <c r="G67" s="6"/>
      <c r="H67" s="6"/>
      <c r="I67" s="5"/>
      <c r="J67" s="5"/>
      <c r="K67" s="3"/>
    </row>
    <row r="68" spans="1:11" ht="21" x14ac:dyDescent="0.35">
      <c r="A68" s="5">
        <v>20</v>
      </c>
      <c r="B68" s="5">
        <v>60</v>
      </c>
      <c r="C68" s="6"/>
      <c r="D68" s="5"/>
      <c r="E68" s="5"/>
      <c r="F68" s="5"/>
      <c r="G68" s="6"/>
      <c r="H68" s="6"/>
      <c r="I68" s="5"/>
      <c r="J68" s="5"/>
      <c r="K68" s="3"/>
    </row>
    <row r="69" spans="1:11" ht="15.75" x14ac:dyDescent="0.25">
      <c r="A69" s="3"/>
      <c r="B69" s="3"/>
      <c r="C69" s="4"/>
      <c r="D69" s="3"/>
      <c r="E69" s="3"/>
      <c r="F69" s="3"/>
      <c r="G69" s="4"/>
      <c r="H69" s="4"/>
      <c r="I69" s="3"/>
      <c r="J69" s="3"/>
      <c r="K69" s="3"/>
    </row>
    <row r="70" spans="1:11" ht="15.75" x14ac:dyDescent="0.25">
      <c r="A70" s="3"/>
      <c r="B70" s="3"/>
      <c r="C70" s="4"/>
      <c r="D70" s="3"/>
      <c r="E70" s="3"/>
      <c r="F70" s="3"/>
      <c r="G70" s="4"/>
      <c r="H70" s="4"/>
      <c r="I70" s="3"/>
      <c r="J70" s="3"/>
      <c r="K70" s="3"/>
    </row>
    <row r="71" spans="1:11" ht="15.75" x14ac:dyDescent="0.25">
      <c r="A71" s="3"/>
      <c r="B71" s="3"/>
      <c r="C71" s="4"/>
      <c r="D71" s="3"/>
      <c r="E71" s="3"/>
      <c r="F71" s="3"/>
      <c r="G71" s="4"/>
      <c r="H71" s="4"/>
      <c r="I71" s="3"/>
      <c r="J71" s="3"/>
      <c r="K71" s="3"/>
    </row>
    <row r="72" spans="1:11" ht="15.75" x14ac:dyDescent="0.25">
      <c r="A72" s="3"/>
      <c r="B72" s="3"/>
      <c r="C72" s="4"/>
      <c r="D72" s="3"/>
      <c r="E72" s="3"/>
      <c r="F72" s="3"/>
      <c r="G72" s="4"/>
      <c r="H72" s="4"/>
      <c r="I72" s="3"/>
      <c r="J72" s="3"/>
      <c r="K72" s="3"/>
    </row>
    <row r="73" spans="1:11" ht="15.75" x14ac:dyDescent="0.25">
      <c r="A73" s="3"/>
      <c r="B73" s="3"/>
      <c r="C73" s="4"/>
      <c r="D73" s="3"/>
      <c r="E73" s="3"/>
      <c r="F73" s="3"/>
      <c r="G73" s="4"/>
      <c r="H73" s="4"/>
      <c r="I73" s="3"/>
      <c r="J73" s="3"/>
      <c r="K73" s="3"/>
    </row>
    <row r="74" spans="1:11" ht="15.75" x14ac:dyDescent="0.25">
      <c r="A74" s="3"/>
      <c r="B74" s="3"/>
      <c r="C74" s="4"/>
      <c r="D74" s="3"/>
      <c r="E74" s="3"/>
      <c r="F74" s="3"/>
      <c r="G74" s="4"/>
      <c r="H74" s="4"/>
      <c r="I74" s="3"/>
      <c r="J74" s="3"/>
      <c r="K74" s="3"/>
    </row>
    <row r="75" spans="1:11" ht="15.75" x14ac:dyDescent="0.25">
      <c r="A75" s="3"/>
      <c r="B75" s="3"/>
      <c r="C75" s="4"/>
      <c r="D75" s="3"/>
      <c r="E75" s="3"/>
      <c r="F75" s="3"/>
      <c r="G75" s="4"/>
      <c r="H75" s="4"/>
      <c r="I75" s="3"/>
      <c r="J75" s="3"/>
      <c r="K75" s="3"/>
    </row>
    <row r="76" spans="1:11" ht="15.75" x14ac:dyDescent="0.25">
      <c r="A76" s="3"/>
      <c r="B76" s="3"/>
      <c r="C76" s="4"/>
      <c r="D76" s="3"/>
      <c r="E76" s="3"/>
      <c r="F76" s="3"/>
      <c r="G76" s="4"/>
      <c r="H76" s="4"/>
      <c r="I76" s="3"/>
      <c r="J76" s="3"/>
      <c r="K76" s="3"/>
    </row>
  </sheetData>
  <sortState ref="A3:E22">
    <sortCondition ref="A3:A22"/>
  </sortState>
  <mergeCells count="3">
    <mergeCell ref="A24:G24"/>
    <mergeCell ref="A1:G1"/>
    <mergeCell ref="A47:G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2" sqref="J12"/>
    </sheetView>
  </sheetViews>
  <sheetFormatPr baseColWidth="10" defaultRowHeight="15" x14ac:dyDescent="0.25"/>
  <sheetData>
    <row r="1" spans="1:8" ht="15.75" thickBot="1" x14ac:dyDescent="0.3">
      <c r="A1" s="48" t="s">
        <v>15</v>
      </c>
      <c r="B1" s="49"/>
      <c r="C1" s="49"/>
      <c r="D1" s="49"/>
      <c r="E1" s="49"/>
      <c r="F1" s="50"/>
    </row>
    <row r="2" spans="1:8" x14ac:dyDescent="0.25">
      <c r="A2" s="38"/>
      <c r="B2" s="39"/>
      <c r="C2" s="39"/>
      <c r="D2" s="39"/>
      <c r="E2" s="39"/>
      <c r="F2" s="40"/>
    </row>
    <row r="3" spans="1:8" ht="60" x14ac:dyDescent="0.25">
      <c r="A3" s="41" t="s">
        <v>10</v>
      </c>
      <c r="B3" s="42" t="s">
        <v>3</v>
      </c>
      <c r="C3" s="41" t="s">
        <v>11</v>
      </c>
      <c r="D3" s="41" t="s">
        <v>12</v>
      </c>
      <c r="E3" s="41" t="s">
        <v>13</v>
      </c>
      <c r="F3" s="41" t="s">
        <v>14</v>
      </c>
    </row>
    <row r="4" spans="1:8" x14ac:dyDescent="0.25">
      <c r="A4" s="42" t="str">
        <f>Datos!J3</f>
        <v>15,4-16,7</v>
      </c>
      <c r="B4" s="42">
        <f>Datos!K3</f>
        <v>3</v>
      </c>
      <c r="C4" s="42">
        <f>B4/20</f>
        <v>0.15</v>
      </c>
      <c r="D4" s="42">
        <f>B4</f>
        <v>3</v>
      </c>
      <c r="E4" s="42">
        <f>C4</f>
        <v>0.15</v>
      </c>
      <c r="F4" s="42">
        <f>C4*100</f>
        <v>15</v>
      </c>
      <c r="H4" s="2"/>
    </row>
    <row r="5" spans="1:8" x14ac:dyDescent="0.25">
      <c r="A5" s="42" t="str">
        <f>Datos!J4</f>
        <v>16,8-18,1</v>
      </c>
      <c r="B5" s="42">
        <f>Datos!K4</f>
        <v>6</v>
      </c>
      <c r="C5" s="42">
        <f t="shared" ref="C5:C8" si="0">B5/20</f>
        <v>0.3</v>
      </c>
      <c r="D5" s="42">
        <f>D4+B5</f>
        <v>9</v>
      </c>
      <c r="E5" s="42">
        <f>C5+E4</f>
        <v>0.44999999999999996</v>
      </c>
      <c r="F5" s="42">
        <f t="shared" ref="F5:F8" si="1">C5*100</f>
        <v>30</v>
      </c>
    </row>
    <row r="6" spans="1:8" x14ac:dyDescent="0.25">
      <c r="A6" s="42" t="str">
        <f>Datos!J5</f>
        <v>18,2-19,5</v>
      </c>
      <c r="B6" s="42">
        <f>Datos!K5</f>
        <v>5</v>
      </c>
      <c r="C6" s="42">
        <f t="shared" si="0"/>
        <v>0.25</v>
      </c>
      <c r="D6" s="42">
        <f>B6+D5</f>
        <v>14</v>
      </c>
      <c r="E6" s="42">
        <f>C6+E5</f>
        <v>0.7</v>
      </c>
      <c r="F6" s="42">
        <f t="shared" si="1"/>
        <v>25</v>
      </c>
    </row>
    <row r="7" spans="1:8" x14ac:dyDescent="0.25">
      <c r="A7" s="42" t="str">
        <f>Datos!J6</f>
        <v>19,6-20,9</v>
      </c>
      <c r="B7" s="42">
        <f>Datos!K6</f>
        <v>4</v>
      </c>
      <c r="C7" s="42">
        <f t="shared" si="0"/>
        <v>0.2</v>
      </c>
      <c r="D7" s="42">
        <f>B7+D6</f>
        <v>18</v>
      </c>
      <c r="E7" s="42">
        <f>C7+E6</f>
        <v>0.89999999999999991</v>
      </c>
      <c r="F7" s="42">
        <f t="shared" si="1"/>
        <v>20</v>
      </c>
    </row>
    <row r="8" spans="1:8" x14ac:dyDescent="0.25">
      <c r="A8" s="42" t="str">
        <f>Datos!J7</f>
        <v>21,0-22,3</v>
      </c>
      <c r="B8" s="42">
        <f>Datos!K7</f>
        <v>2</v>
      </c>
      <c r="C8" s="42">
        <f t="shared" si="0"/>
        <v>0.1</v>
      </c>
      <c r="D8" s="42">
        <f>B8+D7</f>
        <v>20</v>
      </c>
      <c r="E8" s="42">
        <f>C8+E7</f>
        <v>0.99999999999999989</v>
      </c>
      <c r="F8" s="42">
        <f t="shared" si="1"/>
        <v>10</v>
      </c>
      <c r="H8" t="s">
        <v>24</v>
      </c>
    </row>
    <row r="9" spans="1:8" ht="15.75" thickBot="1" x14ac:dyDescent="0.3">
      <c r="A9" s="43"/>
      <c r="B9" s="43"/>
      <c r="C9" s="43"/>
      <c r="D9" s="43"/>
      <c r="E9" s="43"/>
      <c r="F9" s="43"/>
    </row>
    <row r="10" spans="1:8" ht="15.75" thickBot="1" x14ac:dyDescent="0.3">
      <c r="A10" s="48" t="s">
        <v>28</v>
      </c>
      <c r="B10" s="49"/>
      <c r="C10" s="49"/>
      <c r="D10" s="49"/>
      <c r="E10" s="49"/>
      <c r="F10" s="50"/>
    </row>
    <row r="11" spans="1:8" x14ac:dyDescent="0.25">
      <c r="A11" s="44"/>
      <c r="B11" s="45"/>
      <c r="C11" s="45"/>
      <c r="D11" s="45"/>
      <c r="E11" s="45"/>
      <c r="F11" s="46"/>
    </row>
    <row r="12" spans="1:8" ht="60" x14ac:dyDescent="0.25">
      <c r="A12" s="41" t="s">
        <v>29</v>
      </c>
      <c r="B12" s="42" t="s">
        <v>3</v>
      </c>
      <c r="C12" s="41" t="s">
        <v>11</v>
      </c>
      <c r="D12" s="41" t="s">
        <v>12</v>
      </c>
      <c r="E12" s="41" t="s">
        <v>13</v>
      </c>
      <c r="F12" s="41" t="s">
        <v>14</v>
      </c>
    </row>
    <row r="13" spans="1:8" x14ac:dyDescent="0.25">
      <c r="A13" s="42" t="str">
        <f>Datos!J10</f>
        <v>48,9-68,9</v>
      </c>
      <c r="B13" s="42">
        <f>Datos!K10</f>
        <v>11</v>
      </c>
      <c r="C13" s="42">
        <f>B13/20</f>
        <v>0.55000000000000004</v>
      </c>
      <c r="D13" s="42">
        <f>B13</f>
        <v>11</v>
      </c>
      <c r="E13" s="42">
        <f>C13</f>
        <v>0.55000000000000004</v>
      </c>
      <c r="F13" s="42">
        <f>C13*100</f>
        <v>55.000000000000007</v>
      </c>
    </row>
    <row r="14" spans="1:8" x14ac:dyDescent="0.25">
      <c r="A14" s="42" t="str">
        <f>Datos!J11</f>
        <v>69,0-88,9</v>
      </c>
      <c r="B14" s="42">
        <f>Datos!K11</f>
        <v>8</v>
      </c>
      <c r="C14" s="42">
        <f t="shared" ref="C14:C15" si="2">B14/20</f>
        <v>0.4</v>
      </c>
      <c r="D14" s="42">
        <f t="shared" ref="D14:D15" si="3">B14</f>
        <v>8</v>
      </c>
      <c r="E14" s="42">
        <f t="shared" ref="E14:E15" si="4">C14</f>
        <v>0.4</v>
      </c>
      <c r="F14" s="42">
        <f t="shared" ref="F14:F15" si="5">C14*100</f>
        <v>40</v>
      </c>
    </row>
    <row r="15" spans="1:8" ht="15.75" x14ac:dyDescent="0.25">
      <c r="A15" s="47" t="str">
        <f>Datos!J12</f>
        <v>89,0-108,9</v>
      </c>
      <c r="B15" s="47">
        <f>Datos!K12</f>
        <v>1</v>
      </c>
      <c r="C15" s="47">
        <f t="shared" si="2"/>
        <v>0.05</v>
      </c>
      <c r="D15" s="47">
        <f t="shared" si="3"/>
        <v>1</v>
      </c>
      <c r="E15" s="47">
        <f t="shared" si="4"/>
        <v>0.05</v>
      </c>
      <c r="F15" s="47">
        <f t="shared" si="5"/>
        <v>5</v>
      </c>
    </row>
  </sheetData>
  <mergeCells count="4">
    <mergeCell ref="A2:F2"/>
    <mergeCell ref="A1:F1"/>
    <mergeCell ref="A10:F10"/>
    <mergeCell ref="A11:F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Datos</vt:lpstr>
      <vt:lpstr>Tabla</vt:lpstr>
      <vt:lpstr>Peso</vt:lpstr>
      <vt:lpstr>Porcentaje Peso</vt:lpstr>
      <vt:lpstr>Talla</vt:lpstr>
      <vt:lpstr>Porcentaje Talla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Vila Carvajal</dc:creator>
  <cp:lastModifiedBy>Patricia</cp:lastModifiedBy>
  <dcterms:created xsi:type="dcterms:W3CDTF">2018-05-04T21:29:26Z</dcterms:created>
  <dcterms:modified xsi:type="dcterms:W3CDTF">2018-06-28T04:30:48Z</dcterms:modified>
</cp:coreProperties>
</file>