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5" i="1" l="1"/>
  <c r="D15" i="1"/>
  <c r="B15" i="1"/>
  <c r="D62" i="1" s="1"/>
  <c r="C10" i="1"/>
  <c r="D10" i="1" s="1"/>
  <c r="B11" i="1" s="1"/>
  <c r="D17" i="1" l="1"/>
  <c r="D25" i="1"/>
  <c r="D33" i="1"/>
  <c r="D41" i="1"/>
  <c r="D49" i="1"/>
  <c r="D57" i="1"/>
  <c r="D19" i="1"/>
  <c r="D23" i="1"/>
  <c r="D27" i="1"/>
  <c r="D31" i="1"/>
  <c r="D35" i="1"/>
  <c r="D39" i="1"/>
  <c r="D43" i="1"/>
  <c r="D47" i="1"/>
  <c r="D51" i="1"/>
  <c r="D55" i="1"/>
  <c r="D59" i="1"/>
  <c r="D16" i="1"/>
  <c r="D20" i="1"/>
  <c r="D24" i="1"/>
  <c r="D28" i="1"/>
  <c r="D32" i="1"/>
  <c r="D36" i="1"/>
  <c r="D40" i="1"/>
  <c r="D44" i="1"/>
  <c r="D48" i="1"/>
  <c r="D52" i="1"/>
  <c r="D56" i="1"/>
  <c r="D60" i="1"/>
  <c r="D21" i="1"/>
  <c r="D29" i="1"/>
  <c r="D37" i="1"/>
  <c r="D45" i="1"/>
  <c r="D53" i="1"/>
  <c r="D61" i="1"/>
  <c r="D18" i="1"/>
  <c r="D22" i="1"/>
  <c r="D26" i="1"/>
  <c r="D30" i="1"/>
  <c r="D34" i="1"/>
  <c r="D38" i="1"/>
  <c r="D42" i="1"/>
  <c r="D46" i="1"/>
  <c r="D50" i="1"/>
  <c r="D54" i="1"/>
  <c r="D58" i="1"/>
  <c r="E15" i="1"/>
  <c r="F15" i="1" l="1"/>
  <c r="B16" i="1" s="1"/>
  <c r="C16" i="1" s="1"/>
  <c r="E16" i="1" l="1"/>
  <c r="F16" i="1" s="1"/>
  <c r="B17" i="1" s="1"/>
  <c r="C17" i="1" l="1"/>
  <c r="E17" i="1" s="1"/>
  <c r="F17" i="1" l="1"/>
  <c r="B18" i="1" s="1"/>
  <c r="C18" i="1" l="1"/>
  <c r="E18" i="1" s="1"/>
  <c r="F18" i="1" l="1"/>
  <c r="B19" i="1" s="1"/>
  <c r="C19" i="1" l="1"/>
  <c r="E19" i="1" s="1"/>
  <c r="F19" i="1" l="1"/>
  <c r="B20" i="1" s="1"/>
  <c r="C20" i="1" l="1"/>
  <c r="E20" i="1" s="1"/>
  <c r="F20" i="1" l="1"/>
  <c r="B21" i="1" s="1"/>
  <c r="C21" i="1" l="1"/>
  <c r="E21" i="1" s="1"/>
  <c r="F21" i="1" l="1"/>
  <c r="B22" i="1" s="1"/>
  <c r="C22" i="1" s="1"/>
  <c r="E22" i="1" l="1"/>
  <c r="F22" i="1" s="1"/>
  <c r="B23" i="1" s="1"/>
  <c r="C23" i="1" l="1"/>
  <c r="E23" i="1" s="1"/>
  <c r="F23" i="1" l="1"/>
  <c r="B24" i="1" s="1"/>
  <c r="C24" i="1" s="1"/>
  <c r="E24" i="1" l="1"/>
  <c r="F24" i="1" s="1"/>
  <c r="B25" i="1" s="1"/>
  <c r="C25" i="1" s="1"/>
  <c r="E25" i="1" s="1"/>
  <c r="F25" i="1" l="1"/>
  <c r="B26" i="1" s="1"/>
  <c r="C26" i="1" l="1"/>
  <c r="E26" i="1" s="1"/>
  <c r="F26" i="1" l="1"/>
  <c r="B27" i="1" s="1"/>
  <c r="C27" i="1" l="1"/>
  <c r="E27" i="1" s="1"/>
  <c r="F27" i="1" l="1"/>
  <c r="B28" i="1" s="1"/>
  <c r="C28" i="1" l="1"/>
  <c r="E28" i="1" s="1"/>
  <c r="F28" i="1" l="1"/>
  <c r="B29" i="1" s="1"/>
  <c r="C29" i="1"/>
  <c r="E29" i="1" s="1"/>
  <c r="F29" i="1" s="1"/>
  <c r="B30" i="1" s="1"/>
  <c r="C30" i="1" s="1"/>
  <c r="E30" i="1" s="1"/>
  <c r="F30" i="1" l="1"/>
  <c r="B31" i="1" s="1"/>
  <c r="C31" i="1" s="1"/>
  <c r="E31" i="1" s="1"/>
  <c r="F31" i="1" l="1"/>
  <c r="B32" i="1" s="1"/>
  <c r="C32" i="1" l="1"/>
  <c r="E32" i="1" s="1"/>
  <c r="F32" i="1" l="1"/>
  <c r="B33" i="1" s="1"/>
  <c r="C33" i="1" l="1"/>
  <c r="E33" i="1" s="1"/>
  <c r="F33" i="1" l="1"/>
  <c r="B34" i="1" s="1"/>
  <c r="C34" i="1" l="1"/>
  <c r="E34" i="1" s="1"/>
  <c r="F34" i="1" l="1"/>
  <c r="B35" i="1" s="1"/>
  <c r="C35" i="1" l="1"/>
  <c r="E35" i="1" s="1"/>
  <c r="F35" i="1" l="1"/>
  <c r="B36" i="1" s="1"/>
  <c r="C36" i="1" l="1"/>
  <c r="E36" i="1" s="1"/>
  <c r="F36" i="1" l="1"/>
  <c r="B37" i="1" s="1"/>
  <c r="C37" i="1" l="1"/>
  <c r="E37" i="1" s="1"/>
  <c r="F37" i="1" l="1"/>
  <c r="B38" i="1" s="1"/>
  <c r="C38" i="1" l="1"/>
  <c r="E38" i="1" s="1"/>
  <c r="F38" i="1" l="1"/>
  <c r="B39" i="1" s="1"/>
  <c r="C39" i="1" l="1"/>
  <c r="E39" i="1" s="1"/>
  <c r="F39" i="1" l="1"/>
  <c r="B40" i="1" s="1"/>
  <c r="C40" i="1" l="1"/>
  <c r="E40" i="1" s="1"/>
  <c r="F40" i="1" l="1"/>
  <c r="B41" i="1" s="1"/>
  <c r="C41" i="1" l="1"/>
  <c r="E41" i="1" s="1"/>
  <c r="F41" i="1" l="1"/>
  <c r="B42" i="1" s="1"/>
  <c r="C42" i="1" l="1"/>
  <c r="E42" i="1" s="1"/>
  <c r="F42" i="1" l="1"/>
  <c r="B43" i="1" s="1"/>
  <c r="C43" i="1" l="1"/>
  <c r="E43" i="1" s="1"/>
  <c r="F43" i="1" l="1"/>
  <c r="B44" i="1" s="1"/>
  <c r="C44" i="1" l="1"/>
  <c r="E44" i="1" s="1"/>
  <c r="F44" i="1" l="1"/>
  <c r="B45" i="1" s="1"/>
  <c r="C45" i="1" l="1"/>
  <c r="E45" i="1" s="1"/>
  <c r="F45" i="1" l="1"/>
  <c r="B46" i="1" s="1"/>
  <c r="C46" i="1" l="1"/>
  <c r="E46" i="1" s="1"/>
  <c r="F46" i="1" l="1"/>
  <c r="B47" i="1" s="1"/>
  <c r="C47" i="1" l="1"/>
  <c r="E47" i="1" s="1"/>
  <c r="F47" i="1" l="1"/>
  <c r="B48" i="1" s="1"/>
  <c r="C48" i="1" l="1"/>
  <c r="E48" i="1" s="1"/>
  <c r="F48" i="1" l="1"/>
  <c r="B49" i="1" s="1"/>
  <c r="C49" i="1" l="1"/>
  <c r="E49" i="1" s="1"/>
  <c r="F49" i="1" l="1"/>
  <c r="B50" i="1" s="1"/>
  <c r="C50" i="1" l="1"/>
  <c r="E50" i="1" s="1"/>
  <c r="F50" i="1" l="1"/>
  <c r="B51" i="1" s="1"/>
  <c r="C51" i="1" l="1"/>
  <c r="E51" i="1" s="1"/>
  <c r="F51" i="1" l="1"/>
  <c r="B52" i="1" s="1"/>
  <c r="C52" i="1"/>
  <c r="E52" i="1" s="1"/>
  <c r="F52" i="1" l="1"/>
  <c r="B53" i="1" s="1"/>
  <c r="C53" i="1"/>
  <c r="E53" i="1" s="1"/>
  <c r="F53" i="1" l="1"/>
  <c r="B54" i="1" s="1"/>
  <c r="C54" i="1"/>
  <c r="E54" i="1" s="1"/>
  <c r="F54" i="1" l="1"/>
  <c r="B55" i="1" s="1"/>
  <c r="C55" i="1"/>
  <c r="E55" i="1" s="1"/>
  <c r="F55" i="1" l="1"/>
  <c r="B56" i="1" s="1"/>
  <c r="C56" i="1"/>
  <c r="E56" i="1" s="1"/>
  <c r="F56" i="1" l="1"/>
  <c r="B57" i="1" s="1"/>
  <c r="C57" i="1" l="1"/>
  <c r="E57" i="1" s="1"/>
  <c r="F57" i="1" l="1"/>
  <c r="B58" i="1" s="1"/>
  <c r="C58" i="1" l="1"/>
  <c r="E58" i="1" s="1"/>
  <c r="F58" i="1" l="1"/>
  <c r="B59" i="1" s="1"/>
  <c r="C59" i="1" l="1"/>
  <c r="E59" i="1" s="1"/>
  <c r="F59" i="1" l="1"/>
  <c r="B60" i="1" s="1"/>
  <c r="C60" i="1" l="1"/>
  <c r="E60" i="1" s="1"/>
  <c r="F60" i="1" l="1"/>
  <c r="B61" i="1" s="1"/>
  <c r="C61" i="1" l="1"/>
  <c r="E61" i="1" s="1"/>
  <c r="F61" i="1" l="1"/>
  <c r="B62" i="1" s="1"/>
  <c r="C62" i="1" l="1"/>
  <c r="E62" i="1" s="1"/>
  <c r="F62" i="1" l="1"/>
</calcChain>
</file>

<file path=xl/sharedStrings.xml><?xml version="1.0" encoding="utf-8"?>
<sst xmlns="http://schemas.openxmlformats.org/spreadsheetml/2006/main" count="14" uniqueCount="14">
  <si>
    <t>FUNDAMENTOS MATEMATICAS FINANCIERAS</t>
  </si>
  <si>
    <t>ELICIO MEDINA MONTERO</t>
  </si>
  <si>
    <t>Unidad 4. 3. Entrega avances del proyecto</t>
  </si>
  <si>
    <t>Valor:</t>
  </si>
  <si>
    <t>Intereces</t>
  </si>
  <si>
    <t>Tiempo</t>
  </si>
  <si>
    <t>Un estudiante de la institucion San Mateo quiere comprar una moto y la cotiza por un valo 7.500.000 la cual puede adquirir por 4 años a una taza del 1.2 capitalizable mensual el decea conocer el valor de la cuota.</t>
  </si>
  <si>
    <t>Cuota</t>
  </si>
  <si>
    <t>TIEMPO</t>
  </si>
  <si>
    <t>INTERESES</t>
  </si>
  <si>
    <t>SALDO</t>
  </si>
  <si>
    <t>DEUDA INICIAL</t>
  </si>
  <si>
    <t>AMORTIZACION</t>
  </si>
  <si>
    <t>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</si>
</sst>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6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4" xfId="0" applyBorder="1" applyAlignment="1">
      <alignment horizontal="center"/>
    </xf>
    <xf numFmtId="165" fontId="0" fillId="0" borderId="5" xfId="0" applyNumberFormat="1" applyBorder="1"/>
    <xf numFmtId="165" fontId="0" fillId="0" borderId="7" xfId="1" applyNumberFormat="1" applyFont="1" applyBorder="1"/>
    <xf numFmtId="165" fontId="0" fillId="0" borderId="7" xfId="0" applyNumberFormat="1" applyBorder="1"/>
    <xf numFmtId="165" fontId="0" fillId="0" borderId="8" xfId="0" applyNumberFormat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0" fillId="0" borderId="16" xfId="0" applyBorder="1"/>
    <xf numFmtId="165" fontId="0" fillId="0" borderId="3" xfId="1" applyNumberFormat="1" applyFont="1" applyBorder="1"/>
    <xf numFmtId="0" fontId="0" fillId="0" borderId="5" xfId="0" applyBorder="1"/>
    <xf numFmtId="164" fontId="0" fillId="0" borderId="5" xfId="2" applyNumberFormat="1" applyFont="1" applyBorder="1"/>
    <xf numFmtId="44" fontId="0" fillId="0" borderId="8" xfId="1" applyFont="1" applyBorder="1"/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15" xfId="0" applyBorder="1"/>
    <xf numFmtId="0" fontId="0" fillId="0" borderId="9" xfId="0" applyBorder="1"/>
    <xf numFmtId="0" fontId="0" fillId="0" borderId="0" xfId="0" applyBorder="1"/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5" fontId="0" fillId="0" borderId="0" xfId="1" applyNumberFormat="1" applyFont="1" applyBorder="1"/>
    <xf numFmtId="166" fontId="0" fillId="0" borderId="0" xfId="3" applyNumberFormat="1" applyFont="1" applyBorder="1"/>
    <xf numFmtId="0" fontId="0" fillId="0" borderId="0" xfId="0" applyBorder="1" applyAlignment="1">
      <alignment horizontal="center"/>
    </xf>
    <xf numFmtId="10" fontId="4" fillId="0" borderId="0" xfId="2" applyNumberFormat="1" applyFont="1" applyBorder="1"/>
    <xf numFmtId="167" fontId="4" fillId="0" borderId="0" xfId="2" applyNumberFormat="1" applyFont="1" applyBorder="1"/>
    <xf numFmtId="164" fontId="0" fillId="0" borderId="0" xfId="2" applyNumberFormat="1" applyFont="1" applyBorder="1"/>
    <xf numFmtId="8" fontId="0" fillId="0" borderId="0" xfId="0" applyNumberFormat="1" applyBorder="1"/>
    <xf numFmtId="6" fontId="0" fillId="0" borderId="0" xfId="0" applyNumberFormat="1" applyBorder="1"/>
    <xf numFmtId="44" fontId="0" fillId="0" borderId="0" xfId="1" applyFont="1" applyBorder="1"/>
    <xf numFmtId="0" fontId="0" fillId="0" borderId="10" xfId="0" applyBorder="1"/>
    <xf numFmtId="0" fontId="0" fillId="0" borderId="30" xfId="0" applyBorder="1"/>
    <xf numFmtId="0" fontId="0" fillId="0" borderId="17" xfId="0" applyBorder="1"/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0</xdr:col>
      <xdr:colOff>1352550</xdr:colOff>
      <xdr:row>2</xdr:row>
      <xdr:rowOff>314325</xdr:rowOff>
    </xdr:to>
    <xdr:pic>
      <xdr:nvPicPr>
        <xdr:cNvPr id="3" name="2 Imagen" descr="Resultado de imagen para fundacion san mate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1152525" cy="981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tabSelected="1" workbookViewId="0">
      <selection activeCell="D19" sqref="D19"/>
    </sheetView>
  </sheetViews>
  <sheetFormatPr baseColWidth="10" defaultRowHeight="15" x14ac:dyDescent="0.25"/>
  <cols>
    <col min="1" max="1" width="21.42578125" customWidth="1"/>
    <col min="2" max="2" width="18.85546875" customWidth="1"/>
    <col min="3" max="3" width="13" customWidth="1"/>
    <col min="4" max="4" width="18.85546875" customWidth="1"/>
    <col min="5" max="5" width="17" customWidth="1"/>
    <col min="6" max="6" width="14.5703125" customWidth="1"/>
  </cols>
  <sheetData>
    <row r="1" spans="1:7" ht="27" customHeight="1" x14ac:dyDescent="0.25">
      <c r="A1" s="1"/>
      <c r="B1" s="43" t="s">
        <v>0</v>
      </c>
      <c r="C1" s="44"/>
      <c r="D1" s="44"/>
      <c r="E1" s="44"/>
      <c r="F1" s="45"/>
      <c r="G1" s="23"/>
    </row>
    <row r="2" spans="1:7" ht="27" customHeight="1" x14ac:dyDescent="0.25">
      <c r="A2" s="2"/>
      <c r="B2" s="46" t="s">
        <v>2</v>
      </c>
      <c r="C2" s="47"/>
      <c r="D2" s="47"/>
      <c r="E2" s="47"/>
      <c r="F2" s="48"/>
      <c r="G2" s="15"/>
    </row>
    <row r="3" spans="1:7" ht="27" customHeight="1" thickBot="1" x14ac:dyDescent="0.3">
      <c r="A3" s="3"/>
      <c r="B3" s="49" t="s">
        <v>1</v>
      </c>
      <c r="C3" s="50"/>
      <c r="D3" s="50"/>
      <c r="E3" s="50"/>
      <c r="F3" s="51"/>
      <c r="G3" s="15"/>
    </row>
    <row r="4" spans="1:7" ht="27" customHeight="1" x14ac:dyDescent="0.25">
      <c r="A4" s="24"/>
      <c r="B4" s="25"/>
      <c r="C4" s="25"/>
      <c r="D4" s="25"/>
      <c r="E4" s="25"/>
      <c r="F4" s="25"/>
      <c r="G4" s="15"/>
    </row>
    <row r="5" spans="1:7" ht="15.75" thickBot="1" x14ac:dyDescent="0.3">
      <c r="A5" s="24"/>
      <c r="B5" s="25"/>
      <c r="C5" s="25"/>
      <c r="D5" s="25"/>
      <c r="E5" s="25"/>
      <c r="F5" s="25"/>
      <c r="G5" s="15"/>
    </row>
    <row r="6" spans="1:7" ht="46.5" customHeight="1" thickBot="1" x14ac:dyDescent="0.3">
      <c r="A6" s="40" t="s">
        <v>6</v>
      </c>
      <c r="B6" s="41"/>
      <c r="C6" s="41"/>
      <c r="D6" s="41"/>
      <c r="E6" s="41"/>
      <c r="F6" s="42"/>
      <c r="G6" s="15"/>
    </row>
    <row r="7" spans="1:7" ht="18" customHeight="1" thickBot="1" x14ac:dyDescent="0.3">
      <c r="A7" s="26"/>
      <c r="B7" s="27"/>
      <c r="C7" s="27"/>
      <c r="D7" s="27"/>
      <c r="E7" s="27"/>
      <c r="F7" s="27"/>
      <c r="G7" s="15"/>
    </row>
    <row r="8" spans="1:7" x14ac:dyDescent="0.25">
      <c r="A8" s="20" t="s">
        <v>3</v>
      </c>
      <c r="B8" s="16">
        <v>7500000</v>
      </c>
      <c r="C8" s="28"/>
      <c r="D8" s="28"/>
      <c r="E8" s="25"/>
      <c r="F8" s="29"/>
      <c r="G8" s="15"/>
    </row>
    <row r="9" spans="1:7" x14ac:dyDescent="0.25">
      <c r="A9" s="21" t="s">
        <v>5</v>
      </c>
      <c r="B9" s="17">
        <v>48</v>
      </c>
      <c r="C9" s="25"/>
      <c r="D9" s="25"/>
      <c r="E9" s="30"/>
      <c r="F9" s="25"/>
      <c r="G9" s="15"/>
    </row>
    <row r="10" spans="1:7" x14ac:dyDescent="0.25">
      <c r="A10" s="21" t="s">
        <v>4</v>
      </c>
      <c r="B10" s="18">
        <v>1.2E-2</v>
      </c>
      <c r="C10" s="31">
        <f>B10/12</f>
        <v>1E-3</v>
      </c>
      <c r="D10" s="32">
        <f>C10/100</f>
        <v>1.0000000000000001E-5</v>
      </c>
      <c r="E10" s="30"/>
      <c r="F10" s="33"/>
      <c r="G10" s="15"/>
    </row>
    <row r="11" spans="1:7" ht="15.75" thickBot="1" x14ac:dyDescent="0.3">
      <c r="A11" s="22" t="s">
        <v>7</v>
      </c>
      <c r="B11" s="19">
        <f>B8*D10/(1-(1+D10)^-B9)</f>
        <v>156288.28424737824</v>
      </c>
      <c r="C11" s="34"/>
      <c r="D11" s="34"/>
      <c r="E11" s="30"/>
      <c r="F11" s="35"/>
      <c r="G11" s="15"/>
    </row>
    <row r="12" spans="1:7" x14ac:dyDescent="0.25">
      <c r="A12" s="24"/>
      <c r="B12" s="25"/>
      <c r="C12" s="36"/>
      <c r="D12" s="36"/>
      <c r="E12" s="25"/>
      <c r="F12" s="36"/>
      <c r="G12" s="15"/>
    </row>
    <row r="13" spans="1:7" ht="15.75" thickBot="1" x14ac:dyDescent="0.3">
      <c r="A13" s="24"/>
      <c r="B13" s="25"/>
      <c r="C13" s="25"/>
      <c r="D13" s="25"/>
      <c r="E13" s="25"/>
      <c r="F13" s="25"/>
      <c r="G13" s="15"/>
    </row>
    <row r="14" spans="1:7" ht="15.75" thickBot="1" x14ac:dyDescent="0.3">
      <c r="A14" s="12" t="s">
        <v>8</v>
      </c>
      <c r="B14" s="13" t="s">
        <v>11</v>
      </c>
      <c r="C14" s="13" t="s">
        <v>9</v>
      </c>
      <c r="D14" s="13" t="s">
        <v>12</v>
      </c>
      <c r="E14" s="13" t="s">
        <v>13</v>
      </c>
      <c r="F14" s="14" t="s">
        <v>10</v>
      </c>
      <c r="G14" s="15"/>
    </row>
    <row r="15" spans="1:7" ht="17.25" customHeight="1" x14ac:dyDescent="0.25">
      <c r="A15" s="7">
        <v>1</v>
      </c>
      <c r="B15" s="5">
        <f>B8</f>
        <v>7500000</v>
      </c>
      <c r="C15" s="5">
        <f>B15*$B$10/$B$9</f>
        <v>1875</v>
      </c>
      <c r="D15" s="5">
        <f>$B$15/$B$9</f>
        <v>156250</v>
      </c>
      <c r="E15" s="6">
        <f>D15+C15</f>
        <v>158125</v>
      </c>
      <c r="F15" s="8">
        <f>B15+C15-E15</f>
        <v>7343750</v>
      </c>
      <c r="G15" s="15"/>
    </row>
    <row r="16" spans="1:7" ht="17.25" customHeight="1" x14ac:dyDescent="0.25">
      <c r="A16" s="7">
        <v>2</v>
      </c>
      <c r="B16" s="5">
        <f t="shared" ref="B16:B62" si="0">F15</f>
        <v>7343750</v>
      </c>
      <c r="C16" s="5">
        <f t="shared" ref="C16:C62" si="1">B16*$B$10/$B$9</f>
        <v>1835.9375</v>
      </c>
      <c r="D16" s="5">
        <f t="shared" ref="D16:D62" si="2">$B$15/$B$9</f>
        <v>156250</v>
      </c>
      <c r="E16" s="6">
        <f t="shared" ref="E16:E62" si="3">D16+C16</f>
        <v>158085.9375</v>
      </c>
      <c r="F16" s="8">
        <f t="shared" ref="F16:F62" si="4">B16+C16-E16</f>
        <v>7187500</v>
      </c>
      <c r="G16" s="15"/>
    </row>
    <row r="17" spans="1:7" ht="17.25" customHeight="1" x14ac:dyDescent="0.25">
      <c r="A17" s="7">
        <v>3</v>
      </c>
      <c r="B17" s="5">
        <f t="shared" si="0"/>
        <v>7187500</v>
      </c>
      <c r="C17" s="5">
        <f t="shared" si="1"/>
        <v>1796.875</v>
      </c>
      <c r="D17" s="5">
        <f t="shared" si="2"/>
        <v>156250</v>
      </c>
      <c r="E17" s="6">
        <f t="shared" si="3"/>
        <v>158046.875</v>
      </c>
      <c r="F17" s="8">
        <f t="shared" si="4"/>
        <v>7031250</v>
      </c>
      <c r="G17" s="15"/>
    </row>
    <row r="18" spans="1:7" ht="17.25" customHeight="1" x14ac:dyDescent="0.25">
      <c r="A18" s="7">
        <v>4</v>
      </c>
      <c r="B18" s="5">
        <f t="shared" si="0"/>
        <v>7031250</v>
      </c>
      <c r="C18" s="5">
        <f t="shared" si="1"/>
        <v>1757.8125</v>
      </c>
      <c r="D18" s="5">
        <f t="shared" si="2"/>
        <v>156250</v>
      </c>
      <c r="E18" s="6">
        <f t="shared" si="3"/>
        <v>158007.8125</v>
      </c>
      <c r="F18" s="8">
        <f t="shared" si="4"/>
        <v>6875000</v>
      </c>
      <c r="G18" s="15"/>
    </row>
    <row r="19" spans="1:7" ht="17.25" customHeight="1" x14ac:dyDescent="0.25">
      <c r="A19" s="7">
        <v>5</v>
      </c>
      <c r="B19" s="5">
        <f t="shared" si="0"/>
        <v>6875000</v>
      </c>
      <c r="C19" s="5">
        <f t="shared" si="1"/>
        <v>1718.75</v>
      </c>
      <c r="D19" s="5">
        <f t="shared" si="2"/>
        <v>156250</v>
      </c>
      <c r="E19" s="6">
        <f t="shared" si="3"/>
        <v>157968.75</v>
      </c>
      <c r="F19" s="8">
        <f t="shared" si="4"/>
        <v>6718750</v>
      </c>
      <c r="G19" s="15"/>
    </row>
    <row r="20" spans="1:7" ht="17.25" customHeight="1" x14ac:dyDescent="0.25">
      <c r="A20" s="7">
        <v>6</v>
      </c>
      <c r="B20" s="5">
        <f t="shared" si="0"/>
        <v>6718750</v>
      </c>
      <c r="C20" s="5">
        <f t="shared" si="1"/>
        <v>1679.6875</v>
      </c>
      <c r="D20" s="5">
        <f t="shared" si="2"/>
        <v>156250</v>
      </c>
      <c r="E20" s="6">
        <f t="shared" si="3"/>
        <v>157929.6875</v>
      </c>
      <c r="F20" s="8">
        <f t="shared" si="4"/>
        <v>6562500</v>
      </c>
      <c r="G20" s="15"/>
    </row>
    <row r="21" spans="1:7" ht="17.25" customHeight="1" x14ac:dyDescent="0.25">
      <c r="A21" s="7">
        <v>7</v>
      </c>
      <c r="B21" s="5">
        <f t="shared" si="0"/>
        <v>6562500</v>
      </c>
      <c r="C21" s="5">
        <f t="shared" si="1"/>
        <v>1640.625</v>
      </c>
      <c r="D21" s="5">
        <f t="shared" si="2"/>
        <v>156250</v>
      </c>
      <c r="E21" s="6">
        <f t="shared" si="3"/>
        <v>157890.625</v>
      </c>
      <c r="F21" s="8">
        <f t="shared" si="4"/>
        <v>6406250</v>
      </c>
      <c r="G21" s="15"/>
    </row>
    <row r="22" spans="1:7" ht="17.25" customHeight="1" x14ac:dyDescent="0.25">
      <c r="A22" s="7">
        <v>8</v>
      </c>
      <c r="B22" s="5">
        <f t="shared" si="0"/>
        <v>6406250</v>
      </c>
      <c r="C22" s="5">
        <f t="shared" si="1"/>
        <v>1601.5625</v>
      </c>
      <c r="D22" s="5">
        <f t="shared" si="2"/>
        <v>156250</v>
      </c>
      <c r="E22" s="6">
        <f t="shared" si="3"/>
        <v>157851.5625</v>
      </c>
      <c r="F22" s="8">
        <f t="shared" si="4"/>
        <v>6250000</v>
      </c>
      <c r="G22" s="15"/>
    </row>
    <row r="23" spans="1:7" ht="17.25" customHeight="1" x14ac:dyDescent="0.25">
      <c r="A23" s="7">
        <v>9</v>
      </c>
      <c r="B23" s="5">
        <f t="shared" si="0"/>
        <v>6250000</v>
      </c>
      <c r="C23" s="5">
        <f t="shared" si="1"/>
        <v>1562.5</v>
      </c>
      <c r="D23" s="5">
        <f t="shared" si="2"/>
        <v>156250</v>
      </c>
      <c r="E23" s="6">
        <f t="shared" si="3"/>
        <v>157812.5</v>
      </c>
      <c r="F23" s="8">
        <f t="shared" si="4"/>
        <v>6093750</v>
      </c>
      <c r="G23" s="15"/>
    </row>
    <row r="24" spans="1:7" ht="17.25" customHeight="1" x14ac:dyDescent="0.25">
      <c r="A24" s="7">
        <v>10</v>
      </c>
      <c r="B24" s="5">
        <f t="shared" si="0"/>
        <v>6093750</v>
      </c>
      <c r="C24" s="5">
        <f t="shared" si="1"/>
        <v>1523.4375</v>
      </c>
      <c r="D24" s="5">
        <f t="shared" si="2"/>
        <v>156250</v>
      </c>
      <c r="E24" s="6">
        <f t="shared" si="3"/>
        <v>157773.4375</v>
      </c>
      <c r="F24" s="8">
        <f t="shared" si="4"/>
        <v>5937500</v>
      </c>
      <c r="G24" s="15"/>
    </row>
    <row r="25" spans="1:7" ht="17.25" customHeight="1" x14ac:dyDescent="0.25">
      <c r="A25" s="7">
        <v>11</v>
      </c>
      <c r="B25" s="5">
        <f t="shared" si="0"/>
        <v>5937500</v>
      </c>
      <c r="C25" s="5">
        <f t="shared" si="1"/>
        <v>1484.375</v>
      </c>
      <c r="D25" s="5">
        <f t="shared" si="2"/>
        <v>156250</v>
      </c>
      <c r="E25" s="6">
        <f t="shared" si="3"/>
        <v>157734.375</v>
      </c>
      <c r="F25" s="8">
        <f t="shared" si="4"/>
        <v>5781250</v>
      </c>
      <c r="G25" s="15"/>
    </row>
    <row r="26" spans="1:7" ht="17.25" customHeight="1" x14ac:dyDescent="0.25">
      <c r="A26" s="7">
        <v>12</v>
      </c>
      <c r="B26" s="5">
        <f t="shared" si="0"/>
        <v>5781250</v>
      </c>
      <c r="C26" s="5">
        <f t="shared" si="1"/>
        <v>1445.3125</v>
      </c>
      <c r="D26" s="5">
        <f t="shared" si="2"/>
        <v>156250</v>
      </c>
      <c r="E26" s="6">
        <f t="shared" si="3"/>
        <v>157695.3125</v>
      </c>
      <c r="F26" s="8">
        <f t="shared" si="4"/>
        <v>5625000</v>
      </c>
      <c r="G26" s="15"/>
    </row>
    <row r="27" spans="1:7" x14ac:dyDescent="0.25">
      <c r="A27" s="7">
        <v>13</v>
      </c>
      <c r="B27" s="5">
        <f t="shared" si="0"/>
        <v>5625000</v>
      </c>
      <c r="C27" s="5">
        <f t="shared" si="1"/>
        <v>1406.25</v>
      </c>
      <c r="D27" s="5">
        <f t="shared" si="2"/>
        <v>156250</v>
      </c>
      <c r="E27" s="6">
        <f t="shared" si="3"/>
        <v>157656.25</v>
      </c>
      <c r="F27" s="8">
        <f t="shared" si="4"/>
        <v>5468750</v>
      </c>
      <c r="G27" s="15"/>
    </row>
    <row r="28" spans="1:7" x14ac:dyDescent="0.25">
      <c r="A28" s="7">
        <v>14</v>
      </c>
      <c r="B28" s="5">
        <f t="shared" si="0"/>
        <v>5468750</v>
      </c>
      <c r="C28" s="5">
        <f t="shared" si="1"/>
        <v>1367.1875</v>
      </c>
      <c r="D28" s="5">
        <f t="shared" si="2"/>
        <v>156250</v>
      </c>
      <c r="E28" s="6">
        <f t="shared" si="3"/>
        <v>157617.1875</v>
      </c>
      <c r="F28" s="8">
        <f t="shared" si="4"/>
        <v>5312500</v>
      </c>
      <c r="G28" s="15"/>
    </row>
    <row r="29" spans="1:7" x14ac:dyDescent="0.25">
      <c r="A29" s="7">
        <v>15</v>
      </c>
      <c r="B29" s="5">
        <f t="shared" si="0"/>
        <v>5312500</v>
      </c>
      <c r="C29" s="5">
        <f t="shared" si="1"/>
        <v>1328.125</v>
      </c>
      <c r="D29" s="5">
        <f t="shared" si="2"/>
        <v>156250</v>
      </c>
      <c r="E29" s="6">
        <f t="shared" si="3"/>
        <v>157578.125</v>
      </c>
      <c r="F29" s="8">
        <f t="shared" si="4"/>
        <v>5156250</v>
      </c>
      <c r="G29" s="15"/>
    </row>
    <row r="30" spans="1:7" x14ac:dyDescent="0.25">
      <c r="A30" s="7">
        <v>16</v>
      </c>
      <c r="B30" s="5">
        <f t="shared" si="0"/>
        <v>5156250</v>
      </c>
      <c r="C30" s="5">
        <f t="shared" si="1"/>
        <v>1289.0625</v>
      </c>
      <c r="D30" s="5">
        <f t="shared" si="2"/>
        <v>156250</v>
      </c>
      <c r="E30" s="6">
        <f t="shared" si="3"/>
        <v>157539.0625</v>
      </c>
      <c r="F30" s="8">
        <f t="shared" si="4"/>
        <v>5000000</v>
      </c>
      <c r="G30" s="15"/>
    </row>
    <row r="31" spans="1:7" x14ac:dyDescent="0.25">
      <c r="A31" s="7">
        <v>17</v>
      </c>
      <c r="B31" s="5">
        <f t="shared" si="0"/>
        <v>5000000</v>
      </c>
      <c r="C31" s="5">
        <f t="shared" si="1"/>
        <v>1250</v>
      </c>
      <c r="D31" s="5">
        <f t="shared" si="2"/>
        <v>156250</v>
      </c>
      <c r="E31" s="6">
        <f t="shared" si="3"/>
        <v>157500</v>
      </c>
      <c r="F31" s="8">
        <f t="shared" si="4"/>
        <v>4843750</v>
      </c>
      <c r="G31" s="15"/>
    </row>
    <row r="32" spans="1:7" x14ac:dyDescent="0.25">
      <c r="A32" s="7">
        <v>18</v>
      </c>
      <c r="B32" s="5">
        <f t="shared" si="0"/>
        <v>4843750</v>
      </c>
      <c r="C32" s="5">
        <f t="shared" si="1"/>
        <v>1210.9375</v>
      </c>
      <c r="D32" s="5">
        <f t="shared" si="2"/>
        <v>156250</v>
      </c>
      <c r="E32" s="6">
        <f t="shared" si="3"/>
        <v>157460.9375</v>
      </c>
      <c r="F32" s="8">
        <f t="shared" si="4"/>
        <v>4687500</v>
      </c>
      <c r="G32" s="15"/>
    </row>
    <row r="33" spans="1:7" x14ac:dyDescent="0.25">
      <c r="A33" s="7">
        <v>19</v>
      </c>
      <c r="B33" s="5">
        <f t="shared" si="0"/>
        <v>4687500</v>
      </c>
      <c r="C33" s="5">
        <f t="shared" si="1"/>
        <v>1171.875</v>
      </c>
      <c r="D33" s="5">
        <f t="shared" si="2"/>
        <v>156250</v>
      </c>
      <c r="E33" s="6">
        <f t="shared" si="3"/>
        <v>157421.875</v>
      </c>
      <c r="F33" s="8">
        <f t="shared" si="4"/>
        <v>4531250</v>
      </c>
      <c r="G33" s="15"/>
    </row>
    <row r="34" spans="1:7" x14ac:dyDescent="0.25">
      <c r="A34" s="7">
        <v>20</v>
      </c>
      <c r="B34" s="5">
        <f t="shared" si="0"/>
        <v>4531250</v>
      </c>
      <c r="C34" s="5">
        <f t="shared" si="1"/>
        <v>1132.8125</v>
      </c>
      <c r="D34" s="5">
        <f t="shared" si="2"/>
        <v>156250</v>
      </c>
      <c r="E34" s="6">
        <f t="shared" si="3"/>
        <v>157382.8125</v>
      </c>
      <c r="F34" s="8">
        <f t="shared" si="4"/>
        <v>4375000</v>
      </c>
      <c r="G34" s="15"/>
    </row>
    <row r="35" spans="1:7" x14ac:dyDescent="0.25">
      <c r="A35" s="7">
        <v>21</v>
      </c>
      <c r="B35" s="5">
        <f t="shared" si="0"/>
        <v>4375000</v>
      </c>
      <c r="C35" s="5">
        <f t="shared" si="1"/>
        <v>1093.75</v>
      </c>
      <c r="D35" s="5">
        <f t="shared" si="2"/>
        <v>156250</v>
      </c>
      <c r="E35" s="6">
        <f t="shared" si="3"/>
        <v>157343.75</v>
      </c>
      <c r="F35" s="8">
        <f t="shared" si="4"/>
        <v>4218750</v>
      </c>
      <c r="G35" s="15"/>
    </row>
    <row r="36" spans="1:7" x14ac:dyDescent="0.25">
      <c r="A36" s="7">
        <v>22</v>
      </c>
      <c r="B36" s="5">
        <f t="shared" si="0"/>
        <v>4218750</v>
      </c>
      <c r="C36" s="5">
        <f t="shared" si="1"/>
        <v>1054.6875</v>
      </c>
      <c r="D36" s="5">
        <f t="shared" si="2"/>
        <v>156250</v>
      </c>
      <c r="E36" s="6">
        <f t="shared" si="3"/>
        <v>157304.6875</v>
      </c>
      <c r="F36" s="8">
        <f t="shared" si="4"/>
        <v>4062500</v>
      </c>
      <c r="G36" s="15"/>
    </row>
    <row r="37" spans="1:7" x14ac:dyDescent="0.25">
      <c r="A37" s="7">
        <v>23</v>
      </c>
      <c r="B37" s="5">
        <f t="shared" si="0"/>
        <v>4062500</v>
      </c>
      <c r="C37" s="5">
        <f t="shared" si="1"/>
        <v>1015.625</v>
      </c>
      <c r="D37" s="5">
        <f t="shared" si="2"/>
        <v>156250</v>
      </c>
      <c r="E37" s="6">
        <f t="shared" si="3"/>
        <v>157265.625</v>
      </c>
      <c r="F37" s="8">
        <f t="shared" si="4"/>
        <v>3906250</v>
      </c>
      <c r="G37" s="15"/>
    </row>
    <row r="38" spans="1:7" x14ac:dyDescent="0.25">
      <c r="A38" s="7">
        <v>24</v>
      </c>
      <c r="B38" s="5">
        <f t="shared" si="0"/>
        <v>3906250</v>
      </c>
      <c r="C38" s="5">
        <f t="shared" si="1"/>
        <v>976.5625</v>
      </c>
      <c r="D38" s="5">
        <f t="shared" si="2"/>
        <v>156250</v>
      </c>
      <c r="E38" s="6">
        <f t="shared" si="3"/>
        <v>157226.5625</v>
      </c>
      <c r="F38" s="8">
        <f t="shared" si="4"/>
        <v>3750000</v>
      </c>
      <c r="G38" s="15"/>
    </row>
    <row r="39" spans="1:7" x14ac:dyDescent="0.25">
      <c r="A39" s="7">
        <v>25</v>
      </c>
      <c r="B39" s="5">
        <f t="shared" si="0"/>
        <v>3750000</v>
      </c>
      <c r="C39" s="5">
        <f t="shared" si="1"/>
        <v>937.5</v>
      </c>
      <c r="D39" s="5">
        <f t="shared" si="2"/>
        <v>156250</v>
      </c>
      <c r="E39" s="6">
        <f t="shared" si="3"/>
        <v>157187.5</v>
      </c>
      <c r="F39" s="8">
        <f t="shared" si="4"/>
        <v>3593750</v>
      </c>
      <c r="G39" s="15"/>
    </row>
    <row r="40" spans="1:7" x14ac:dyDescent="0.25">
      <c r="A40" s="7">
        <v>26</v>
      </c>
      <c r="B40" s="5">
        <f t="shared" si="0"/>
        <v>3593750</v>
      </c>
      <c r="C40" s="5">
        <f t="shared" si="1"/>
        <v>898.4375</v>
      </c>
      <c r="D40" s="5">
        <f t="shared" si="2"/>
        <v>156250</v>
      </c>
      <c r="E40" s="6">
        <f t="shared" si="3"/>
        <v>157148.4375</v>
      </c>
      <c r="F40" s="8">
        <f t="shared" si="4"/>
        <v>3437500</v>
      </c>
      <c r="G40" s="15"/>
    </row>
    <row r="41" spans="1:7" x14ac:dyDescent="0.25">
      <c r="A41" s="7">
        <v>27</v>
      </c>
      <c r="B41" s="5">
        <f t="shared" si="0"/>
        <v>3437500</v>
      </c>
      <c r="C41" s="5">
        <f t="shared" si="1"/>
        <v>859.375</v>
      </c>
      <c r="D41" s="5">
        <f t="shared" si="2"/>
        <v>156250</v>
      </c>
      <c r="E41" s="6">
        <f t="shared" si="3"/>
        <v>157109.375</v>
      </c>
      <c r="F41" s="8">
        <f t="shared" si="4"/>
        <v>3281250</v>
      </c>
      <c r="G41" s="15"/>
    </row>
    <row r="42" spans="1:7" x14ac:dyDescent="0.25">
      <c r="A42" s="7">
        <v>28</v>
      </c>
      <c r="B42" s="5">
        <f t="shared" si="0"/>
        <v>3281250</v>
      </c>
      <c r="C42" s="5">
        <f t="shared" si="1"/>
        <v>820.3125</v>
      </c>
      <c r="D42" s="5">
        <f t="shared" si="2"/>
        <v>156250</v>
      </c>
      <c r="E42" s="6">
        <f t="shared" si="3"/>
        <v>157070.3125</v>
      </c>
      <c r="F42" s="8">
        <f t="shared" si="4"/>
        <v>3125000</v>
      </c>
      <c r="G42" s="15"/>
    </row>
    <row r="43" spans="1:7" x14ac:dyDescent="0.25">
      <c r="A43" s="7">
        <v>29</v>
      </c>
      <c r="B43" s="5">
        <f t="shared" si="0"/>
        <v>3125000</v>
      </c>
      <c r="C43" s="5">
        <f t="shared" si="1"/>
        <v>781.25</v>
      </c>
      <c r="D43" s="5">
        <f t="shared" si="2"/>
        <v>156250</v>
      </c>
      <c r="E43" s="6">
        <f t="shared" si="3"/>
        <v>157031.25</v>
      </c>
      <c r="F43" s="8">
        <f t="shared" si="4"/>
        <v>2968750</v>
      </c>
      <c r="G43" s="15"/>
    </row>
    <row r="44" spans="1:7" x14ac:dyDescent="0.25">
      <c r="A44" s="7">
        <v>30</v>
      </c>
      <c r="B44" s="5">
        <f t="shared" si="0"/>
        <v>2968750</v>
      </c>
      <c r="C44" s="5">
        <f t="shared" si="1"/>
        <v>742.1875</v>
      </c>
      <c r="D44" s="5">
        <f t="shared" si="2"/>
        <v>156250</v>
      </c>
      <c r="E44" s="6">
        <f t="shared" si="3"/>
        <v>156992.1875</v>
      </c>
      <c r="F44" s="8">
        <f t="shared" si="4"/>
        <v>2812500</v>
      </c>
      <c r="G44" s="15"/>
    </row>
    <row r="45" spans="1:7" x14ac:dyDescent="0.25">
      <c r="A45" s="7">
        <v>31</v>
      </c>
      <c r="B45" s="5">
        <f t="shared" si="0"/>
        <v>2812500</v>
      </c>
      <c r="C45" s="5">
        <f t="shared" si="1"/>
        <v>703.125</v>
      </c>
      <c r="D45" s="5">
        <f t="shared" si="2"/>
        <v>156250</v>
      </c>
      <c r="E45" s="6">
        <f t="shared" si="3"/>
        <v>156953.125</v>
      </c>
      <c r="F45" s="8">
        <f t="shared" si="4"/>
        <v>2656250</v>
      </c>
      <c r="G45" s="15"/>
    </row>
    <row r="46" spans="1:7" x14ac:dyDescent="0.25">
      <c r="A46" s="7">
        <v>32</v>
      </c>
      <c r="B46" s="5">
        <f t="shared" si="0"/>
        <v>2656250</v>
      </c>
      <c r="C46" s="5">
        <f t="shared" si="1"/>
        <v>664.0625</v>
      </c>
      <c r="D46" s="5">
        <f t="shared" si="2"/>
        <v>156250</v>
      </c>
      <c r="E46" s="6">
        <f t="shared" si="3"/>
        <v>156914.0625</v>
      </c>
      <c r="F46" s="8">
        <f t="shared" si="4"/>
        <v>2500000</v>
      </c>
      <c r="G46" s="15"/>
    </row>
    <row r="47" spans="1:7" x14ac:dyDescent="0.25">
      <c r="A47" s="7">
        <v>33</v>
      </c>
      <c r="B47" s="5">
        <f t="shared" si="0"/>
        <v>2500000</v>
      </c>
      <c r="C47" s="5">
        <f t="shared" si="1"/>
        <v>625</v>
      </c>
      <c r="D47" s="5">
        <f t="shared" si="2"/>
        <v>156250</v>
      </c>
      <c r="E47" s="6">
        <f t="shared" si="3"/>
        <v>156875</v>
      </c>
      <c r="F47" s="8">
        <f t="shared" si="4"/>
        <v>2343750</v>
      </c>
      <c r="G47" s="15"/>
    </row>
    <row r="48" spans="1:7" x14ac:dyDescent="0.25">
      <c r="A48" s="7">
        <v>34</v>
      </c>
      <c r="B48" s="5">
        <f t="shared" si="0"/>
        <v>2343750</v>
      </c>
      <c r="C48" s="5">
        <f t="shared" si="1"/>
        <v>585.9375</v>
      </c>
      <c r="D48" s="5">
        <f t="shared" si="2"/>
        <v>156250</v>
      </c>
      <c r="E48" s="6">
        <f t="shared" si="3"/>
        <v>156835.9375</v>
      </c>
      <c r="F48" s="8">
        <f t="shared" si="4"/>
        <v>2187500</v>
      </c>
      <c r="G48" s="15"/>
    </row>
    <row r="49" spans="1:7" x14ac:dyDescent="0.25">
      <c r="A49" s="7">
        <v>35</v>
      </c>
      <c r="B49" s="5">
        <f t="shared" si="0"/>
        <v>2187500</v>
      </c>
      <c r="C49" s="5">
        <f t="shared" si="1"/>
        <v>546.875</v>
      </c>
      <c r="D49" s="5">
        <f t="shared" si="2"/>
        <v>156250</v>
      </c>
      <c r="E49" s="6">
        <f t="shared" si="3"/>
        <v>156796.875</v>
      </c>
      <c r="F49" s="8">
        <f t="shared" si="4"/>
        <v>2031250</v>
      </c>
      <c r="G49" s="15"/>
    </row>
    <row r="50" spans="1:7" x14ac:dyDescent="0.25">
      <c r="A50" s="7">
        <v>36</v>
      </c>
      <c r="B50" s="5">
        <f t="shared" si="0"/>
        <v>2031250</v>
      </c>
      <c r="C50" s="5">
        <f t="shared" si="1"/>
        <v>507.8125</v>
      </c>
      <c r="D50" s="5">
        <f t="shared" si="2"/>
        <v>156250</v>
      </c>
      <c r="E50" s="6">
        <f t="shared" si="3"/>
        <v>156757.8125</v>
      </c>
      <c r="F50" s="8">
        <f t="shared" si="4"/>
        <v>1875000</v>
      </c>
      <c r="G50" s="15"/>
    </row>
    <row r="51" spans="1:7" x14ac:dyDescent="0.25">
      <c r="A51" s="7">
        <v>37</v>
      </c>
      <c r="B51" s="5">
        <f t="shared" si="0"/>
        <v>1875000</v>
      </c>
      <c r="C51" s="5">
        <f t="shared" si="1"/>
        <v>468.75</v>
      </c>
      <c r="D51" s="5">
        <f t="shared" si="2"/>
        <v>156250</v>
      </c>
      <c r="E51" s="6">
        <f t="shared" si="3"/>
        <v>156718.75</v>
      </c>
      <c r="F51" s="8">
        <f t="shared" si="4"/>
        <v>1718750</v>
      </c>
      <c r="G51" s="15"/>
    </row>
    <row r="52" spans="1:7" x14ac:dyDescent="0.25">
      <c r="A52" s="7">
        <v>38</v>
      </c>
      <c r="B52" s="5">
        <f t="shared" si="0"/>
        <v>1718750</v>
      </c>
      <c r="C52" s="5">
        <f t="shared" si="1"/>
        <v>429.6875</v>
      </c>
      <c r="D52" s="5">
        <f t="shared" si="2"/>
        <v>156250</v>
      </c>
      <c r="E52" s="6">
        <f t="shared" si="3"/>
        <v>156679.6875</v>
      </c>
      <c r="F52" s="8">
        <f t="shared" si="4"/>
        <v>1562500</v>
      </c>
      <c r="G52" s="15"/>
    </row>
    <row r="53" spans="1:7" x14ac:dyDescent="0.25">
      <c r="A53" s="7">
        <v>39</v>
      </c>
      <c r="B53" s="5">
        <f t="shared" si="0"/>
        <v>1562500</v>
      </c>
      <c r="C53" s="5">
        <f t="shared" si="1"/>
        <v>390.625</v>
      </c>
      <c r="D53" s="5">
        <f t="shared" si="2"/>
        <v>156250</v>
      </c>
      <c r="E53" s="6">
        <f t="shared" si="3"/>
        <v>156640.625</v>
      </c>
      <c r="F53" s="8">
        <f t="shared" si="4"/>
        <v>1406250</v>
      </c>
      <c r="G53" s="15"/>
    </row>
    <row r="54" spans="1:7" x14ac:dyDescent="0.25">
      <c r="A54" s="7">
        <v>40</v>
      </c>
      <c r="B54" s="5">
        <f t="shared" si="0"/>
        <v>1406250</v>
      </c>
      <c r="C54" s="5">
        <f t="shared" si="1"/>
        <v>351.5625</v>
      </c>
      <c r="D54" s="5">
        <f t="shared" si="2"/>
        <v>156250</v>
      </c>
      <c r="E54" s="6">
        <f t="shared" si="3"/>
        <v>156601.5625</v>
      </c>
      <c r="F54" s="8">
        <f t="shared" si="4"/>
        <v>1250000</v>
      </c>
      <c r="G54" s="15"/>
    </row>
    <row r="55" spans="1:7" x14ac:dyDescent="0.25">
      <c r="A55" s="7">
        <v>41</v>
      </c>
      <c r="B55" s="5">
        <f t="shared" si="0"/>
        <v>1250000</v>
      </c>
      <c r="C55" s="5">
        <f t="shared" si="1"/>
        <v>312.5</v>
      </c>
      <c r="D55" s="5">
        <f t="shared" si="2"/>
        <v>156250</v>
      </c>
      <c r="E55" s="6">
        <f t="shared" si="3"/>
        <v>156562.5</v>
      </c>
      <c r="F55" s="8">
        <f t="shared" si="4"/>
        <v>1093750</v>
      </c>
      <c r="G55" s="15"/>
    </row>
    <row r="56" spans="1:7" x14ac:dyDescent="0.25">
      <c r="A56" s="7">
        <v>42</v>
      </c>
      <c r="B56" s="5">
        <f t="shared" si="0"/>
        <v>1093750</v>
      </c>
      <c r="C56" s="5">
        <f t="shared" si="1"/>
        <v>273.4375</v>
      </c>
      <c r="D56" s="5">
        <f t="shared" si="2"/>
        <v>156250</v>
      </c>
      <c r="E56" s="6">
        <f t="shared" si="3"/>
        <v>156523.4375</v>
      </c>
      <c r="F56" s="8">
        <f t="shared" si="4"/>
        <v>937500</v>
      </c>
      <c r="G56" s="15"/>
    </row>
    <row r="57" spans="1:7" x14ac:dyDescent="0.25">
      <c r="A57" s="7">
        <v>43</v>
      </c>
      <c r="B57" s="5">
        <f t="shared" si="0"/>
        <v>937500</v>
      </c>
      <c r="C57" s="5">
        <f t="shared" si="1"/>
        <v>234.375</v>
      </c>
      <c r="D57" s="5">
        <f t="shared" si="2"/>
        <v>156250</v>
      </c>
      <c r="E57" s="6">
        <f t="shared" si="3"/>
        <v>156484.375</v>
      </c>
      <c r="F57" s="8">
        <f t="shared" si="4"/>
        <v>781250</v>
      </c>
      <c r="G57" s="15"/>
    </row>
    <row r="58" spans="1:7" x14ac:dyDescent="0.25">
      <c r="A58" s="7">
        <v>44</v>
      </c>
      <c r="B58" s="5">
        <f t="shared" si="0"/>
        <v>781250</v>
      </c>
      <c r="C58" s="5">
        <f t="shared" si="1"/>
        <v>195.3125</v>
      </c>
      <c r="D58" s="5">
        <f t="shared" si="2"/>
        <v>156250</v>
      </c>
      <c r="E58" s="6">
        <f t="shared" si="3"/>
        <v>156445.3125</v>
      </c>
      <c r="F58" s="8">
        <f t="shared" si="4"/>
        <v>625000</v>
      </c>
      <c r="G58" s="15"/>
    </row>
    <row r="59" spans="1:7" x14ac:dyDescent="0.25">
      <c r="A59" s="7">
        <v>45</v>
      </c>
      <c r="B59" s="5">
        <f t="shared" si="0"/>
        <v>625000</v>
      </c>
      <c r="C59" s="5">
        <f t="shared" si="1"/>
        <v>156.25</v>
      </c>
      <c r="D59" s="5">
        <f t="shared" si="2"/>
        <v>156250</v>
      </c>
      <c r="E59" s="6">
        <f t="shared" si="3"/>
        <v>156406.25</v>
      </c>
      <c r="F59" s="8">
        <f t="shared" si="4"/>
        <v>468750</v>
      </c>
      <c r="G59" s="15"/>
    </row>
    <row r="60" spans="1:7" x14ac:dyDescent="0.25">
      <c r="A60" s="7">
        <v>46</v>
      </c>
      <c r="B60" s="5">
        <f t="shared" si="0"/>
        <v>468750</v>
      </c>
      <c r="C60" s="5">
        <f t="shared" si="1"/>
        <v>117.1875</v>
      </c>
      <c r="D60" s="5">
        <f t="shared" si="2"/>
        <v>156250</v>
      </c>
      <c r="E60" s="6">
        <f t="shared" si="3"/>
        <v>156367.1875</v>
      </c>
      <c r="F60" s="8">
        <f t="shared" si="4"/>
        <v>312500</v>
      </c>
      <c r="G60" s="15"/>
    </row>
    <row r="61" spans="1:7" x14ac:dyDescent="0.25">
      <c r="A61" s="7">
        <v>47</v>
      </c>
      <c r="B61" s="5">
        <f t="shared" si="0"/>
        <v>312500</v>
      </c>
      <c r="C61" s="5">
        <f t="shared" si="1"/>
        <v>78.125</v>
      </c>
      <c r="D61" s="5">
        <f t="shared" si="2"/>
        <v>156250</v>
      </c>
      <c r="E61" s="6">
        <f t="shared" si="3"/>
        <v>156328.125</v>
      </c>
      <c r="F61" s="8">
        <f t="shared" si="4"/>
        <v>156250</v>
      </c>
      <c r="G61" s="15"/>
    </row>
    <row r="62" spans="1:7" ht="15.75" thickBot="1" x14ac:dyDescent="0.3">
      <c r="A62" s="4">
        <v>48</v>
      </c>
      <c r="B62" s="9">
        <f t="shared" si="0"/>
        <v>156250</v>
      </c>
      <c r="C62" s="9">
        <f t="shared" si="1"/>
        <v>39.0625</v>
      </c>
      <c r="D62" s="9">
        <f t="shared" si="2"/>
        <v>156250</v>
      </c>
      <c r="E62" s="10">
        <f t="shared" si="3"/>
        <v>156289.0625</v>
      </c>
      <c r="F62" s="11">
        <f t="shared" si="4"/>
        <v>0</v>
      </c>
      <c r="G62" s="15"/>
    </row>
    <row r="63" spans="1:7" x14ac:dyDescent="0.25">
      <c r="A63" s="24"/>
      <c r="B63" s="25"/>
      <c r="C63" s="25"/>
      <c r="D63" s="25"/>
      <c r="E63" s="25"/>
      <c r="F63" s="25"/>
      <c r="G63" s="15"/>
    </row>
    <row r="64" spans="1:7" x14ac:dyDescent="0.25">
      <c r="A64" s="24"/>
      <c r="B64" s="25"/>
      <c r="C64" s="25"/>
      <c r="D64" s="25"/>
      <c r="E64" s="25"/>
      <c r="F64" s="25"/>
      <c r="G64" s="15"/>
    </row>
    <row r="65" spans="1:7" x14ac:dyDescent="0.25">
      <c r="A65" s="24"/>
      <c r="B65" s="25"/>
      <c r="C65" s="25"/>
      <c r="D65" s="25"/>
      <c r="E65" s="25"/>
      <c r="F65" s="25"/>
      <c r="G65" s="15"/>
    </row>
    <row r="66" spans="1:7" ht="15.75" thickBot="1" x14ac:dyDescent="0.3">
      <c r="A66" s="37"/>
      <c r="B66" s="38"/>
      <c r="C66" s="38"/>
      <c r="D66" s="38"/>
      <c r="E66" s="38"/>
      <c r="F66" s="38"/>
      <c r="G66" s="39"/>
    </row>
  </sheetData>
  <mergeCells count="4">
    <mergeCell ref="A6:F6"/>
    <mergeCell ref="B1:F1"/>
    <mergeCell ref="B2:F2"/>
    <mergeCell ref="B3:F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CHEFF EJECUTIVO</dc:creator>
  <cp:lastModifiedBy>LEIDY MARRUGO</cp:lastModifiedBy>
  <dcterms:created xsi:type="dcterms:W3CDTF">2018-07-26T22:11:22Z</dcterms:created>
  <dcterms:modified xsi:type="dcterms:W3CDTF">2018-08-08T20:23:50Z</dcterms:modified>
</cp:coreProperties>
</file>