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A\Documents\CAMILO\CAMILO\universidad\MATEMATICAS\"/>
    </mc:Choice>
  </mc:AlternateContent>
  <bookViews>
    <workbookView xWindow="0" yWindow="600" windowWidth="16815" windowHeight="774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24" i="1" s="1"/>
  <c r="I25" i="1" s="1"/>
  <c r="F10" i="1"/>
  <c r="F36" i="1"/>
  <c r="F35" i="1"/>
  <c r="F34" i="1"/>
  <c r="F33" i="1"/>
  <c r="F9" i="1"/>
  <c r="F27" i="1"/>
  <c r="F26" i="1"/>
  <c r="F25" i="1"/>
  <c r="F24" i="1"/>
  <c r="F8" i="1"/>
  <c r="F18" i="1"/>
  <c r="C36" i="1"/>
  <c r="C30" i="1"/>
  <c r="F6" i="1" s="1"/>
  <c r="C24" i="1"/>
  <c r="F5" i="1" s="1"/>
  <c r="C18" i="1"/>
  <c r="F4" i="1" s="1"/>
  <c r="F7" i="1"/>
  <c r="I26" i="1" l="1"/>
</calcChain>
</file>

<file path=xl/sharedStrings.xml><?xml version="1.0" encoding="utf-8"?>
<sst xmlns="http://schemas.openxmlformats.org/spreadsheetml/2006/main" count="77" uniqueCount="27">
  <si>
    <t xml:space="preserve">ACEVEDO DIEGO </t>
  </si>
  <si>
    <t>BUITRAGO CLAUDIA</t>
  </si>
  <si>
    <t>CASAS JAVIER</t>
  </si>
  <si>
    <t>GOMEZ ESPERANZA</t>
  </si>
  <si>
    <t>VEGA JOSE MARIA</t>
  </si>
  <si>
    <t>TINJACA NELSON</t>
  </si>
  <si>
    <t>ZARATE YULIETH</t>
  </si>
  <si>
    <t>ZULUAGA TOMAS</t>
  </si>
  <si>
    <t>1 AÑO</t>
  </si>
  <si>
    <t>6 MESES</t>
  </si>
  <si>
    <t>2 AÑOS</t>
  </si>
  <si>
    <t>3 MESES</t>
  </si>
  <si>
    <t>10 MESES</t>
  </si>
  <si>
    <t>15 MESES</t>
  </si>
  <si>
    <t>18 MESES</t>
  </si>
  <si>
    <t>20 MESES</t>
  </si>
  <si>
    <t>ASOCIADA</t>
  </si>
  <si>
    <t>PRESTAMO</t>
  </si>
  <si>
    <t>TIEMPO</t>
  </si>
  <si>
    <t xml:space="preserve">CAPITAL </t>
  </si>
  <si>
    <t xml:space="preserve">TIEMP </t>
  </si>
  <si>
    <t xml:space="preserve">TASA DE INTERES ANUAL </t>
  </si>
  <si>
    <t xml:space="preserve">TOTAL INTERES GENERADO </t>
  </si>
  <si>
    <t>INTERES GENERADO</t>
  </si>
  <si>
    <t>INTERES 1° AÑO</t>
  </si>
  <si>
    <t>CAPITAL 2° AÑO</t>
  </si>
  <si>
    <t>INTERES 2°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</si>
</sst>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4">
    <xf numFmtId="0" fontId="0" fillId="0" borderId="0" xfId="0"/>
    <xf numFmtId="42" fontId="0" fillId="0" borderId="0" xfId="1" applyFont="1"/>
    <xf numFmtId="0" fontId="0" fillId="0" borderId="1" xfId="0" applyBorder="1"/>
    <xf numFmtId="42" fontId="0" fillId="0" borderId="1" xfId="1" applyFont="1" applyBorder="1"/>
    <xf numFmtId="0" fontId="2" fillId="0" borderId="0" xfId="0" applyFont="1" applyAlignment="1">
      <alignment horizontal="center"/>
    </xf>
    <xf numFmtId="10" fontId="0" fillId="0" borderId="0" xfId="0" applyNumberFormat="1"/>
    <xf numFmtId="44" fontId="0" fillId="0" borderId="0" xfId="0" applyNumberFormat="1"/>
    <xf numFmtId="42" fontId="0" fillId="2" borderId="0" xfId="1" applyFont="1" applyFill="1"/>
    <xf numFmtId="42" fontId="3" fillId="3" borderId="0" xfId="1" applyFont="1" applyFill="1"/>
    <xf numFmtId="44" fontId="0" fillId="2" borderId="0" xfId="0" applyNumberFormat="1" applyFill="1"/>
    <xf numFmtId="42" fontId="0" fillId="0" borderId="1" xfId="0" applyNumberFormat="1" applyBorder="1"/>
    <xf numFmtId="44" fontId="0" fillId="0" borderId="1" xfId="0" applyNumberFormat="1" applyBorder="1"/>
    <xf numFmtId="0" fontId="2" fillId="0" borderId="1" xfId="0" applyFont="1" applyBorder="1"/>
    <xf numFmtId="0" fontId="2" fillId="0" borderId="1" xfId="0" applyFont="1" applyFill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INTERESES GENERADOS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Hoja1!$C$4:$C$11</c:f>
              <c:strCache>
                <c:ptCount val="8"/>
                <c:pt idx="0">
                  <c:v>ACEVEDO DIEGO </c:v>
                </c:pt>
                <c:pt idx="1">
                  <c:v>BUITRAGO CLAUDIA</c:v>
                </c:pt>
                <c:pt idx="2">
                  <c:v>CASAS JAVIER</c:v>
                </c:pt>
                <c:pt idx="3">
                  <c:v>GOMEZ ESPERANZA</c:v>
                </c:pt>
                <c:pt idx="4">
                  <c:v>VEGA JOSE MARIA</c:v>
                </c:pt>
                <c:pt idx="5">
                  <c:v>TINJACA NELSON</c:v>
                </c:pt>
                <c:pt idx="6">
                  <c:v>ZARATE YULIETH</c:v>
                </c:pt>
                <c:pt idx="7">
                  <c:v>ZULUAGA TOMAS</c:v>
                </c:pt>
              </c:strCache>
            </c:strRef>
          </c:cat>
          <c:val>
            <c:numRef>
              <c:f>Hoja1!$F$4:$F$11</c:f>
              <c:numCache>
                <c:formatCode>_("$"* #,##0_);_("$"* \(#,##0\);_("$"* "-"_);_(@_)</c:formatCode>
                <c:ptCount val="8"/>
                <c:pt idx="0">
                  <c:v>88000.000000000015</c:v>
                </c:pt>
                <c:pt idx="1">
                  <c:v>44000.000000000007</c:v>
                </c:pt>
                <c:pt idx="2">
                  <c:v>88000.000000000015</c:v>
                </c:pt>
                <c:pt idx="3">
                  <c:v>27500.000000000004</c:v>
                </c:pt>
                <c:pt idx="4">
                  <c:v>22916.666666666664</c:v>
                </c:pt>
                <c:pt idx="5" formatCode="_(&quot;$&quot;* #,##0.00_);_(&quot;$&quot;* \(#,##0.00\);_(&quot;$&quot;* &quot;-&quot;??_);_(@_)">
                  <c:v>96673.5</c:v>
                </c:pt>
                <c:pt idx="6" formatCode="_(&quot;$&quot;* #,##0.00_);_(&quot;$&quot;* \(#,##0.00\);_(&quot;$&quot;* &quot;-&quot;??_);_(@_)">
                  <c:v>116347</c:v>
                </c:pt>
                <c:pt idx="7">
                  <c:v>203441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8849288"/>
        <c:axId val="378848504"/>
      </c:barChart>
      <c:catAx>
        <c:axId val="378849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8848504"/>
        <c:crosses val="autoZero"/>
        <c:auto val="1"/>
        <c:lblAlgn val="ctr"/>
        <c:lblOffset val="100"/>
        <c:noMultiLvlLbl val="0"/>
      </c:catAx>
      <c:valAx>
        <c:axId val="37884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8849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366712</xdr:colOff>
      <xdr:row>0</xdr:row>
      <xdr:rowOff>142875</xdr:rowOff>
    </xdr:from>
    <xdr:to>
      <xdr:col>10</xdr:col>
      <xdr:colOff>519112</xdr:colOff>
      <xdr:row>15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6"/>
  <sheetViews>
    <sheetView tabSelected="1" workbookViewId="0">
      <selection activeCell="L13" sqref="L13"/>
    </sheetView>
  </sheetViews>
  <sheetFormatPr baseColWidth="10" defaultRowHeight="15" x14ac:dyDescent="0.25"/>
  <cols>
    <col min="2" max="2" width="22" bestFit="1" customWidth="1"/>
    <col min="3" max="3" width="16.375" bestFit="1" customWidth="1"/>
    <col min="4" max="4" width="11.5" bestFit="1" customWidth="1"/>
    <col min="5" max="5" width="22" bestFit="1" customWidth="1"/>
    <col min="6" max="6" width="16.25" bestFit="1" customWidth="1"/>
    <col min="7" max="7" width="12.5" bestFit="1" customWidth="1"/>
    <col min="8" max="8" width="22" bestFit="1" customWidth="1"/>
    <col min="9" max="9" width="12.5" bestFit="1" customWidth="1"/>
  </cols>
  <sheetData>
    <row r="3" spans="2:7" x14ac:dyDescent="0.25">
      <c r="C3" s="12" t="s">
        <v>16</v>
      </c>
      <c r="D3" s="12" t="s">
        <v>17</v>
      </c>
      <c r="E3" s="12" t="s">
        <v>18</v>
      </c>
      <c r="F3" s="13" t="s">
        <v>23</v>
      </c>
    </row>
    <row r="4" spans="2:7" x14ac:dyDescent="0.25">
      <c r="C4" s="2" t="s">
        <v>0</v>
      </c>
      <c r="D4" s="3">
        <v>4000000</v>
      </c>
      <c r="E4" s="2" t="s">
        <v>8</v>
      </c>
      <c r="F4" s="10">
        <f>C18</f>
        <v>88000.000000000015</v>
      </c>
    </row>
    <row r="5" spans="2:7" x14ac:dyDescent="0.25">
      <c r="C5" s="2" t="s">
        <v>1</v>
      </c>
      <c r="D5" s="3">
        <v>4000000</v>
      </c>
      <c r="E5" s="2" t="s">
        <v>9</v>
      </c>
      <c r="F5" s="10">
        <f>C24</f>
        <v>44000.000000000007</v>
      </c>
    </row>
    <row r="6" spans="2:7" x14ac:dyDescent="0.25">
      <c r="C6" s="2" t="s">
        <v>2</v>
      </c>
      <c r="D6" s="3">
        <v>2000000</v>
      </c>
      <c r="E6" s="2" t="s">
        <v>10</v>
      </c>
      <c r="F6" s="10">
        <f>C30</f>
        <v>88000.000000000015</v>
      </c>
    </row>
    <row r="7" spans="2:7" x14ac:dyDescent="0.25">
      <c r="C7" s="2" t="s">
        <v>3</v>
      </c>
      <c r="D7" s="3">
        <v>2500000</v>
      </c>
      <c r="E7" s="2" t="s">
        <v>11</v>
      </c>
      <c r="F7" s="10">
        <f>C36</f>
        <v>27500.000000000004</v>
      </c>
    </row>
    <row r="8" spans="2:7" x14ac:dyDescent="0.25">
      <c r="C8" s="2" t="s">
        <v>4</v>
      </c>
      <c r="D8" s="3">
        <v>1250000</v>
      </c>
      <c r="E8" s="2" t="s">
        <v>12</v>
      </c>
      <c r="F8" s="10">
        <f>F18</f>
        <v>22916.666666666664</v>
      </c>
    </row>
    <row r="9" spans="2:7" x14ac:dyDescent="0.25">
      <c r="C9" s="2" t="s">
        <v>5</v>
      </c>
      <c r="D9" s="3">
        <v>3500000</v>
      </c>
      <c r="E9" s="2" t="s">
        <v>13</v>
      </c>
      <c r="F9" s="11">
        <f>F27</f>
        <v>96673.5</v>
      </c>
    </row>
    <row r="10" spans="2:7" x14ac:dyDescent="0.25">
      <c r="C10" s="2" t="s">
        <v>6</v>
      </c>
      <c r="D10" s="3">
        <v>3500000</v>
      </c>
      <c r="E10" s="2" t="s">
        <v>14</v>
      </c>
      <c r="F10" s="11">
        <f>F36</f>
        <v>116347</v>
      </c>
    </row>
    <row r="11" spans="2:7" x14ac:dyDescent="0.25">
      <c r="C11" s="2" t="s">
        <v>7</v>
      </c>
      <c r="D11" s="3">
        <v>5500000</v>
      </c>
      <c r="E11" s="2" t="s">
        <v>15</v>
      </c>
      <c r="F11" s="3">
        <v>203441</v>
      </c>
    </row>
    <row r="14" spans="2:7" x14ac:dyDescent="0.25">
      <c r="B14" s="4" t="s">
        <v>0</v>
      </c>
      <c r="C14" s="4"/>
      <c r="E14" s="4" t="s">
        <v>4</v>
      </c>
      <c r="F14" s="4"/>
    </row>
    <row r="15" spans="2:7" x14ac:dyDescent="0.25">
      <c r="B15" t="s">
        <v>19</v>
      </c>
      <c r="C15" s="1">
        <v>4000000</v>
      </c>
      <c r="E15" t="s">
        <v>19</v>
      </c>
      <c r="F15" s="1">
        <v>1250000</v>
      </c>
      <c r="G15" s="6"/>
    </row>
    <row r="16" spans="2:7" x14ac:dyDescent="0.25">
      <c r="B16" t="s">
        <v>20</v>
      </c>
      <c r="C16" t="s">
        <v>8</v>
      </c>
      <c r="E16" t="s">
        <v>20</v>
      </c>
      <c r="F16" t="s">
        <v>12</v>
      </c>
      <c r="G16" s="6"/>
    </row>
    <row r="17" spans="2:9" x14ac:dyDescent="0.25">
      <c r="B17" t="s">
        <v>21</v>
      </c>
      <c r="C17" s="5">
        <v>2.1999999999999999E-2</v>
      </c>
      <c r="E17" t="s">
        <v>21</v>
      </c>
      <c r="F17" s="5">
        <v>2.1999999999999999E-2</v>
      </c>
      <c r="G17" s="6"/>
    </row>
    <row r="18" spans="2:9" x14ac:dyDescent="0.25">
      <c r="B18" t="s">
        <v>22</v>
      </c>
      <c r="C18" s="7">
        <f>C15*2.2%</f>
        <v>88000.000000000015</v>
      </c>
      <c r="E18" t="s">
        <v>22</v>
      </c>
      <c r="F18" s="7">
        <f>(F15*F17/12)*10</f>
        <v>22916.666666666664</v>
      </c>
      <c r="G18" s="6"/>
    </row>
    <row r="19" spans="2:9" x14ac:dyDescent="0.25">
      <c r="G19" s="6"/>
      <c r="H19" s="4" t="s">
        <v>6</v>
      </c>
      <c r="I19" s="4"/>
    </row>
    <row r="20" spans="2:9" x14ac:dyDescent="0.25">
      <c r="B20" s="4" t="s">
        <v>1</v>
      </c>
      <c r="C20" s="4"/>
      <c r="E20" s="4" t="s">
        <v>5</v>
      </c>
      <c r="F20" s="4"/>
      <c r="G20" s="6"/>
      <c r="H20" t="s">
        <v>19</v>
      </c>
      <c r="I20" s="1">
        <v>5500000</v>
      </c>
    </row>
    <row r="21" spans="2:9" x14ac:dyDescent="0.25">
      <c r="B21" t="s">
        <v>19</v>
      </c>
      <c r="C21" s="1">
        <v>4000000</v>
      </c>
      <c r="E21" t="s">
        <v>19</v>
      </c>
      <c r="F21" s="1">
        <v>3500000</v>
      </c>
      <c r="G21" s="6"/>
      <c r="H21" t="s">
        <v>20</v>
      </c>
      <c r="I21" t="s">
        <v>15</v>
      </c>
    </row>
    <row r="22" spans="2:9" x14ac:dyDescent="0.25">
      <c r="B22" t="s">
        <v>20</v>
      </c>
      <c r="C22" t="s">
        <v>9</v>
      </c>
      <c r="E22" t="s">
        <v>20</v>
      </c>
      <c r="F22" t="s">
        <v>13</v>
      </c>
      <c r="G22" s="6"/>
      <c r="H22" t="s">
        <v>21</v>
      </c>
      <c r="I22" s="5">
        <v>2.1999999999999999E-2</v>
      </c>
    </row>
    <row r="23" spans="2:9" x14ac:dyDescent="0.25">
      <c r="B23" t="s">
        <v>21</v>
      </c>
      <c r="C23" s="5">
        <v>2.1999999999999999E-2</v>
      </c>
      <c r="E23" t="s">
        <v>21</v>
      </c>
      <c r="F23" s="5">
        <v>2.1999999999999999E-2</v>
      </c>
      <c r="G23" s="6"/>
      <c r="H23" t="s">
        <v>24</v>
      </c>
      <c r="I23" s="6">
        <f>I20*2.2%</f>
        <v>121000.00000000001</v>
      </c>
    </row>
    <row r="24" spans="2:9" x14ac:dyDescent="0.25">
      <c r="B24" t="s">
        <v>22</v>
      </c>
      <c r="C24" s="7">
        <f>C21*2.2%/2</f>
        <v>44000.000000000007</v>
      </c>
      <c r="E24" t="s">
        <v>24</v>
      </c>
      <c r="F24" s="6">
        <f>F21*F23</f>
        <v>77000</v>
      </c>
      <c r="G24" s="6"/>
      <c r="H24" t="s">
        <v>25</v>
      </c>
      <c r="I24" s="8">
        <f>I20+I23</f>
        <v>5621000</v>
      </c>
    </row>
    <row r="25" spans="2:9" x14ac:dyDescent="0.25">
      <c r="E25" t="s">
        <v>25</v>
      </c>
      <c r="F25" s="8">
        <f>F21+F24</f>
        <v>3577000</v>
      </c>
      <c r="H25" t="s">
        <v>26</v>
      </c>
      <c r="I25" s="6">
        <f>(I24*2.2%/12)*8</f>
        <v>82441.333333333343</v>
      </c>
    </row>
    <row r="26" spans="2:9" x14ac:dyDescent="0.25">
      <c r="B26" s="4" t="s">
        <v>2</v>
      </c>
      <c r="C26" s="4"/>
      <c r="E26" t="s">
        <v>26</v>
      </c>
      <c r="F26" s="6">
        <f>(F25*2.2%/12)*3</f>
        <v>19673.500000000004</v>
      </c>
      <c r="G26" s="6"/>
      <c r="H26" t="s">
        <v>22</v>
      </c>
      <c r="I26" s="9">
        <f>I23+I25</f>
        <v>203441.33333333337</v>
      </c>
    </row>
    <row r="27" spans="2:9" x14ac:dyDescent="0.25">
      <c r="B27" t="s">
        <v>19</v>
      </c>
      <c r="C27" s="1">
        <v>2000000</v>
      </c>
      <c r="E27" t="s">
        <v>22</v>
      </c>
      <c r="F27" s="9">
        <f>F24+F26</f>
        <v>96673.5</v>
      </c>
    </row>
    <row r="28" spans="2:9" x14ac:dyDescent="0.25">
      <c r="B28" t="s">
        <v>20</v>
      </c>
      <c r="C28" t="s">
        <v>10</v>
      </c>
    </row>
    <row r="29" spans="2:9" x14ac:dyDescent="0.25">
      <c r="B29" t="s">
        <v>21</v>
      </c>
      <c r="C29" s="5">
        <v>2.1999999999999999E-2</v>
      </c>
      <c r="E29" s="4" t="s">
        <v>6</v>
      </c>
      <c r="F29" s="4"/>
    </row>
    <row r="30" spans="2:9" x14ac:dyDescent="0.25">
      <c r="B30" t="s">
        <v>22</v>
      </c>
      <c r="C30" s="7">
        <f>C27*2.2%*2</f>
        <v>88000.000000000015</v>
      </c>
      <c r="E30" t="s">
        <v>19</v>
      </c>
      <c r="F30" s="1">
        <v>3500000</v>
      </c>
    </row>
    <row r="31" spans="2:9" x14ac:dyDescent="0.25">
      <c r="E31" t="s">
        <v>20</v>
      </c>
      <c r="F31" t="s">
        <v>14</v>
      </c>
    </row>
    <row r="32" spans="2:9" x14ac:dyDescent="0.25">
      <c r="B32" s="4" t="s">
        <v>3</v>
      </c>
      <c r="C32" s="4"/>
      <c r="E32" t="s">
        <v>21</v>
      </c>
      <c r="F32" s="5">
        <v>2.1999999999999999E-2</v>
      </c>
    </row>
    <row r="33" spans="2:6" x14ac:dyDescent="0.25">
      <c r="B33" t="s">
        <v>19</v>
      </c>
      <c r="C33" s="1">
        <v>2500000</v>
      </c>
      <c r="E33" t="s">
        <v>24</v>
      </c>
      <c r="F33" s="6">
        <f>F30*F32</f>
        <v>77000</v>
      </c>
    </row>
    <row r="34" spans="2:6" x14ac:dyDescent="0.25">
      <c r="B34" t="s">
        <v>20</v>
      </c>
      <c r="C34" t="s">
        <v>9</v>
      </c>
      <c r="E34" t="s">
        <v>25</v>
      </c>
      <c r="F34" s="8">
        <f>F30+F33</f>
        <v>3577000</v>
      </c>
    </row>
    <row r="35" spans="2:6" x14ac:dyDescent="0.25">
      <c r="B35" t="s">
        <v>21</v>
      </c>
      <c r="C35" s="5">
        <v>2.1999999999999999E-2</v>
      </c>
      <c r="E35" t="s">
        <v>26</v>
      </c>
      <c r="F35" s="6">
        <f>F34*2.2%/2</f>
        <v>39347.000000000007</v>
      </c>
    </row>
    <row r="36" spans="2:6" x14ac:dyDescent="0.25">
      <c r="B36" t="s">
        <v>22</v>
      </c>
      <c r="C36" s="7">
        <f>C33*2.2%/2</f>
        <v>27500.000000000004</v>
      </c>
      <c r="E36" t="s">
        <v>22</v>
      </c>
      <c r="F36" s="9">
        <f>F33+F35</f>
        <v>116347</v>
      </c>
    </row>
  </sheetData>
  <mergeCells count="8">
    <mergeCell ref="H19:I19"/>
    <mergeCell ref="B14:C14"/>
    <mergeCell ref="B20:C20"/>
    <mergeCell ref="B26:C26"/>
    <mergeCell ref="B32:C32"/>
    <mergeCell ref="E14:F14"/>
    <mergeCell ref="E20:F20"/>
    <mergeCell ref="E29:F29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2018-08-11T17:20:45Z</dcterms:created>
  <dcterms:modified xsi:type="dcterms:W3CDTF">2018-08-11T17:53:02Z</dcterms:modified>
</cp:coreProperties>
</file>