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155"/>
  </bookViews>
  <sheets>
    <sheet name="Hoja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1" i="1" l="1"/>
  <c r="B86" i="1"/>
  <c r="B83" i="1"/>
  <c r="B10" i="1"/>
  <c r="B87" i="1" l="1"/>
  <c r="B88" i="1" s="1"/>
  <c r="B89" i="1" s="1"/>
  <c r="B90" i="1" s="1"/>
  <c r="C86" i="1"/>
  <c r="C87" i="1" s="1"/>
  <c r="C88" i="1" s="1"/>
  <c r="C89" i="1" s="1"/>
  <c r="B60" i="1"/>
  <c r="F55" i="1"/>
  <c r="G55" i="1" s="1"/>
  <c r="C60" i="1" s="1"/>
  <c r="D60" i="1" l="1"/>
  <c r="B61" i="1" s="1"/>
  <c r="C61" i="1" s="1"/>
  <c r="D86" i="1"/>
  <c r="D87" i="1" s="1"/>
  <c r="D88" i="1" s="1"/>
  <c r="D89" i="1" s="1"/>
  <c r="C90" i="1"/>
  <c r="A30" i="1"/>
  <c r="A31" i="1"/>
  <c r="A32" i="1"/>
  <c r="A33" i="1"/>
  <c r="A34" i="1"/>
  <c r="A35" i="1"/>
  <c r="A36" i="1"/>
  <c r="A37" i="1"/>
  <c r="A38" i="1"/>
  <c r="A29" i="1"/>
  <c r="A28" i="1"/>
  <c r="B13" i="1"/>
  <c r="C13" i="1" s="1"/>
  <c r="D61" i="1" l="1"/>
  <c r="B62" i="1" s="1"/>
  <c r="C62" i="1" s="1"/>
  <c r="D90" i="1"/>
  <c r="B29" i="1"/>
  <c r="D13" i="1"/>
  <c r="B14" i="1" s="1"/>
  <c r="C14" i="1" s="1"/>
  <c r="D62" i="1" l="1"/>
  <c r="B63" i="1" s="1"/>
  <c r="C63" i="1" s="1"/>
  <c r="B30" i="1"/>
  <c r="D14" i="1" l="1"/>
  <c r="B15" i="1" s="1"/>
  <c r="C15" i="1" l="1"/>
  <c r="B31" i="1" s="1"/>
  <c r="D63" i="1"/>
  <c r="B64" i="1" s="1"/>
  <c r="C64" i="1" s="1"/>
  <c r="D15" i="1" l="1"/>
  <c r="B16" i="1" s="1"/>
  <c r="C16" i="1" s="1"/>
  <c r="B32" i="1" s="1"/>
  <c r="D64" i="1"/>
  <c r="B65" i="1" s="1"/>
  <c r="C65" i="1" s="1"/>
  <c r="D16" i="1"/>
  <c r="B17" i="1" s="1"/>
  <c r="C17" i="1" s="1"/>
  <c r="D65" i="1" l="1"/>
  <c r="B66" i="1" s="1"/>
  <c r="C66" i="1" s="1"/>
  <c r="D17" i="1"/>
  <c r="B18" i="1" s="1"/>
  <c r="C18" i="1" s="1"/>
  <c r="B33" i="1"/>
  <c r="D66" i="1" l="1"/>
  <c r="B67" i="1" s="1"/>
  <c r="C67" i="1" s="1"/>
  <c r="D18" i="1"/>
  <c r="B19" i="1" s="1"/>
  <c r="C19" i="1" s="1"/>
  <c r="B34" i="1"/>
  <c r="D67" i="1" l="1"/>
  <c r="B68" i="1" s="1"/>
  <c r="C68" i="1" s="1"/>
  <c r="D19" i="1"/>
  <c r="B20" i="1" s="1"/>
  <c r="C20" i="1" s="1"/>
  <c r="B35" i="1"/>
  <c r="D68" i="1" l="1"/>
  <c r="B69" i="1" s="1"/>
  <c r="C69" i="1" s="1"/>
  <c r="B36" i="1"/>
  <c r="D20" i="1" l="1"/>
  <c r="B21" i="1" s="1"/>
  <c r="C21" i="1" l="1"/>
  <c r="B37" i="1" s="1"/>
  <c r="D69" i="1"/>
  <c r="B70" i="1" s="1"/>
  <c r="C70" i="1" s="1"/>
  <c r="D21" i="1"/>
  <c r="B22" i="1" s="1"/>
  <c r="C22" i="1" s="1"/>
  <c r="D70" i="1" l="1"/>
  <c r="B71" i="1" s="1"/>
  <c r="C71" i="1" s="1"/>
  <c r="D71" i="1" l="1"/>
  <c r="C23" i="1"/>
  <c r="B38" i="1"/>
  <c r="D22" i="1"/>
</calcChain>
</file>

<file path=xl/sharedStrings.xml><?xml version="1.0" encoding="utf-8"?>
<sst xmlns="http://schemas.openxmlformats.org/spreadsheetml/2006/main" count="54" uniqueCount="33">
  <si>
    <t>1. Cuale son las ganancias generadas durante cada período de inversión.</t>
  </si>
  <si>
    <t>Tiempo</t>
  </si>
  <si>
    <t>C</t>
  </si>
  <si>
    <t>i</t>
  </si>
  <si>
    <t>CS</t>
  </si>
  <si>
    <t>n</t>
  </si>
  <si>
    <t>meses</t>
  </si>
  <si>
    <t>Capital</t>
  </si>
  <si>
    <t>Interes</t>
  </si>
  <si>
    <t>Monto</t>
  </si>
  <si>
    <t>Respuesta:</t>
  </si>
  <si>
    <t>Las ganancias genradas en cada periodo fueron:</t>
  </si>
  <si>
    <t>Ganancias</t>
  </si>
  <si>
    <t>Total</t>
  </si>
  <si>
    <t>Datos</t>
  </si>
  <si>
    <t>2. Cuál es la diferencia entre interés compuesto e interés simple.</t>
  </si>
  <si>
    <t>La diferencia readica en la reinversión del capital y los interes, pues en el interes compuesto este es el nuevo monto a invertir, mientas que en el interes simple, los intereses se calculan solo por el periodo en el que se encuentra.</t>
  </si>
  <si>
    <t>3.Realice la gráfica de interés simple e interés compuesto de uno de los ejemplos del contenido de esta unidad, utilice Excel.</t>
  </si>
  <si>
    <t>¿Cuál es el monto obtenido después de un año al invertir $1.000.000 al 0,9% capitalizable mensual?</t>
  </si>
  <si>
    <t>M</t>
  </si>
  <si>
    <t>?</t>
  </si>
  <si>
    <t>año</t>
  </si>
  <si>
    <t>CM</t>
  </si>
  <si>
    <t>Conversiones</t>
  </si>
  <si>
    <t>En el año hay 2 semestres</t>
  </si>
  <si>
    <t>i (definitivo)</t>
  </si>
  <si>
    <t>Primer ejemplo, interés compuesto</t>
  </si>
  <si>
    <t>Segundo ejemplo, interés simple</t>
  </si>
  <si>
    <t>Al invertir $12.000.000 en una corporación que genera intereses del 1,4% simple anual ¿cuál es el monto depués de 5 meses?</t>
  </si>
  <si>
    <t>PRIMERA PARTE</t>
  </si>
  <si>
    <t>SEGUNDA PARTE</t>
  </si>
  <si>
    <t>1.Compartir con el grupo resultados de la actividad desarrollada.</t>
  </si>
  <si>
    <t>La mayor complejidad de la actividad, se presenta a la hora del tema del interés compuesto, pues cada una de las tasas se debe tener acorde con cada una de las variables, teniendo en cuenta la reinversión del monto.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</si>
</sst>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* #,##0_-;\-&quot;$&quot;* #,##0_-;_-&quot;$&quot;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8888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42" fontId="0" fillId="0" borderId="1" xfId="0" applyNumberFormat="1" applyBorder="1"/>
    <xf numFmtId="42" fontId="0" fillId="0" borderId="1" xfId="1" applyFont="1" applyBorder="1"/>
    <xf numFmtId="0" fontId="2" fillId="0" borderId="1" xfId="0" applyFont="1" applyBorder="1"/>
    <xf numFmtId="42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9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0" fontId="0" fillId="0" borderId="1" xfId="0" applyNumberFormat="1" applyBorder="1"/>
    <xf numFmtId="42" fontId="0" fillId="0" borderId="1" xfId="1" applyNumberFormat="1" applyFont="1" applyBorder="1"/>
    <xf numFmtId="0" fontId="0" fillId="0" borderId="0" xfId="0" applyBorder="1"/>
    <xf numFmtId="0" fontId="0" fillId="0" borderId="1" xfId="0" applyFill="1" applyBorder="1" applyAlignment="1"/>
    <xf numFmtId="0" fontId="0" fillId="0" borderId="1" xfId="0" applyFill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Interés compuesto - Préstamo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'Hoja 1'!$A$60:$A$71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'Hoja 1'!$D$60:$D$71</c:f>
              <c:numCache>
                <c:formatCode>_("$"* #,##0_);_("$"* \(#,##0\);_("$"* "-"_);_(@_)</c:formatCode>
                <c:ptCount val="12"/>
                <c:pt idx="0">
                  <c:v>1000750</c:v>
                </c:pt>
                <c:pt idx="1">
                  <c:v>1001500.5625</c:v>
                </c:pt>
                <c:pt idx="2">
                  <c:v>1002251.687921875</c:v>
                </c:pt>
                <c:pt idx="3">
                  <c:v>1003003.3766878165</c:v>
                </c:pt>
                <c:pt idx="4">
                  <c:v>1003755.6292203324</c:v>
                </c:pt>
                <c:pt idx="5">
                  <c:v>1004508.4459422476</c:v>
                </c:pt>
                <c:pt idx="6">
                  <c:v>1005261.8272767044</c:v>
                </c:pt>
                <c:pt idx="7">
                  <c:v>1006015.7736471619</c:v>
                </c:pt>
                <c:pt idx="8">
                  <c:v>1006770.2854773973</c:v>
                </c:pt>
                <c:pt idx="9">
                  <c:v>1007525.3631915053</c:v>
                </c:pt>
                <c:pt idx="10">
                  <c:v>1008281.0072138989</c:v>
                </c:pt>
                <c:pt idx="11">
                  <c:v>1009037.2179693093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55824"/>
        <c:axId val="-15668336"/>
      </c:scatterChart>
      <c:valAx>
        <c:axId val="-1565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668336"/>
        <c:crosses val="autoZero"/>
        <c:crossBetween val="midCat"/>
      </c:valAx>
      <c:valAx>
        <c:axId val="-156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65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Interés simple - Préstamo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1'!$A$86:$A$90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'Hoja 1'!$D$86:$D$90</c:f>
              <c:numCache>
                <c:formatCode>_("$"* #,##0_);_("$"* \(#,##0\);_("$"* "-"_);_(@_)</c:formatCode>
                <c:ptCount val="5"/>
                <c:pt idx="0">
                  <c:v>12014000</c:v>
                </c:pt>
                <c:pt idx="1">
                  <c:v>12028000</c:v>
                </c:pt>
                <c:pt idx="2">
                  <c:v>12042000</c:v>
                </c:pt>
                <c:pt idx="3">
                  <c:v>12056000</c:v>
                </c:pt>
                <c:pt idx="4">
                  <c:v>12070000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69968"/>
        <c:axId val="-15660176"/>
      </c:scatterChart>
      <c:valAx>
        <c:axId val="-1566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660176"/>
        <c:crosses val="autoZero"/>
        <c:crossBetween val="midCat"/>
      </c:valAx>
      <c:valAx>
        <c:axId val="-156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66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58</xdr:row>
      <xdr:rowOff>4762</xdr:rowOff>
    </xdr:from>
    <xdr:to>
      <xdr:col>11</xdr:col>
      <xdr:colOff>9525</xdr:colOff>
      <xdr:row>72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78</xdr:row>
      <xdr:rowOff>14287</xdr:rowOff>
    </xdr:from>
    <xdr:to>
      <xdr:col>11</xdr:col>
      <xdr:colOff>285750</xdr:colOff>
      <xdr:row>92</xdr:row>
      <xdr:rowOff>90487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abSelected="1" topLeftCell="A87" zoomScaleNormal="100" workbookViewId="0">
      <selection activeCell="D100" sqref="D100"/>
    </sheetView>
  </sheetViews>
  <sheetFormatPr baseColWidth="10" defaultRowHeight="15" x14ac:dyDescent="0.25"/>
  <cols>
    <col min="2" max="4" width="13.28515625" bestFit="1" customWidth="1"/>
  </cols>
  <sheetData>
    <row r="1" spans="1:4" x14ac:dyDescent="0.25">
      <c r="A1" s="1" t="s">
        <v>29</v>
      </c>
    </row>
    <row r="3" spans="1:4" x14ac:dyDescent="0.25">
      <c r="A3" t="s">
        <v>0</v>
      </c>
    </row>
    <row r="5" spans="1:4" x14ac:dyDescent="0.25">
      <c r="A5" s="10" t="s">
        <v>14</v>
      </c>
      <c r="B5" s="10"/>
      <c r="C5" s="10"/>
    </row>
    <row r="6" spans="1:4" x14ac:dyDescent="0.25">
      <c r="A6" s="3" t="s">
        <v>2</v>
      </c>
      <c r="B6" s="5">
        <v>10000000</v>
      </c>
      <c r="C6" s="3"/>
    </row>
    <row r="7" spans="1:4" x14ac:dyDescent="0.25">
      <c r="A7" s="3" t="s">
        <v>3</v>
      </c>
      <c r="B7" s="9">
        <v>0.15</v>
      </c>
      <c r="C7" s="3" t="s">
        <v>4</v>
      </c>
    </row>
    <row r="8" spans="1:4" x14ac:dyDescent="0.25">
      <c r="A8" s="3" t="s">
        <v>5</v>
      </c>
      <c r="B8" s="3">
        <v>6</v>
      </c>
      <c r="C8" s="3" t="s">
        <v>6</v>
      </c>
    </row>
    <row r="9" spans="1:4" x14ac:dyDescent="0.25">
      <c r="A9" s="17" t="s">
        <v>24</v>
      </c>
      <c r="B9" s="17"/>
      <c r="C9" s="17">
        <v>2</v>
      </c>
    </row>
    <row r="10" spans="1:4" x14ac:dyDescent="0.25">
      <c r="A10" s="18" t="s">
        <v>25</v>
      </c>
      <c r="B10" s="3">
        <f>+B7/C9</f>
        <v>7.4999999999999997E-2</v>
      </c>
      <c r="C10" s="3"/>
    </row>
    <row r="12" spans="1:4" x14ac:dyDescent="0.25">
      <c r="A12" s="2" t="s">
        <v>1</v>
      </c>
      <c r="B12" s="2" t="s">
        <v>7</v>
      </c>
      <c r="C12" s="2" t="s">
        <v>8</v>
      </c>
      <c r="D12" s="2" t="s">
        <v>9</v>
      </c>
    </row>
    <row r="13" spans="1:4" x14ac:dyDescent="0.25">
      <c r="A13" s="3">
        <v>1</v>
      </c>
      <c r="B13" s="5">
        <f>+B6</f>
        <v>10000000</v>
      </c>
      <c r="C13" s="5">
        <f>+B13*$B$10</f>
        <v>750000</v>
      </c>
      <c r="D13" s="4">
        <f>+B13+C13</f>
        <v>10750000</v>
      </c>
    </row>
    <row r="14" spans="1:4" x14ac:dyDescent="0.25">
      <c r="A14" s="3">
        <v>2</v>
      </c>
      <c r="B14" s="4">
        <f>+D13</f>
        <v>10750000</v>
      </c>
      <c r="C14" s="5">
        <f t="shared" ref="C14:C22" si="0">+B14*$B$10</f>
        <v>806250</v>
      </c>
      <c r="D14" s="4">
        <f t="shared" ref="D14:D22" si="1">+B14+C14</f>
        <v>11556250</v>
      </c>
    </row>
    <row r="15" spans="1:4" x14ac:dyDescent="0.25">
      <c r="A15" s="3">
        <v>3</v>
      </c>
      <c r="B15" s="4">
        <f t="shared" ref="B15:B22" si="2">+D14</f>
        <v>11556250</v>
      </c>
      <c r="C15" s="5">
        <f t="shared" si="0"/>
        <v>866718.75</v>
      </c>
      <c r="D15" s="4">
        <f t="shared" si="1"/>
        <v>12422968.75</v>
      </c>
    </row>
    <row r="16" spans="1:4" x14ac:dyDescent="0.25">
      <c r="A16" s="3">
        <v>4</v>
      </c>
      <c r="B16" s="4">
        <f t="shared" si="2"/>
        <v>12422968.75</v>
      </c>
      <c r="C16" s="5">
        <f t="shared" si="0"/>
        <v>931722.65625</v>
      </c>
      <c r="D16" s="4">
        <f t="shared" si="1"/>
        <v>13354691.40625</v>
      </c>
    </row>
    <row r="17" spans="1:4" x14ac:dyDescent="0.25">
      <c r="A17" s="3">
        <v>5</v>
      </c>
      <c r="B17" s="4">
        <f t="shared" si="2"/>
        <v>13354691.40625</v>
      </c>
      <c r="C17" s="5">
        <f t="shared" si="0"/>
        <v>1001601.85546875</v>
      </c>
      <c r="D17" s="4">
        <f t="shared" si="1"/>
        <v>14356293.26171875</v>
      </c>
    </row>
    <row r="18" spans="1:4" x14ac:dyDescent="0.25">
      <c r="A18" s="3">
        <v>6</v>
      </c>
      <c r="B18" s="4">
        <f t="shared" si="2"/>
        <v>14356293.26171875</v>
      </c>
      <c r="C18" s="5">
        <f t="shared" si="0"/>
        <v>1076721.9946289063</v>
      </c>
      <c r="D18" s="4">
        <f t="shared" si="1"/>
        <v>15433015.256347656</v>
      </c>
    </row>
    <row r="19" spans="1:4" x14ac:dyDescent="0.25">
      <c r="A19" s="3">
        <v>7</v>
      </c>
      <c r="B19" s="4">
        <f t="shared" si="2"/>
        <v>15433015.256347656</v>
      </c>
      <c r="C19" s="5">
        <f t="shared" si="0"/>
        <v>1157476.1442260742</v>
      </c>
      <c r="D19" s="4">
        <f t="shared" si="1"/>
        <v>16590491.40057373</v>
      </c>
    </row>
    <row r="20" spans="1:4" x14ac:dyDescent="0.25">
      <c r="A20" s="3">
        <v>8</v>
      </c>
      <c r="B20" s="4">
        <f t="shared" si="2"/>
        <v>16590491.40057373</v>
      </c>
      <c r="C20" s="5">
        <f t="shared" si="0"/>
        <v>1244286.8550430296</v>
      </c>
      <c r="D20" s="4">
        <f t="shared" si="1"/>
        <v>17834778.255616762</v>
      </c>
    </row>
    <row r="21" spans="1:4" x14ac:dyDescent="0.25">
      <c r="A21" s="3">
        <v>9</v>
      </c>
      <c r="B21" s="4">
        <f t="shared" si="2"/>
        <v>17834778.255616762</v>
      </c>
      <c r="C21" s="5">
        <f t="shared" si="0"/>
        <v>1337608.3691712571</v>
      </c>
      <c r="D21" s="4">
        <f t="shared" si="1"/>
        <v>19172386.62478802</v>
      </c>
    </row>
    <row r="22" spans="1:4" x14ac:dyDescent="0.25">
      <c r="A22" s="3">
        <v>10</v>
      </c>
      <c r="B22" s="4">
        <f t="shared" si="2"/>
        <v>19172386.62478802</v>
      </c>
      <c r="C22" s="5">
        <f t="shared" si="0"/>
        <v>1437928.9968591013</v>
      </c>
      <c r="D22" s="4">
        <f t="shared" si="1"/>
        <v>20610315.62164712</v>
      </c>
    </row>
    <row r="23" spans="1:4" x14ac:dyDescent="0.25">
      <c r="A23" s="6" t="s">
        <v>13</v>
      </c>
      <c r="B23" s="6"/>
      <c r="C23" s="7">
        <f>SUM(C13:C22)</f>
        <v>10610315.621647118</v>
      </c>
      <c r="D23" s="6"/>
    </row>
    <row r="25" spans="1:4" x14ac:dyDescent="0.25">
      <c r="A25" s="1" t="s">
        <v>10</v>
      </c>
    </row>
    <row r="26" spans="1:4" x14ac:dyDescent="0.25">
      <c r="A26" t="s">
        <v>11</v>
      </c>
    </row>
    <row r="28" spans="1:4" x14ac:dyDescent="0.25">
      <c r="A28" s="2" t="str">
        <f>+A12</f>
        <v>Tiempo</v>
      </c>
      <c r="B28" s="2" t="s">
        <v>12</v>
      </c>
    </row>
    <row r="29" spans="1:4" x14ac:dyDescent="0.25">
      <c r="A29" s="3">
        <f>+A13</f>
        <v>1</v>
      </c>
      <c r="B29" s="4">
        <f>+C13</f>
        <v>750000</v>
      </c>
    </row>
    <row r="30" spans="1:4" x14ac:dyDescent="0.25">
      <c r="A30" s="3">
        <f t="shared" ref="A30:A38" si="3">+A14</f>
        <v>2</v>
      </c>
      <c r="B30" s="4">
        <f t="shared" ref="B30:B38" si="4">+C14</f>
        <v>806250</v>
      </c>
    </row>
    <row r="31" spans="1:4" x14ac:dyDescent="0.25">
      <c r="A31" s="3">
        <f t="shared" si="3"/>
        <v>3</v>
      </c>
      <c r="B31" s="4">
        <f t="shared" si="4"/>
        <v>866718.75</v>
      </c>
    </row>
    <row r="32" spans="1:4" x14ac:dyDescent="0.25">
      <c r="A32" s="3">
        <f t="shared" si="3"/>
        <v>4</v>
      </c>
      <c r="B32" s="4">
        <f t="shared" si="4"/>
        <v>931722.65625</v>
      </c>
    </row>
    <row r="33" spans="1:5" x14ac:dyDescent="0.25">
      <c r="A33" s="3">
        <f t="shared" si="3"/>
        <v>5</v>
      </c>
      <c r="B33" s="4">
        <f t="shared" si="4"/>
        <v>1001601.85546875</v>
      </c>
    </row>
    <row r="34" spans="1:5" x14ac:dyDescent="0.25">
      <c r="A34" s="3">
        <f t="shared" si="3"/>
        <v>6</v>
      </c>
      <c r="B34" s="4">
        <f t="shared" si="4"/>
        <v>1076721.9946289063</v>
      </c>
    </row>
    <row r="35" spans="1:5" x14ac:dyDescent="0.25">
      <c r="A35" s="3">
        <f t="shared" si="3"/>
        <v>7</v>
      </c>
      <c r="B35" s="4">
        <f t="shared" si="4"/>
        <v>1157476.1442260742</v>
      </c>
    </row>
    <row r="36" spans="1:5" x14ac:dyDescent="0.25">
      <c r="A36" s="3">
        <f t="shared" si="3"/>
        <v>8</v>
      </c>
      <c r="B36" s="4">
        <f t="shared" si="4"/>
        <v>1244286.8550430296</v>
      </c>
    </row>
    <row r="37" spans="1:5" x14ac:dyDescent="0.25">
      <c r="A37" s="3">
        <f t="shared" si="3"/>
        <v>9</v>
      </c>
      <c r="B37" s="4">
        <f t="shared" si="4"/>
        <v>1337608.3691712571</v>
      </c>
    </row>
    <row r="38" spans="1:5" x14ac:dyDescent="0.25">
      <c r="A38" s="3">
        <f t="shared" si="3"/>
        <v>10</v>
      </c>
      <c r="B38" s="4">
        <f t="shared" si="4"/>
        <v>1437928.9968591013</v>
      </c>
    </row>
    <row r="40" spans="1:5" x14ac:dyDescent="0.25">
      <c r="A40" t="s">
        <v>15</v>
      </c>
    </row>
    <row r="42" spans="1:5" x14ac:dyDescent="0.25">
      <c r="A42" s="11" t="s">
        <v>16</v>
      </c>
      <c r="B42" s="11"/>
      <c r="C42" s="11"/>
      <c r="D42" s="11"/>
      <c r="E42" s="11"/>
    </row>
    <row r="43" spans="1:5" x14ac:dyDescent="0.25">
      <c r="A43" s="11"/>
      <c r="B43" s="11"/>
      <c r="C43" s="11"/>
      <c r="D43" s="11"/>
      <c r="E43" s="11"/>
    </row>
    <row r="44" spans="1:5" x14ac:dyDescent="0.25">
      <c r="A44" s="11"/>
      <c r="B44" s="11"/>
      <c r="C44" s="11"/>
      <c r="D44" s="11"/>
      <c r="E44" s="11"/>
    </row>
    <row r="45" spans="1:5" x14ac:dyDescent="0.25">
      <c r="A45" s="11"/>
      <c r="B45" s="11"/>
      <c r="C45" s="11"/>
      <c r="D45" s="11"/>
      <c r="E45" s="11"/>
    </row>
    <row r="46" spans="1:5" x14ac:dyDescent="0.25">
      <c r="A46" s="11"/>
      <c r="B46" s="11"/>
      <c r="C46" s="11"/>
      <c r="D46" s="11"/>
      <c r="E46" s="11"/>
    </row>
    <row r="47" spans="1:5" x14ac:dyDescent="0.25">
      <c r="A47" s="12"/>
      <c r="B47" s="12"/>
      <c r="C47" s="12"/>
      <c r="D47" s="12"/>
      <c r="E47" s="12"/>
    </row>
    <row r="48" spans="1:5" x14ac:dyDescent="0.25">
      <c r="A48" t="s">
        <v>17</v>
      </c>
    </row>
    <row r="49" spans="1:7" x14ac:dyDescent="0.25">
      <c r="A49" s="13"/>
    </row>
    <row r="50" spans="1:7" x14ac:dyDescent="0.25">
      <c r="A50" s="1" t="s">
        <v>26</v>
      </c>
    </row>
    <row r="51" spans="1:7" x14ac:dyDescent="0.25">
      <c r="A51" t="s">
        <v>18</v>
      </c>
    </row>
    <row r="53" spans="1:7" x14ac:dyDescent="0.25">
      <c r="A53" s="10" t="s">
        <v>14</v>
      </c>
      <c r="B53" s="10"/>
      <c r="C53" s="10"/>
      <c r="E53" s="10" t="s">
        <v>23</v>
      </c>
      <c r="F53" s="10"/>
      <c r="G53" s="10"/>
    </row>
    <row r="54" spans="1:7" x14ac:dyDescent="0.25">
      <c r="A54" s="3" t="s">
        <v>19</v>
      </c>
      <c r="B54" s="3" t="s">
        <v>20</v>
      </c>
      <c r="C54" s="3"/>
      <c r="E54" s="3" t="s">
        <v>5</v>
      </c>
      <c r="F54" s="3">
        <v>12</v>
      </c>
      <c r="G54" s="3" t="s">
        <v>6</v>
      </c>
    </row>
    <row r="55" spans="1:7" x14ac:dyDescent="0.25">
      <c r="A55" s="3" t="s">
        <v>5</v>
      </c>
      <c r="B55" s="3">
        <v>1</v>
      </c>
      <c r="C55" s="3" t="s">
        <v>21</v>
      </c>
      <c r="E55" s="3" t="s">
        <v>3</v>
      </c>
      <c r="F55" s="3">
        <f>0.9/100</f>
        <v>9.0000000000000011E-3</v>
      </c>
      <c r="G55" s="3">
        <f>+F55/F54</f>
        <v>7.5000000000000012E-4</v>
      </c>
    </row>
    <row r="56" spans="1:7" x14ac:dyDescent="0.25">
      <c r="A56" s="3" t="s">
        <v>2</v>
      </c>
      <c r="B56" s="5">
        <v>1000000</v>
      </c>
      <c r="C56" s="3"/>
    </row>
    <row r="57" spans="1:7" x14ac:dyDescent="0.25">
      <c r="A57" s="3" t="s">
        <v>3</v>
      </c>
      <c r="B57" s="14">
        <v>8.9999999999999993E-3</v>
      </c>
      <c r="C57" s="3" t="s">
        <v>22</v>
      </c>
    </row>
    <row r="59" spans="1:7" x14ac:dyDescent="0.25">
      <c r="A59" s="8" t="s">
        <v>1</v>
      </c>
      <c r="B59" s="8" t="s">
        <v>7</v>
      </c>
      <c r="C59" s="8" t="s">
        <v>8</v>
      </c>
      <c r="D59" s="8" t="s">
        <v>9</v>
      </c>
    </row>
    <row r="60" spans="1:7" x14ac:dyDescent="0.25">
      <c r="A60" s="3">
        <v>1</v>
      </c>
      <c r="B60" s="5">
        <f>+B56</f>
        <v>1000000</v>
      </c>
      <c r="C60" s="15">
        <f>+$G$55*B60</f>
        <v>750.00000000000011</v>
      </c>
      <c r="D60" s="4">
        <f>+B60+C60</f>
        <v>1000750</v>
      </c>
    </row>
    <row r="61" spans="1:7" x14ac:dyDescent="0.25">
      <c r="A61" s="3">
        <v>2</v>
      </c>
      <c r="B61" s="4">
        <f>+D60</f>
        <v>1000750</v>
      </c>
      <c r="C61" s="15">
        <f>+$G$55*B61</f>
        <v>750.56250000000011</v>
      </c>
      <c r="D61" s="4">
        <f t="shared" ref="D61:D69" si="5">+B61+C61</f>
        <v>1001500.5625</v>
      </c>
    </row>
    <row r="62" spans="1:7" x14ac:dyDescent="0.25">
      <c r="A62" s="3">
        <v>3</v>
      </c>
      <c r="B62" s="4">
        <f t="shared" ref="B62:B69" si="6">+D61</f>
        <v>1001500.5625</v>
      </c>
      <c r="C62" s="15">
        <f>+$G$55*B62</f>
        <v>751.12542187500014</v>
      </c>
      <c r="D62" s="4">
        <f t="shared" si="5"/>
        <v>1002251.687921875</v>
      </c>
    </row>
    <row r="63" spans="1:7" x14ac:dyDescent="0.25">
      <c r="A63" s="3">
        <v>4</v>
      </c>
      <c r="B63" s="4">
        <f t="shared" si="6"/>
        <v>1002251.687921875</v>
      </c>
      <c r="C63" s="15">
        <f>+$G$55*B63</f>
        <v>751.68876594140636</v>
      </c>
      <c r="D63" s="4">
        <f t="shared" si="5"/>
        <v>1003003.3766878165</v>
      </c>
    </row>
    <row r="64" spans="1:7" x14ac:dyDescent="0.25">
      <c r="A64" s="3">
        <v>5</v>
      </c>
      <c r="B64" s="4">
        <f t="shared" si="6"/>
        <v>1003003.3766878165</v>
      </c>
      <c r="C64" s="15">
        <f>+$G$55*B64</f>
        <v>752.25253251586253</v>
      </c>
      <c r="D64" s="4">
        <f t="shared" si="5"/>
        <v>1003755.6292203324</v>
      </c>
    </row>
    <row r="65" spans="1:4" x14ac:dyDescent="0.25">
      <c r="A65" s="3">
        <v>6</v>
      </c>
      <c r="B65" s="4">
        <f t="shared" si="6"/>
        <v>1003755.6292203324</v>
      </c>
      <c r="C65" s="15">
        <f>+$G$55*B65</f>
        <v>752.81672191524945</v>
      </c>
      <c r="D65" s="4">
        <f t="shared" si="5"/>
        <v>1004508.4459422476</v>
      </c>
    </row>
    <row r="66" spans="1:4" x14ac:dyDescent="0.25">
      <c r="A66" s="3">
        <v>7</v>
      </c>
      <c r="B66" s="4">
        <f t="shared" si="6"/>
        <v>1004508.4459422476</v>
      </c>
      <c r="C66" s="15">
        <f>+$G$55*B66</f>
        <v>753.38133445668586</v>
      </c>
      <c r="D66" s="4">
        <f t="shared" si="5"/>
        <v>1005261.8272767044</v>
      </c>
    </row>
    <row r="67" spans="1:4" x14ac:dyDescent="0.25">
      <c r="A67" s="3">
        <v>8</v>
      </c>
      <c r="B67" s="4">
        <f t="shared" si="6"/>
        <v>1005261.8272767044</v>
      </c>
      <c r="C67" s="15">
        <f>+$G$55*B67</f>
        <v>753.94637045752836</v>
      </c>
      <c r="D67" s="4">
        <f t="shared" si="5"/>
        <v>1006015.7736471619</v>
      </c>
    </row>
    <row r="68" spans="1:4" x14ac:dyDescent="0.25">
      <c r="A68" s="3">
        <v>9</v>
      </c>
      <c r="B68" s="4">
        <f t="shared" si="6"/>
        <v>1006015.7736471619</v>
      </c>
      <c r="C68" s="15">
        <f>+$G$55*B68</f>
        <v>754.51183023537158</v>
      </c>
      <c r="D68" s="4">
        <f t="shared" si="5"/>
        <v>1006770.2854773973</v>
      </c>
    </row>
    <row r="69" spans="1:4" x14ac:dyDescent="0.25">
      <c r="A69" s="3">
        <v>10</v>
      </c>
      <c r="B69" s="4">
        <f t="shared" si="6"/>
        <v>1006770.2854773973</v>
      </c>
      <c r="C69" s="15">
        <f>+$G$55*B69</f>
        <v>755.0777141080481</v>
      </c>
      <c r="D69" s="4">
        <f t="shared" si="5"/>
        <v>1007525.3631915053</v>
      </c>
    </row>
    <row r="70" spans="1:4" x14ac:dyDescent="0.25">
      <c r="A70" s="3">
        <v>11</v>
      </c>
      <c r="B70" s="4">
        <f t="shared" ref="B70:B71" si="7">+D69</f>
        <v>1007525.3631915053</v>
      </c>
      <c r="C70" s="15">
        <f>+$G$55*B70</f>
        <v>755.64402239362914</v>
      </c>
      <c r="D70" s="4">
        <f t="shared" ref="D70:D71" si="8">+B70+C70</f>
        <v>1008281.0072138989</v>
      </c>
    </row>
    <row r="71" spans="1:4" x14ac:dyDescent="0.25">
      <c r="A71" s="3">
        <v>12</v>
      </c>
      <c r="B71" s="4">
        <f>+D70</f>
        <v>1008281.0072138989</v>
      </c>
      <c r="C71" s="15">
        <f>+$G$55*B71</f>
        <v>756.21075541042433</v>
      </c>
      <c r="D71" s="4">
        <f>+B71+C71</f>
        <v>1009037.2179693093</v>
      </c>
    </row>
    <row r="72" spans="1:4" x14ac:dyDescent="0.25">
      <c r="A72" s="16"/>
    </row>
    <row r="75" spans="1:4" x14ac:dyDescent="0.25">
      <c r="A75" s="1" t="s">
        <v>27</v>
      </c>
    </row>
    <row r="77" spans="1:4" x14ac:dyDescent="0.25">
      <c r="A77" t="s">
        <v>28</v>
      </c>
    </row>
    <row r="79" spans="1:4" x14ac:dyDescent="0.25">
      <c r="A79" s="10" t="s">
        <v>14</v>
      </c>
      <c r="B79" s="10"/>
      <c r="C79" s="10"/>
    </row>
    <row r="80" spans="1:4" x14ac:dyDescent="0.25">
      <c r="A80" s="3" t="s">
        <v>2</v>
      </c>
      <c r="B80" s="5">
        <v>12000000</v>
      </c>
      <c r="C80" s="3"/>
    </row>
    <row r="81" spans="1:4" x14ac:dyDescent="0.25">
      <c r="A81" s="3" t="s">
        <v>3</v>
      </c>
      <c r="B81" s="14">
        <v>1.4E-2</v>
      </c>
      <c r="C81">
        <f>+B81/12</f>
        <v>1.1666666666666668E-3</v>
      </c>
    </row>
    <row r="82" spans="1:4" x14ac:dyDescent="0.25">
      <c r="A82" s="3" t="s">
        <v>5</v>
      </c>
      <c r="B82" s="3">
        <v>5</v>
      </c>
      <c r="C82" s="3" t="s">
        <v>6</v>
      </c>
    </row>
    <row r="83" spans="1:4" x14ac:dyDescent="0.25">
      <c r="A83" s="3" t="s">
        <v>5</v>
      </c>
      <c r="B83" s="3">
        <f>+B82/12</f>
        <v>0.41666666666666669</v>
      </c>
      <c r="C83" s="3"/>
    </row>
    <row r="85" spans="1:4" x14ac:dyDescent="0.25">
      <c r="A85" s="8" t="s">
        <v>1</v>
      </c>
      <c r="B85" s="8" t="s">
        <v>7</v>
      </c>
      <c r="C85" s="8" t="s">
        <v>8</v>
      </c>
      <c r="D85" s="8" t="s">
        <v>9</v>
      </c>
    </row>
    <row r="86" spans="1:4" x14ac:dyDescent="0.25">
      <c r="A86" s="3">
        <v>1</v>
      </c>
      <c r="B86" s="5">
        <f>+B80</f>
        <v>12000000</v>
      </c>
      <c r="C86" s="15">
        <f>+B86*C81</f>
        <v>14000.000000000002</v>
      </c>
      <c r="D86" s="4">
        <f>+B86+C86</f>
        <v>12014000</v>
      </c>
    </row>
    <row r="87" spans="1:4" x14ac:dyDescent="0.25">
      <c r="A87" s="3">
        <v>2</v>
      </c>
      <c r="B87" s="4">
        <f>+B86</f>
        <v>12000000</v>
      </c>
      <c r="C87" s="15">
        <f>+C86</f>
        <v>14000.000000000002</v>
      </c>
      <c r="D87" s="4">
        <f>+D86+C87</f>
        <v>12028000</v>
      </c>
    </row>
    <row r="88" spans="1:4" x14ac:dyDescent="0.25">
      <c r="A88" s="3">
        <v>3</v>
      </c>
      <c r="B88" s="4">
        <f>+B87</f>
        <v>12000000</v>
      </c>
      <c r="C88" s="15">
        <f>+C87</f>
        <v>14000.000000000002</v>
      </c>
      <c r="D88" s="4">
        <f>+D87+C88</f>
        <v>12042000</v>
      </c>
    </row>
    <row r="89" spans="1:4" x14ac:dyDescent="0.25">
      <c r="A89" s="3">
        <v>4</v>
      </c>
      <c r="B89" s="4">
        <f>+B88</f>
        <v>12000000</v>
      </c>
      <c r="C89" s="15">
        <f>+C88</f>
        <v>14000.000000000002</v>
      </c>
      <c r="D89" s="4">
        <f>+D88+C89</f>
        <v>12056000</v>
      </c>
    </row>
    <row r="90" spans="1:4" x14ac:dyDescent="0.25">
      <c r="A90" s="3">
        <v>5</v>
      </c>
      <c r="B90" s="4">
        <f>+B89</f>
        <v>12000000</v>
      </c>
      <c r="C90" s="15">
        <f>+C89</f>
        <v>14000.000000000002</v>
      </c>
      <c r="D90" s="4">
        <f>+D89+C90</f>
        <v>12070000</v>
      </c>
    </row>
    <row r="97" spans="1:5" x14ac:dyDescent="0.25">
      <c r="A97" s="1" t="s">
        <v>30</v>
      </c>
    </row>
    <row r="99" spans="1:5" x14ac:dyDescent="0.25">
      <c r="A99" s="16" t="s">
        <v>31</v>
      </c>
    </row>
    <row r="101" spans="1:5" x14ac:dyDescent="0.25">
      <c r="A101" s="11" t="s">
        <v>32</v>
      </c>
      <c r="B101" s="11"/>
      <c r="C101" s="11"/>
      <c r="D101" s="11"/>
      <c r="E101" s="11"/>
    </row>
    <row r="102" spans="1:5" x14ac:dyDescent="0.25">
      <c r="A102" s="11"/>
      <c r="B102" s="11"/>
      <c r="C102" s="11"/>
      <c r="D102" s="11"/>
      <c r="E102" s="11"/>
    </row>
    <row r="103" spans="1:5" x14ac:dyDescent="0.25">
      <c r="A103" s="11"/>
      <c r="B103" s="11"/>
      <c r="C103" s="11"/>
      <c r="D103" s="11"/>
      <c r="E103" s="11"/>
    </row>
    <row r="104" spans="1:5" x14ac:dyDescent="0.25">
      <c r="A104" s="11"/>
      <c r="B104" s="11"/>
      <c r="C104" s="11"/>
      <c r="D104" s="11"/>
      <c r="E104" s="11"/>
    </row>
  </sheetData>
  <mergeCells count="6">
    <mergeCell ref="A79:C79"/>
    <mergeCell ref="A101:E104"/>
    <mergeCell ref="A5:C5"/>
    <mergeCell ref="A42:E46"/>
    <mergeCell ref="A53:C53"/>
    <mergeCell ref="E53:G5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2018-08-12T22:31:08Z</dcterms:created>
  <dcterms:modified xsi:type="dcterms:W3CDTF">2018-08-13T03:57:44Z</dcterms:modified>
</cp:coreProperties>
</file>