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3" i="1"/>
  <c r="B14" i="1" s="1"/>
  <c r="C12" i="1"/>
  <c r="C18" i="1" l="1"/>
  <c r="F12" i="1"/>
  <c r="B35" i="1"/>
  <c r="B61" i="1"/>
  <c r="B19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20" i="1"/>
  <c r="B21" i="1"/>
  <c r="B23" i="1"/>
  <c r="B25" i="1"/>
  <c r="B27" i="1"/>
  <c r="B29" i="1"/>
  <c r="B31" i="1"/>
  <c r="B33" i="1"/>
  <c r="B37" i="1"/>
  <c r="B39" i="1"/>
  <c r="B41" i="1"/>
  <c r="B43" i="1"/>
  <c r="B45" i="1"/>
  <c r="B47" i="1"/>
  <c r="B49" i="1"/>
  <c r="B51" i="1"/>
  <c r="B53" i="1"/>
  <c r="B55" i="1"/>
  <c r="B57" i="1"/>
  <c r="B59" i="1"/>
  <c r="B63" i="1"/>
  <c r="B65" i="1"/>
  <c r="B18" i="1"/>
  <c r="D18" i="1" l="1"/>
  <c r="C19" i="1" s="1"/>
  <c r="D19" i="1" s="1"/>
  <c r="C20" i="1" l="1"/>
  <c r="D20" i="1" s="1"/>
  <c r="C21" i="1" s="1"/>
  <c r="D21" i="1" s="1"/>
  <c r="C22" i="1" l="1"/>
  <c r="D22" i="1" s="1"/>
  <c r="C23" i="1" l="1"/>
  <c r="D23" i="1" s="1"/>
  <c r="C24" i="1" l="1"/>
  <c r="D24" i="1" s="1"/>
  <c r="C25" i="1" s="1"/>
  <c r="D25" i="1" s="1"/>
  <c r="C26" i="1" s="1"/>
  <c r="D26" i="1" s="1"/>
  <c r="C27" i="1" l="1"/>
  <c r="D27" i="1" s="1"/>
  <c r="C28" i="1" l="1"/>
  <c r="D28" i="1" s="1"/>
  <c r="C29" i="1" l="1"/>
  <c r="D29" i="1" s="1"/>
  <c r="C30" i="1" l="1"/>
  <c r="D30" i="1" s="1"/>
  <c r="C31" i="1" l="1"/>
  <c r="D31" i="1" s="1"/>
  <c r="C32" i="1" l="1"/>
  <c r="D32" i="1" s="1"/>
  <c r="C33" i="1" l="1"/>
  <c r="D33" i="1" s="1"/>
  <c r="C34" i="1" l="1"/>
  <c r="D34" i="1" s="1"/>
  <c r="C35" i="1" l="1"/>
  <c r="D35" i="1" s="1"/>
  <c r="C36" i="1" l="1"/>
  <c r="D36" i="1" s="1"/>
  <c r="C37" i="1" l="1"/>
  <c r="D37" i="1" s="1"/>
  <c r="C38" i="1" l="1"/>
  <c r="D38" i="1" s="1"/>
  <c r="C39" i="1" l="1"/>
  <c r="D39" i="1" s="1"/>
  <c r="C40" i="1" l="1"/>
  <c r="D40" i="1" s="1"/>
  <c r="C41" i="1" l="1"/>
  <c r="D41" i="1" s="1"/>
  <c r="C42" i="1" l="1"/>
  <c r="D42" i="1" s="1"/>
  <c r="C43" i="1" l="1"/>
  <c r="D43" i="1" s="1"/>
  <c r="C44" i="1" l="1"/>
  <c r="D44" i="1" s="1"/>
  <c r="C45" i="1" l="1"/>
  <c r="D45" i="1" s="1"/>
  <c r="C46" i="1" l="1"/>
  <c r="D46" i="1" s="1"/>
  <c r="C47" i="1" l="1"/>
  <c r="D47" i="1" s="1"/>
  <c r="C48" i="1" l="1"/>
  <c r="D48" i="1"/>
  <c r="C49" i="1" l="1"/>
  <c r="D49" i="1" s="1"/>
  <c r="C50" i="1" l="1"/>
  <c r="D50" i="1"/>
  <c r="C51" i="1" l="1"/>
  <c r="D51" i="1" s="1"/>
  <c r="C52" i="1" l="1"/>
  <c r="D52" i="1"/>
  <c r="C53" i="1" l="1"/>
  <c r="D53" i="1" s="1"/>
  <c r="C54" i="1" l="1"/>
  <c r="D54" i="1"/>
  <c r="C55" i="1" l="1"/>
  <c r="D55" i="1" s="1"/>
  <c r="C56" i="1" l="1"/>
  <c r="D56" i="1" s="1"/>
  <c r="C57" i="1" l="1"/>
  <c r="D57" i="1" s="1"/>
  <c r="C58" i="1" l="1"/>
  <c r="D58" i="1" s="1"/>
  <c r="C59" i="1" l="1"/>
  <c r="D59" i="1" s="1"/>
  <c r="C60" i="1" l="1"/>
  <c r="D60" i="1" s="1"/>
  <c r="C61" i="1" l="1"/>
  <c r="D61" i="1" s="1"/>
  <c r="C62" i="1" l="1"/>
  <c r="D62" i="1" s="1"/>
  <c r="C63" i="1" l="1"/>
  <c r="D63" i="1" s="1"/>
  <c r="C64" i="1" l="1"/>
  <c r="D64" i="1" s="1"/>
  <c r="C65" i="1" l="1"/>
  <c r="D65" i="1" s="1"/>
</calcChain>
</file>

<file path=xl/sharedStrings.xml><?xml version="1.0" encoding="utf-8"?>
<sst xmlns="http://schemas.openxmlformats.org/spreadsheetml/2006/main" count="16" uniqueCount="15">
  <si>
    <t>Tiempo</t>
  </si>
  <si>
    <t>Pago</t>
  </si>
  <si>
    <t>Interes</t>
  </si>
  <si>
    <t>1.Utilice la herramienta en Excel que le permita hallar la amortización de la compra de la moto dada en el contexto.</t>
  </si>
  <si>
    <t>Un estudiante de la fundación universitaria San Mateo, quiere comprar una moto, la cotiza por valor de $7.500.000=, la cuál la puede adquirir financiada por 4 años con cuotas fijas y a una tasa de interés del 12% capitalizable mensual. Él desea quiere conocer el valor de la cuota para saber si puede comprarla.</t>
  </si>
  <si>
    <t>Planteamiento del caso</t>
  </si>
  <si>
    <t>Datos</t>
  </si>
  <si>
    <t>Préstamo</t>
  </si>
  <si>
    <t>4 años</t>
  </si>
  <si>
    <t>meses</t>
  </si>
  <si>
    <t>Interés</t>
  </si>
  <si>
    <t>R</t>
  </si>
  <si>
    <t>Amortización</t>
  </si>
  <si>
    <t>Respuesta</t>
  </si>
  <si>
    <t>El valor de la cuota mensual equivale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</si>
</sst>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42" fontId="2" fillId="0" borderId="1" xfId="1" applyFont="1" applyBorder="1"/>
    <xf numFmtId="0" fontId="2" fillId="2" borderId="0" xfId="0" applyFont="1" applyFill="1" applyBorder="1"/>
    <xf numFmtId="0" fontId="2" fillId="2" borderId="7" xfId="0" applyFont="1" applyFill="1" applyBorder="1"/>
    <xf numFmtId="9" fontId="2" fillId="0" borderId="1" xfId="0" applyNumberFormat="1" applyFont="1" applyBorder="1"/>
    <xf numFmtId="0" fontId="2" fillId="2" borderId="6" xfId="0" applyFont="1" applyFill="1" applyBorder="1"/>
    <xf numFmtId="0" fontId="2" fillId="2" borderId="4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/>
  </sheetViews>
  <sheetFormatPr baseColWidth="10" defaultRowHeight="14.25" x14ac:dyDescent="0.2"/>
  <cols>
    <col min="1" max="1" width="11.42578125" style="1"/>
    <col min="2" max="2" width="12.7109375" style="1" bestFit="1" customWidth="1"/>
    <col min="3" max="3" width="11.5703125" style="1" bestFit="1" customWidth="1"/>
    <col min="4" max="4" width="12.7109375" style="1" bestFit="1" customWidth="1"/>
    <col min="5" max="16384" width="11.42578125" style="1"/>
  </cols>
  <sheetData>
    <row r="1" spans="1:9" x14ac:dyDescent="0.2">
      <c r="A1" s="1" t="s">
        <v>3</v>
      </c>
    </row>
    <row r="3" spans="1:9" ht="15" x14ac:dyDescent="0.25">
      <c r="A3" s="11" t="s">
        <v>5</v>
      </c>
      <c r="B3" s="11"/>
      <c r="C3" s="11"/>
      <c r="D3" s="11"/>
      <c r="E3" s="11"/>
      <c r="F3" s="11"/>
      <c r="G3" s="11"/>
      <c r="H3" s="11"/>
      <c r="I3" s="11"/>
    </row>
    <row r="4" spans="1:9" x14ac:dyDescent="0.2">
      <c r="A4" s="10" t="s">
        <v>4</v>
      </c>
      <c r="B4" s="10"/>
      <c r="C4" s="10"/>
      <c r="D4" s="10"/>
      <c r="E4" s="10"/>
      <c r="F4" s="10"/>
      <c r="G4" s="10"/>
      <c r="H4" s="10"/>
      <c r="I4" s="10"/>
    </row>
    <row r="5" spans="1:9" x14ac:dyDescent="0.2">
      <c r="A5" s="10"/>
      <c r="B5" s="10"/>
      <c r="C5" s="10"/>
      <c r="D5" s="10"/>
      <c r="E5" s="10"/>
      <c r="F5" s="10"/>
      <c r="G5" s="10"/>
      <c r="H5" s="10"/>
      <c r="I5" s="10"/>
    </row>
    <row r="6" spans="1:9" x14ac:dyDescent="0.2">
      <c r="A6" s="10"/>
      <c r="B6" s="10"/>
      <c r="C6" s="10"/>
      <c r="D6" s="10"/>
      <c r="E6" s="10"/>
      <c r="F6" s="10"/>
      <c r="G6" s="10"/>
      <c r="H6" s="10"/>
      <c r="I6" s="10"/>
    </row>
    <row r="7" spans="1:9" x14ac:dyDescent="0.2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">
      <c r="A8" s="10"/>
      <c r="B8" s="10"/>
      <c r="C8" s="10"/>
      <c r="D8" s="10"/>
      <c r="E8" s="10"/>
      <c r="F8" s="10"/>
      <c r="G8" s="10"/>
      <c r="H8" s="10"/>
      <c r="I8" s="10"/>
    </row>
    <row r="10" spans="1:9" ht="15" x14ac:dyDescent="0.25">
      <c r="A10" s="11" t="s">
        <v>6</v>
      </c>
      <c r="B10" s="11"/>
      <c r="C10" s="11"/>
      <c r="D10" s="11"/>
      <c r="F10" s="11" t="s">
        <v>13</v>
      </c>
      <c r="G10" s="11"/>
      <c r="H10" s="11"/>
      <c r="I10" s="11"/>
    </row>
    <row r="11" spans="1:9" x14ac:dyDescent="0.2">
      <c r="A11" s="2" t="s">
        <v>7</v>
      </c>
      <c r="B11" s="3">
        <v>7500000</v>
      </c>
      <c r="C11" s="4"/>
      <c r="D11" s="5"/>
      <c r="F11" s="2" t="s">
        <v>14</v>
      </c>
      <c r="G11" s="2"/>
      <c r="H11" s="2"/>
      <c r="I11" s="2"/>
    </row>
    <row r="12" spans="1:9" ht="20.25" x14ac:dyDescent="0.3">
      <c r="A12" s="2" t="s">
        <v>0</v>
      </c>
      <c r="B12" s="2" t="s">
        <v>8</v>
      </c>
      <c r="C12" s="2">
        <f>12*4</f>
        <v>48</v>
      </c>
      <c r="D12" s="2" t="s">
        <v>9</v>
      </c>
      <c r="F12" s="15">
        <f>+B14</f>
        <v>197503.76573945809</v>
      </c>
      <c r="G12" s="16"/>
      <c r="H12" s="16"/>
      <c r="I12" s="16"/>
    </row>
    <row r="13" spans="1:9" x14ac:dyDescent="0.2">
      <c r="A13" s="2" t="s">
        <v>10</v>
      </c>
      <c r="B13" s="6">
        <f>12%/12</f>
        <v>0.01</v>
      </c>
      <c r="C13" s="4"/>
      <c r="D13" s="5"/>
    </row>
    <row r="14" spans="1:9" x14ac:dyDescent="0.2">
      <c r="A14" s="2" t="s">
        <v>11</v>
      </c>
      <c r="B14" s="3">
        <f>+(B11*B13)/(1-((1+B13)^-C12))</f>
        <v>197503.76573945809</v>
      </c>
      <c r="C14" s="7"/>
      <c r="D14" s="8"/>
    </row>
    <row r="16" spans="1:9" ht="15" x14ac:dyDescent="0.25">
      <c r="A16" s="12" t="s">
        <v>12</v>
      </c>
      <c r="B16" s="13"/>
      <c r="C16" s="13"/>
      <c r="D16" s="14"/>
    </row>
    <row r="17" spans="1:4" ht="15" x14ac:dyDescent="0.25">
      <c r="A17" s="9" t="s">
        <v>0</v>
      </c>
      <c r="B17" s="9" t="s">
        <v>1</v>
      </c>
      <c r="C17" s="9" t="s">
        <v>2</v>
      </c>
      <c r="D17" s="3">
        <f>+B11</f>
        <v>7500000</v>
      </c>
    </row>
    <row r="18" spans="1:4" x14ac:dyDescent="0.2">
      <c r="A18" s="2">
        <v>1</v>
      </c>
      <c r="B18" s="3">
        <f>+$B$14</f>
        <v>197503.76573945809</v>
      </c>
      <c r="C18" s="3">
        <f>+D17*$B$13</f>
        <v>75000</v>
      </c>
      <c r="D18" s="3">
        <f>+D17+C18-B18</f>
        <v>7377496.2342605423</v>
      </c>
    </row>
    <row r="19" spans="1:4" x14ac:dyDescent="0.2">
      <c r="A19" s="2">
        <v>2</v>
      </c>
      <c r="B19" s="3">
        <f t="shared" ref="B19:B65" si="0">+$B$14</f>
        <v>197503.76573945809</v>
      </c>
      <c r="C19" s="3">
        <f t="shared" ref="C19:C65" si="1">+D18*$B$13</f>
        <v>73774.962342605431</v>
      </c>
      <c r="D19" s="3">
        <f t="shared" ref="D19:D65" si="2">+D18+C19-B19</f>
        <v>7253767.4308636896</v>
      </c>
    </row>
    <row r="20" spans="1:4" x14ac:dyDescent="0.2">
      <c r="A20" s="2">
        <v>3</v>
      </c>
      <c r="B20" s="3">
        <f t="shared" si="0"/>
        <v>197503.76573945809</v>
      </c>
      <c r="C20" s="3">
        <f t="shared" si="1"/>
        <v>72537.674308636895</v>
      </c>
      <c r="D20" s="3">
        <f t="shared" si="2"/>
        <v>7128801.3394328691</v>
      </c>
    </row>
    <row r="21" spans="1:4" x14ac:dyDescent="0.2">
      <c r="A21" s="2">
        <v>4</v>
      </c>
      <c r="B21" s="3">
        <f t="shared" si="0"/>
        <v>197503.76573945809</v>
      </c>
      <c r="C21" s="3">
        <f t="shared" si="1"/>
        <v>71288.013394328693</v>
      </c>
      <c r="D21" s="3">
        <f t="shared" si="2"/>
        <v>7002585.5870877402</v>
      </c>
    </row>
    <row r="22" spans="1:4" x14ac:dyDescent="0.2">
      <c r="A22" s="2">
        <v>5</v>
      </c>
      <c r="B22" s="3">
        <f t="shared" si="0"/>
        <v>197503.76573945809</v>
      </c>
      <c r="C22" s="3">
        <f t="shared" si="1"/>
        <v>70025.855870877407</v>
      </c>
      <c r="D22" s="3">
        <f t="shared" si="2"/>
        <v>6875107.6772191599</v>
      </c>
    </row>
    <row r="23" spans="1:4" x14ac:dyDescent="0.2">
      <c r="A23" s="2">
        <v>6</v>
      </c>
      <c r="B23" s="3">
        <f t="shared" si="0"/>
        <v>197503.76573945809</v>
      </c>
      <c r="C23" s="3">
        <f t="shared" si="1"/>
        <v>68751.076772191605</v>
      </c>
      <c r="D23" s="3">
        <f t="shared" si="2"/>
        <v>6746354.9882518938</v>
      </c>
    </row>
    <row r="24" spans="1:4" x14ac:dyDescent="0.2">
      <c r="A24" s="2">
        <v>7</v>
      </c>
      <c r="B24" s="3">
        <f t="shared" si="0"/>
        <v>197503.76573945809</v>
      </c>
      <c r="C24" s="3">
        <f t="shared" si="1"/>
        <v>67463.549882518942</v>
      </c>
      <c r="D24" s="3">
        <f t="shared" si="2"/>
        <v>6616314.7723949552</v>
      </c>
    </row>
    <row r="25" spans="1:4" x14ac:dyDescent="0.2">
      <c r="A25" s="2">
        <v>8</v>
      </c>
      <c r="B25" s="3">
        <f t="shared" si="0"/>
        <v>197503.76573945809</v>
      </c>
      <c r="C25" s="3">
        <f t="shared" si="1"/>
        <v>66163.147723949558</v>
      </c>
      <c r="D25" s="3">
        <f t="shared" si="2"/>
        <v>6484974.154379447</v>
      </c>
    </row>
    <row r="26" spans="1:4" x14ac:dyDescent="0.2">
      <c r="A26" s="2">
        <v>9</v>
      </c>
      <c r="B26" s="3">
        <f t="shared" si="0"/>
        <v>197503.76573945809</v>
      </c>
      <c r="C26" s="3">
        <f t="shared" si="1"/>
        <v>64849.741543794473</v>
      </c>
      <c r="D26" s="3">
        <f t="shared" si="2"/>
        <v>6352320.1301837834</v>
      </c>
    </row>
    <row r="27" spans="1:4" x14ac:dyDescent="0.2">
      <c r="A27" s="2">
        <v>10</v>
      </c>
      <c r="B27" s="3">
        <f t="shared" si="0"/>
        <v>197503.76573945809</v>
      </c>
      <c r="C27" s="3">
        <f t="shared" si="1"/>
        <v>63523.201301837835</v>
      </c>
      <c r="D27" s="3">
        <f t="shared" si="2"/>
        <v>6218339.5657461639</v>
      </c>
    </row>
    <row r="28" spans="1:4" x14ac:dyDescent="0.2">
      <c r="A28" s="2">
        <v>11</v>
      </c>
      <c r="B28" s="3">
        <f t="shared" si="0"/>
        <v>197503.76573945809</v>
      </c>
      <c r="C28" s="3">
        <f t="shared" si="1"/>
        <v>62183.395657461639</v>
      </c>
      <c r="D28" s="3">
        <f t="shared" si="2"/>
        <v>6083019.1956641683</v>
      </c>
    </row>
    <row r="29" spans="1:4" x14ac:dyDescent="0.2">
      <c r="A29" s="2">
        <v>12</v>
      </c>
      <c r="B29" s="3">
        <f t="shared" si="0"/>
        <v>197503.76573945809</v>
      </c>
      <c r="C29" s="3">
        <f t="shared" si="1"/>
        <v>60830.191956641684</v>
      </c>
      <c r="D29" s="3">
        <f t="shared" si="2"/>
        <v>5946345.6218813527</v>
      </c>
    </row>
    <row r="30" spans="1:4" x14ac:dyDescent="0.2">
      <c r="A30" s="2">
        <v>13</v>
      </c>
      <c r="B30" s="3">
        <f t="shared" si="0"/>
        <v>197503.76573945809</v>
      </c>
      <c r="C30" s="3">
        <f t="shared" si="1"/>
        <v>59463.456218813531</v>
      </c>
      <c r="D30" s="3">
        <f t="shared" si="2"/>
        <v>5808305.3123607086</v>
      </c>
    </row>
    <row r="31" spans="1:4" x14ac:dyDescent="0.2">
      <c r="A31" s="2">
        <v>14</v>
      </c>
      <c r="B31" s="3">
        <f t="shared" si="0"/>
        <v>197503.76573945809</v>
      </c>
      <c r="C31" s="3">
        <f t="shared" si="1"/>
        <v>58083.053123607089</v>
      </c>
      <c r="D31" s="3">
        <f t="shared" si="2"/>
        <v>5668884.5997448582</v>
      </c>
    </row>
    <row r="32" spans="1:4" x14ac:dyDescent="0.2">
      <c r="A32" s="2">
        <v>15</v>
      </c>
      <c r="B32" s="3">
        <f t="shared" si="0"/>
        <v>197503.76573945809</v>
      </c>
      <c r="C32" s="3">
        <f t="shared" si="1"/>
        <v>56688.845997448581</v>
      </c>
      <c r="D32" s="3">
        <f t="shared" si="2"/>
        <v>5528069.6800028495</v>
      </c>
    </row>
    <row r="33" spans="1:4" x14ac:dyDescent="0.2">
      <c r="A33" s="2">
        <v>16</v>
      </c>
      <c r="B33" s="3">
        <f t="shared" si="0"/>
        <v>197503.76573945809</v>
      </c>
      <c r="C33" s="3">
        <f t="shared" si="1"/>
        <v>55280.696800028498</v>
      </c>
      <c r="D33" s="3">
        <f t="shared" si="2"/>
        <v>5385846.6110634208</v>
      </c>
    </row>
    <row r="34" spans="1:4" x14ac:dyDescent="0.2">
      <c r="A34" s="2">
        <v>17</v>
      </c>
      <c r="B34" s="3">
        <f t="shared" si="0"/>
        <v>197503.76573945809</v>
      </c>
      <c r="C34" s="3">
        <f t="shared" si="1"/>
        <v>53858.46611063421</v>
      </c>
      <c r="D34" s="3">
        <f t="shared" si="2"/>
        <v>5242201.3114345977</v>
      </c>
    </row>
    <row r="35" spans="1:4" x14ac:dyDescent="0.2">
      <c r="A35" s="2">
        <v>18</v>
      </c>
      <c r="B35" s="3">
        <f t="shared" si="0"/>
        <v>197503.76573945809</v>
      </c>
      <c r="C35" s="3">
        <f t="shared" si="1"/>
        <v>52422.01311434598</v>
      </c>
      <c r="D35" s="3">
        <f t="shared" si="2"/>
        <v>5097119.5588094862</v>
      </c>
    </row>
    <row r="36" spans="1:4" x14ac:dyDescent="0.2">
      <c r="A36" s="2">
        <v>19</v>
      </c>
      <c r="B36" s="3">
        <f t="shared" si="0"/>
        <v>197503.76573945809</v>
      </c>
      <c r="C36" s="3">
        <f t="shared" si="1"/>
        <v>50971.195588094866</v>
      </c>
      <c r="D36" s="3">
        <f t="shared" si="2"/>
        <v>4950586.9886581236</v>
      </c>
    </row>
    <row r="37" spans="1:4" x14ac:dyDescent="0.2">
      <c r="A37" s="2">
        <v>20</v>
      </c>
      <c r="B37" s="3">
        <f t="shared" si="0"/>
        <v>197503.76573945809</v>
      </c>
      <c r="C37" s="3">
        <f t="shared" si="1"/>
        <v>49505.86988658124</v>
      </c>
      <c r="D37" s="3">
        <f t="shared" si="2"/>
        <v>4802589.0928052468</v>
      </c>
    </row>
    <row r="38" spans="1:4" x14ac:dyDescent="0.2">
      <c r="A38" s="2">
        <v>21</v>
      </c>
      <c r="B38" s="3">
        <f t="shared" si="0"/>
        <v>197503.76573945809</v>
      </c>
      <c r="C38" s="3">
        <f t="shared" si="1"/>
        <v>48025.890928052468</v>
      </c>
      <c r="D38" s="3">
        <f t="shared" si="2"/>
        <v>4653111.2179938415</v>
      </c>
    </row>
    <row r="39" spans="1:4" x14ac:dyDescent="0.2">
      <c r="A39" s="2">
        <v>22</v>
      </c>
      <c r="B39" s="3">
        <f t="shared" si="0"/>
        <v>197503.76573945809</v>
      </c>
      <c r="C39" s="3">
        <f t="shared" si="1"/>
        <v>46531.112179938413</v>
      </c>
      <c r="D39" s="3">
        <f t="shared" si="2"/>
        <v>4502138.5644343225</v>
      </c>
    </row>
    <row r="40" spans="1:4" x14ac:dyDescent="0.2">
      <c r="A40" s="2">
        <v>23</v>
      </c>
      <c r="B40" s="3">
        <f t="shared" si="0"/>
        <v>197503.76573945809</v>
      </c>
      <c r="C40" s="3">
        <f t="shared" si="1"/>
        <v>45021.385644343223</v>
      </c>
      <c r="D40" s="3">
        <f t="shared" si="2"/>
        <v>4349656.1843392085</v>
      </c>
    </row>
    <row r="41" spans="1:4" x14ac:dyDescent="0.2">
      <c r="A41" s="2">
        <v>24</v>
      </c>
      <c r="B41" s="3">
        <f t="shared" si="0"/>
        <v>197503.76573945809</v>
      </c>
      <c r="C41" s="3">
        <f t="shared" si="1"/>
        <v>43496.561843392083</v>
      </c>
      <c r="D41" s="3">
        <f t="shared" si="2"/>
        <v>4195648.9804431433</v>
      </c>
    </row>
    <row r="42" spans="1:4" x14ac:dyDescent="0.2">
      <c r="A42" s="2">
        <v>25</v>
      </c>
      <c r="B42" s="3">
        <f t="shared" si="0"/>
        <v>197503.76573945809</v>
      </c>
      <c r="C42" s="3">
        <f t="shared" si="1"/>
        <v>41956.489804431432</v>
      </c>
      <c r="D42" s="3">
        <f t="shared" si="2"/>
        <v>4040101.7045081169</v>
      </c>
    </row>
    <row r="43" spans="1:4" x14ac:dyDescent="0.2">
      <c r="A43" s="2">
        <v>26</v>
      </c>
      <c r="B43" s="3">
        <f t="shared" si="0"/>
        <v>197503.76573945809</v>
      </c>
      <c r="C43" s="3">
        <f t="shared" si="1"/>
        <v>40401.017045081171</v>
      </c>
      <c r="D43" s="3">
        <f t="shared" si="2"/>
        <v>3882998.9558137399</v>
      </c>
    </row>
    <row r="44" spans="1:4" x14ac:dyDescent="0.2">
      <c r="A44" s="2">
        <v>27</v>
      </c>
      <c r="B44" s="3">
        <f t="shared" si="0"/>
        <v>197503.76573945809</v>
      </c>
      <c r="C44" s="3">
        <f t="shared" si="1"/>
        <v>38829.9895581374</v>
      </c>
      <c r="D44" s="3">
        <f t="shared" si="2"/>
        <v>3724325.1796324193</v>
      </c>
    </row>
    <row r="45" spans="1:4" x14ac:dyDescent="0.2">
      <c r="A45" s="2">
        <v>28</v>
      </c>
      <c r="B45" s="3">
        <f t="shared" si="0"/>
        <v>197503.76573945809</v>
      </c>
      <c r="C45" s="3">
        <f t="shared" si="1"/>
        <v>37243.251796324192</v>
      </c>
      <c r="D45" s="3">
        <f t="shared" si="2"/>
        <v>3564064.6656892854</v>
      </c>
    </row>
    <row r="46" spans="1:4" x14ac:dyDescent="0.2">
      <c r="A46" s="2">
        <v>29</v>
      </c>
      <c r="B46" s="3">
        <f t="shared" si="0"/>
        <v>197503.76573945809</v>
      </c>
      <c r="C46" s="3">
        <f t="shared" si="1"/>
        <v>35640.646656892852</v>
      </c>
      <c r="D46" s="3">
        <f t="shared" si="2"/>
        <v>3402201.54660672</v>
      </c>
    </row>
    <row r="47" spans="1:4" x14ac:dyDescent="0.2">
      <c r="A47" s="2">
        <v>30</v>
      </c>
      <c r="B47" s="3">
        <f t="shared" si="0"/>
        <v>197503.76573945809</v>
      </c>
      <c r="C47" s="3">
        <f t="shared" si="1"/>
        <v>34022.015466067198</v>
      </c>
      <c r="D47" s="3">
        <f t="shared" si="2"/>
        <v>3238719.7963333288</v>
      </c>
    </row>
    <row r="48" spans="1:4" x14ac:dyDescent="0.2">
      <c r="A48" s="2">
        <v>31</v>
      </c>
      <c r="B48" s="3">
        <f t="shared" si="0"/>
        <v>197503.76573945809</v>
      </c>
      <c r="C48" s="3">
        <f t="shared" si="1"/>
        <v>32387.197963333288</v>
      </c>
      <c r="D48" s="3">
        <f t="shared" si="2"/>
        <v>3073603.2285572039</v>
      </c>
    </row>
    <row r="49" spans="1:4" x14ac:dyDescent="0.2">
      <c r="A49" s="2">
        <v>32</v>
      </c>
      <c r="B49" s="3">
        <f t="shared" si="0"/>
        <v>197503.76573945809</v>
      </c>
      <c r="C49" s="3">
        <f t="shared" si="1"/>
        <v>30736.032285572041</v>
      </c>
      <c r="D49" s="3">
        <f t="shared" si="2"/>
        <v>2906835.4951033178</v>
      </c>
    </row>
    <row r="50" spans="1:4" x14ac:dyDescent="0.2">
      <c r="A50" s="2">
        <v>33</v>
      </c>
      <c r="B50" s="3">
        <f t="shared" si="0"/>
        <v>197503.76573945809</v>
      </c>
      <c r="C50" s="3">
        <f t="shared" si="1"/>
        <v>29068.35495103318</v>
      </c>
      <c r="D50" s="3">
        <f t="shared" si="2"/>
        <v>2738400.084314893</v>
      </c>
    </row>
    <row r="51" spans="1:4" x14ac:dyDescent="0.2">
      <c r="A51" s="2">
        <v>34</v>
      </c>
      <c r="B51" s="3">
        <f t="shared" si="0"/>
        <v>197503.76573945809</v>
      </c>
      <c r="C51" s="3">
        <f t="shared" si="1"/>
        <v>27384.00084314893</v>
      </c>
      <c r="D51" s="3">
        <f t="shared" si="2"/>
        <v>2568280.319418584</v>
      </c>
    </row>
    <row r="52" spans="1:4" x14ac:dyDescent="0.2">
      <c r="A52" s="2">
        <v>35</v>
      </c>
      <c r="B52" s="3">
        <f t="shared" si="0"/>
        <v>197503.76573945809</v>
      </c>
      <c r="C52" s="3">
        <f t="shared" si="1"/>
        <v>25682.803194185839</v>
      </c>
      <c r="D52" s="3">
        <f t="shared" si="2"/>
        <v>2396459.3568733116</v>
      </c>
    </row>
    <row r="53" spans="1:4" x14ac:dyDescent="0.2">
      <c r="A53" s="2">
        <v>36</v>
      </c>
      <c r="B53" s="3">
        <f t="shared" si="0"/>
        <v>197503.76573945809</v>
      </c>
      <c r="C53" s="3">
        <f t="shared" si="1"/>
        <v>23964.593568733115</v>
      </c>
      <c r="D53" s="3">
        <f t="shared" si="2"/>
        <v>2222920.1847025864</v>
      </c>
    </row>
    <row r="54" spans="1:4" x14ac:dyDescent="0.2">
      <c r="A54" s="2">
        <v>37</v>
      </c>
      <c r="B54" s="3">
        <f t="shared" si="0"/>
        <v>197503.76573945809</v>
      </c>
      <c r="C54" s="3">
        <f t="shared" si="1"/>
        <v>22229.201847025863</v>
      </c>
      <c r="D54" s="3">
        <f t="shared" si="2"/>
        <v>2047645.6208101539</v>
      </c>
    </row>
    <row r="55" spans="1:4" x14ac:dyDescent="0.2">
      <c r="A55" s="2">
        <v>38</v>
      </c>
      <c r="B55" s="3">
        <f t="shared" si="0"/>
        <v>197503.76573945809</v>
      </c>
      <c r="C55" s="3">
        <f t="shared" si="1"/>
        <v>20476.456208101539</v>
      </c>
      <c r="D55" s="3">
        <f t="shared" si="2"/>
        <v>1870618.3112787972</v>
      </c>
    </row>
    <row r="56" spans="1:4" x14ac:dyDescent="0.2">
      <c r="A56" s="2">
        <v>39</v>
      </c>
      <c r="B56" s="3">
        <f t="shared" si="0"/>
        <v>197503.76573945809</v>
      </c>
      <c r="C56" s="3">
        <f t="shared" si="1"/>
        <v>18706.183112787974</v>
      </c>
      <c r="D56" s="3">
        <f t="shared" si="2"/>
        <v>1691820.7286521271</v>
      </c>
    </row>
    <row r="57" spans="1:4" x14ac:dyDescent="0.2">
      <c r="A57" s="2">
        <v>40</v>
      </c>
      <c r="B57" s="3">
        <f t="shared" si="0"/>
        <v>197503.76573945809</v>
      </c>
      <c r="C57" s="3">
        <f t="shared" si="1"/>
        <v>16918.207286521272</v>
      </c>
      <c r="D57" s="3">
        <f t="shared" si="2"/>
        <v>1511235.1701991903</v>
      </c>
    </row>
    <row r="58" spans="1:4" x14ac:dyDescent="0.2">
      <c r="A58" s="2">
        <v>41</v>
      </c>
      <c r="B58" s="3">
        <f t="shared" si="0"/>
        <v>197503.76573945809</v>
      </c>
      <c r="C58" s="3">
        <f t="shared" si="1"/>
        <v>15112.351701991904</v>
      </c>
      <c r="D58" s="3">
        <f t="shared" si="2"/>
        <v>1328843.756161724</v>
      </c>
    </row>
    <row r="59" spans="1:4" x14ac:dyDescent="0.2">
      <c r="A59" s="2">
        <v>42</v>
      </c>
      <c r="B59" s="3">
        <f t="shared" si="0"/>
        <v>197503.76573945809</v>
      </c>
      <c r="C59" s="3">
        <f t="shared" si="1"/>
        <v>13288.43756161724</v>
      </c>
      <c r="D59" s="3">
        <f t="shared" si="2"/>
        <v>1144628.4279838831</v>
      </c>
    </row>
    <row r="60" spans="1:4" x14ac:dyDescent="0.2">
      <c r="A60" s="2">
        <v>43</v>
      </c>
      <c r="B60" s="3">
        <f t="shared" si="0"/>
        <v>197503.76573945809</v>
      </c>
      <c r="C60" s="3">
        <f t="shared" si="1"/>
        <v>11446.28427983883</v>
      </c>
      <c r="D60" s="3">
        <f t="shared" si="2"/>
        <v>958570.94652426383</v>
      </c>
    </row>
    <row r="61" spans="1:4" x14ac:dyDescent="0.2">
      <c r="A61" s="2">
        <v>44</v>
      </c>
      <c r="B61" s="3">
        <f t="shared" si="0"/>
        <v>197503.76573945809</v>
      </c>
      <c r="C61" s="3">
        <f t="shared" si="1"/>
        <v>9585.7094652426385</v>
      </c>
      <c r="D61" s="3">
        <f t="shared" si="2"/>
        <v>770652.89025004837</v>
      </c>
    </row>
    <row r="62" spans="1:4" x14ac:dyDescent="0.2">
      <c r="A62" s="2">
        <v>45</v>
      </c>
      <c r="B62" s="3">
        <f t="shared" si="0"/>
        <v>197503.76573945809</v>
      </c>
      <c r="C62" s="3">
        <f t="shared" si="1"/>
        <v>7706.528902500484</v>
      </c>
      <c r="D62" s="3">
        <f t="shared" si="2"/>
        <v>580855.65341309085</v>
      </c>
    </row>
    <row r="63" spans="1:4" x14ac:dyDescent="0.2">
      <c r="A63" s="2">
        <v>46</v>
      </c>
      <c r="B63" s="3">
        <f t="shared" si="0"/>
        <v>197503.76573945809</v>
      </c>
      <c r="C63" s="3">
        <f t="shared" si="1"/>
        <v>5808.5565341309084</v>
      </c>
      <c r="D63" s="3">
        <f t="shared" si="2"/>
        <v>389160.44420776371</v>
      </c>
    </row>
    <row r="64" spans="1:4" x14ac:dyDescent="0.2">
      <c r="A64" s="2">
        <v>47</v>
      </c>
      <c r="B64" s="3">
        <f t="shared" si="0"/>
        <v>197503.76573945809</v>
      </c>
      <c r="C64" s="3">
        <f t="shared" si="1"/>
        <v>3891.604442077637</v>
      </c>
      <c r="D64" s="3">
        <f t="shared" si="2"/>
        <v>195548.28291038325</v>
      </c>
    </row>
    <row r="65" spans="1:4" x14ac:dyDescent="0.2">
      <c r="A65" s="2">
        <v>48</v>
      </c>
      <c r="B65" s="3">
        <f t="shared" si="0"/>
        <v>197503.76573945809</v>
      </c>
      <c r="C65" s="3">
        <f t="shared" si="1"/>
        <v>1955.4828291038325</v>
      </c>
      <c r="D65" s="3">
        <f t="shared" si="2"/>
        <v>2.8987415134906769E-8</v>
      </c>
    </row>
  </sheetData>
  <mergeCells count="6">
    <mergeCell ref="A4:I8"/>
    <mergeCell ref="A3:I3"/>
    <mergeCell ref="A10:D10"/>
    <mergeCell ref="A16:D16"/>
    <mergeCell ref="F10:I10"/>
    <mergeCell ref="F12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2018-08-13T21:09:14Z</dcterms:created>
  <dcterms:modified xsi:type="dcterms:W3CDTF">2018-08-13T23:07:19Z</dcterms:modified>
</cp:coreProperties>
</file>