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OneDrive - Area Science Park\Documents\_DataScience\30_minutes_py\work in progress\"/>
    </mc:Choice>
  </mc:AlternateContent>
  <xr:revisionPtr revIDLastSave="0" documentId="13_ncr:1_{07278739-2313-4545-AF00-959550220234}" xr6:coauthVersionLast="47" xr6:coauthVersionMax="47" xr10:uidLastSave="{00000000-0000-0000-0000-000000000000}"/>
  <bookViews>
    <workbookView xWindow="-108" yWindow="-108" windowWidth="23256" windowHeight="12576" xr2:uid="{4B5D668E-8F55-4D47-9AB4-2B907B686714}"/>
  </bookViews>
  <sheets>
    <sheet name="ORIG" sheetId="2" r:id="rId1"/>
    <sheet name="D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13" i="1" s="1"/>
</calcChain>
</file>

<file path=xl/sharedStrings.xml><?xml version="1.0" encoding="utf-8"?>
<sst xmlns="http://schemas.openxmlformats.org/spreadsheetml/2006/main" count="291" uniqueCount="191">
  <si>
    <t>Campus Padriciano</t>
  </si>
  <si>
    <t>Campus Basovizza</t>
  </si>
  <si>
    <t>Sede Udine presso Friuli Innovazione</t>
  </si>
  <si>
    <t>TS_P</t>
  </si>
  <si>
    <t>TS_B</t>
  </si>
  <si>
    <t>UD_FI</t>
  </si>
  <si>
    <t>UD_C</t>
  </si>
  <si>
    <t>Sede Udine presso Confindustria</t>
  </si>
  <si>
    <t>PN</t>
  </si>
  <si>
    <t>Sede Pordenone presso Polo</t>
  </si>
  <si>
    <t>Lat</t>
  </si>
  <si>
    <t>Long</t>
  </si>
  <si>
    <t>Friuli Innovazione, VIA JACOPO LINUSSIO 51, Udine, UD, Italia</t>
  </si>
  <si>
    <t>Confindustria Udine, Dei Torriani 2, Udine, UD, Italia</t>
  </si>
  <si>
    <t>Via Villanova di Sotto 16 - 33170 Pordenone (PN) · ~97,6 km</t>
  </si>
  <si>
    <t>UD_A</t>
  </si>
  <si>
    <t>Via Jacopo Linussio 1, Amaro (UD)</t>
  </si>
  <si>
    <t>Gruppo</t>
  </si>
  <si>
    <t>n</t>
  </si>
  <si>
    <t>TS1</t>
  </si>
  <si>
    <t>TS2</t>
  </si>
  <si>
    <t>TS3</t>
  </si>
  <si>
    <t>TS4</t>
  </si>
  <si>
    <t>UD1</t>
  </si>
  <si>
    <t>UD2</t>
  </si>
  <si>
    <t>Altro</t>
  </si>
  <si>
    <t>Trieste, Via Monte Mangart</t>
  </si>
  <si>
    <t>Trieste, Località Banne</t>
  </si>
  <si>
    <t>Trieste, Lungomare di Barcola</t>
  </si>
  <si>
    <t>Trieste, Piazza Goldoni</t>
  </si>
  <si>
    <t>Basovizza, Trieste, Italy</t>
  </si>
  <si>
    <t>Trieste, Via Don Pietro Cenati</t>
  </si>
  <si>
    <t>Trieste, Via delle Campanelle</t>
  </si>
  <si>
    <t xml:space="preserve">Trieste, Strada di Fiume, 447 </t>
  </si>
  <si>
    <t>Trieste, Piazza Unità d'Italia</t>
  </si>
  <si>
    <t>Trieste, Via Visinada</t>
  </si>
  <si>
    <t>Trieste, Piazza Volontari Giuliani</t>
  </si>
  <si>
    <t>Trieste, Via Costalunga</t>
  </si>
  <si>
    <t>Trieste, Località Conconello</t>
  </si>
  <si>
    <t>Trieste, Piazzale di Giarizzole</t>
  </si>
  <si>
    <t>Trieste, Salita di Gretta</t>
  </si>
  <si>
    <t>Trieste, Località Gropada, 45</t>
  </si>
  <si>
    <t>Trieste, Piazzale Gioberti</t>
  </si>
  <si>
    <t>Trieste, Strada per Longera</t>
  </si>
  <si>
    <t xml:space="preserve">Trieste, Via Pasteur </t>
  </si>
  <si>
    <t>Trieste, Via Nazionale</t>
  </si>
  <si>
    <t>Trieste, Località Padriciano</t>
  </si>
  <si>
    <t>Trieste, Via Ponziana</t>
  </si>
  <si>
    <t>Trieste, Località Prosecco</t>
  </si>
  <si>
    <t>Trieste, Largo A. Roiano</t>
  </si>
  <si>
    <t>Trieste, Via Carnaro</t>
  </si>
  <si>
    <t>Trieste, Campo S. Giacomo</t>
  </si>
  <si>
    <t>Trieste, Via Leopoldo Mauroner</t>
  </si>
  <si>
    <t>Trieste, Frazione S. Croce di Trieste</t>
  </si>
  <si>
    <t>Trieste, Via di Scorcola</t>
  </si>
  <si>
    <t>Trieste, Via di Servola</t>
  </si>
  <si>
    <t>Trieste, Località Trebiciano</t>
  </si>
  <si>
    <t>Trieste, Piazzale Atleti Azzurri d'Italia</t>
  </si>
  <si>
    <t xml:space="preserve">Trieste, Barcola </t>
  </si>
  <si>
    <t xml:space="preserve">Trieste, Barriera </t>
  </si>
  <si>
    <t>Trieste, Basovizza</t>
  </si>
  <si>
    <t>Trieste, Borgo San Sergio</t>
  </si>
  <si>
    <t>Trieste, Campanelle</t>
  </si>
  <si>
    <t>Trieste, Cattinara</t>
  </si>
  <si>
    <t xml:space="preserve">Trieste, Centro Storico </t>
  </si>
  <si>
    <t xml:space="preserve">Trieste, Chiarbola </t>
  </si>
  <si>
    <t xml:space="preserve">Trieste, Cologna </t>
  </si>
  <si>
    <t xml:space="preserve">Trieste, Conconello </t>
  </si>
  <si>
    <t>Trieste, Gretta</t>
  </si>
  <si>
    <t>Trieste, Guardiella</t>
  </si>
  <si>
    <t>Trieste, Longera</t>
  </si>
  <si>
    <t>Trieste, Melara</t>
  </si>
  <si>
    <t>Trieste, Opicina</t>
  </si>
  <si>
    <t>Trieste, Padriciano</t>
  </si>
  <si>
    <t>Trieste, Roiano</t>
  </si>
  <si>
    <t>Trieste, Rozzol</t>
  </si>
  <si>
    <t>Trieste, San Giacomo</t>
  </si>
  <si>
    <t>Trieste, San Luigi</t>
  </si>
  <si>
    <t>Trieste, San Vito</t>
  </si>
  <si>
    <t>Trieste, Scorcola</t>
  </si>
  <si>
    <t>Trieste, Servola</t>
  </si>
  <si>
    <t>Trieste, Trebiciano</t>
  </si>
  <si>
    <t>Trieste, Valmaura</t>
  </si>
  <si>
    <t>Trieste, Piazza Carlo Alberto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</si>
  <si>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</si>
  <si>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</si>
  <si>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</si>
  <si>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</si>
  <si>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</si>
  <si>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</si>
  <si>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</si>
  <si>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</si>
  <si>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</si>
  <si>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</si>
  <si>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</si>
  <si>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</si>
  <si>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</si>
  <si>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</si>
  <si>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</si>
  <si>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</si>
  <si>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</si>
  <si>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</si>
  <si>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</si>
  <si>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</si>
  <si>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</si>
  <si>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</si>
  <si>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</si>
  <si>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</si>
  <si>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</si>
  <si>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</si>
  <si>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</si>
  <si>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Trieste, Altri</t>
  </si>
  <si>
    <t>Muggia</t>
  </si>
  <si>
    <t>San Dorligo della valle</t>
  </si>
  <si>
    <t>Duino Aurisina</t>
  </si>
  <si>
    <t>Altri comuni provincia di Gorizia</t>
  </si>
  <si>
    <t>provincia</t>
  </si>
  <si>
    <t>comune</t>
  </si>
  <si>
    <t>quartiere</t>
  </si>
  <si>
    <t>Kozina</t>
  </si>
  <si>
    <t>Sežana</t>
  </si>
  <si>
    <t>Trieste</t>
  </si>
  <si>
    <t>Gorizia</t>
  </si>
  <si>
    <t>Monfalcone, Ronchi dei Legionari, Staranzano</t>
  </si>
  <si>
    <t>Udine</t>
  </si>
  <si>
    <t>Altri comun provincia di Udine</t>
  </si>
  <si>
    <t>Fiumicello, Cervignano</t>
  </si>
  <si>
    <t>Slovenia</t>
  </si>
  <si>
    <t>Sgonico</t>
  </si>
  <si>
    <t>Monrupino</t>
  </si>
  <si>
    <t>personale diretto</t>
  </si>
  <si>
    <t>personale indiretto</t>
  </si>
  <si>
    <t>auto</t>
  </si>
  <si>
    <t>bus</t>
  </si>
  <si>
    <t>bici</t>
  </si>
  <si>
    <t>Luogo di lavoro</t>
  </si>
  <si>
    <t>UD_S</t>
  </si>
  <si>
    <t>Laboratorio Udine via Sondrio</t>
  </si>
  <si>
    <t>Laboratorio Amaro (UD)</t>
  </si>
  <si>
    <t>LEF</t>
  </si>
  <si>
    <t>Laboratorio LEF - S. Vito (PN)</t>
  </si>
  <si>
    <t>note</t>
  </si>
  <si>
    <t xml:space="preserve">2-3 persone circa 2 volte alla settimana. Non è sede di lavoro principale. </t>
  </si>
  <si>
    <t>Zona Industriale Ponterosso PN</t>
  </si>
  <si>
    <t>Comuni limitrofi Udine - NORD</t>
  </si>
  <si>
    <t>Comuni limitrofi Udine - SUD</t>
  </si>
  <si>
    <t>UD3</t>
  </si>
  <si>
    <t>UD4</t>
  </si>
  <si>
    <t>GO1</t>
  </si>
  <si>
    <t>GO2</t>
  </si>
  <si>
    <t>Trieste, Altura</t>
  </si>
  <si>
    <t>Trieste, Banne</t>
  </si>
  <si>
    <t>Trieste, Coloncovez</t>
  </si>
  <si>
    <t>Trieste, Giarizzole</t>
  </si>
  <si>
    <t>Trieste, Gropada</t>
  </si>
  <si>
    <t>TS31</t>
  </si>
  <si>
    <t>Trieste, Ponziana</t>
  </si>
  <si>
    <t>Trieste, Prosecco</t>
  </si>
  <si>
    <t>TS33</t>
  </si>
  <si>
    <t>Trieste, Santa Croce</t>
  </si>
  <si>
    <t>TS34</t>
  </si>
  <si>
    <t>TS35</t>
  </si>
  <si>
    <t>Muggia, Piazza Marconi</t>
  </si>
  <si>
    <t>TS36</t>
  </si>
  <si>
    <t>San Dorligo della valle, Località Bagnoli della Rosandra</t>
  </si>
  <si>
    <t>TS37</t>
  </si>
  <si>
    <t>Duino Aurisina, Località Aurisina</t>
  </si>
  <si>
    <t>Sgonico, Località Sgonico</t>
  </si>
  <si>
    <t>Monrupino, Frazione Col</t>
  </si>
  <si>
    <t>Monfalcone, Piazza della Repubblica</t>
  </si>
  <si>
    <t>Udine, Piazza I Maggio</t>
  </si>
  <si>
    <t>Cervignano, Piazza Unità d'Italia</t>
  </si>
  <si>
    <t>Kozina, Obrtniška ulica</t>
  </si>
  <si>
    <t>Sežana, Partizanska cesta</t>
  </si>
  <si>
    <t>TS38</t>
  </si>
  <si>
    <t>SL3</t>
  </si>
  <si>
    <t>SL2</t>
  </si>
  <si>
    <t>TS_</t>
  </si>
  <si>
    <t>GO_</t>
  </si>
  <si>
    <t>UD_</t>
  </si>
  <si>
    <t>AAA</t>
  </si>
  <si>
    <t>SL1</t>
  </si>
  <si>
    <t>GO</t>
  </si>
  <si>
    <t>Sede insediato Gorizia</t>
  </si>
  <si>
    <t>SA</t>
  </si>
  <si>
    <t>Sede presso campus Fisciano (SA)</t>
  </si>
  <si>
    <t>Foresteria campus Padriciano</t>
  </si>
  <si>
    <t>OR</t>
  </si>
  <si>
    <t>dest</t>
  </si>
  <si>
    <t>DD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</si>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</sst>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"/>
    <numFmt numFmtId="165" formatCode="#,##0.000000"/>
    <numFmt numFmtId="166" formatCode="0.0%"/>
    <numFmt numFmtId="167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4" fillId="0" borderId="0" xfId="1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0" xfId="0" applyFont="1" applyFill="1"/>
    <xf numFmtId="166" fontId="6" fillId="2" borderId="0" xfId="2" applyNumberFormat="1" applyFont="1" applyFill="1"/>
    <xf numFmtId="0" fontId="3" fillId="2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2" borderId="0" xfId="0" applyNumberFormat="1" applyFont="1" applyFill="1" applyBorder="1" applyAlignment="1">
      <alignment horizontal="center"/>
    </xf>
    <xf numFmtId="167" fontId="3" fillId="0" borderId="0" xfId="3" applyNumberFormat="1" applyFont="1" applyBorder="1"/>
    <xf numFmtId="167" fontId="3" fillId="0" borderId="0" xfId="3" applyNumberFormat="1" applyFont="1" applyFill="1" applyBorder="1"/>
    <xf numFmtId="167" fontId="3" fillId="2" borderId="0" xfId="3" applyNumberFormat="1" applyFont="1" applyFill="1" applyBorder="1"/>
    <xf numFmtId="167" fontId="3" fillId="3" borderId="0" xfId="3" applyNumberFormat="1" applyFont="1" applyFill="1" applyBorder="1"/>
    <xf numFmtId="167" fontId="3" fillId="2" borderId="0" xfId="3" applyNumberFormat="1" applyFont="1" applyFill="1"/>
    <xf numFmtId="167" fontId="3" fillId="0" borderId="0" xfId="3" applyNumberFormat="1" applyFont="1"/>
    <xf numFmtId="0" fontId="3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4" borderId="0" xfId="0" applyFont="1" applyFill="1"/>
    <xf numFmtId="0" fontId="8" fillId="0" borderId="0" xfId="0" applyFont="1"/>
    <xf numFmtId="0" fontId="8" fillId="0" borderId="1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8" fillId="4" borderId="2" xfId="0" applyFont="1" applyFill="1" applyBorder="1"/>
    <xf numFmtId="0" fontId="8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Collegamento ipertestuale" xfId="1" builtinId="8"/>
    <cellStyle name="Migliaia" xfId="3" builtinId="3"/>
    <cellStyle name="Normale" xfId="0" builtinId="0"/>
    <cellStyle name="Percentuale" xfId="2" builtinId="5"/>
  </cellStyles>
  <dxfs count="10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67" formatCode="_-* #,##0.000000_-;\-* #,##0.000000_-;_-* &quot;-&quot;??_-;_-@_-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67" formatCode="_-* #,##0.000000_-;\-* #,##0.000000_-;_-* &quot;-&quot;??_-;_-@_-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12DACC-739B-49EF-8715-2C1F41A3EB7F}" name="tab_ORIG" displayName="tab_ORIG" ref="A1:H53" totalsRowShown="0" headerRowDxfId="9" dataDxfId="8">
  <autoFilter ref="A1:H53" xr:uid="{E33C8212-553E-4CB1-932B-EFF8186FA857}">
    <filterColumn colId="6">
      <customFilters>
        <customFilter operator="notEqual" val=" "/>
      </customFilters>
    </filterColumn>
  </autoFilter>
  <tableColumns count="8">
    <tableColumn id="1" xr3:uid="{15567E3E-848B-4542-8516-13DF86AF993C}" name="n" dataDxfId="7"/>
    <tableColumn id="2" xr3:uid="{6EECF2EE-B8EB-4988-B726-B8F5C306FE6F}" name="OR" dataDxfId="6"/>
    <tableColumn id="3" xr3:uid="{30AA8327-1BCD-4D55-8748-EF98C6F35C3F}" name="provincia" dataDxfId="5"/>
    <tableColumn id="9" xr3:uid="{D7F284BA-F730-4611-AEE1-421A1F576D75}" name="comune" dataDxfId="4"/>
    <tableColumn id="8" xr3:uid="{F92D110D-53B3-4C04-9463-4AF222C7A395}" name="quartiere" dataDxfId="3"/>
    <tableColumn id="5" xr3:uid="{ECB1CCFB-A0BF-437E-95E0-449C3ECD13B7}" name="orig" dataDxfId="2"/>
    <tableColumn id="6" xr3:uid="{47D22E97-59AE-4228-804C-3E23000F9E1B}" name="Lat" dataDxfId="1" dataCellStyle="Migliaia"/>
    <tableColumn id="7" xr3:uid="{7054FD4C-9BFE-41A7-84E4-B0AB77B47C93}" name="Long" dataDxfId="0" dataCellStyle="Migliai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C8212-553E-4CB1-932B-EFF8186FA857}" name="tab_DEST" displayName="tab_DEST" ref="A1:I10" totalsRowCount="1">
  <autoFilter ref="A1:I9" xr:uid="{E33C8212-553E-4CB1-932B-EFF8186FA857}"/>
  <tableColumns count="9">
    <tableColumn id="1" xr3:uid="{3BB21B5D-F87F-4C5A-8EEE-72135E1C6B90}" name="n"/>
    <tableColumn id="2" xr3:uid="{BB53369E-B22A-46E1-A80F-753427015722}" name="DD"/>
    <tableColumn id="3" xr3:uid="{EC44D699-711E-4670-A455-8B7A234F1FA9}" name="Luogo di lavoro"/>
    <tableColumn id="4" xr3:uid="{C33F6E58-A934-46D1-8175-891F25D929AC}" name="personale diretto" totalsRowFunction="sum"/>
    <tableColumn id="8" xr3:uid="{FEAE56AF-7ECC-43F3-A882-A798963A3FD6}" name="personale indiretto" totalsRowFunction="sum"/>
    <tableColumn id="5" xr3:uid="{4B50F0ED-EA3E-4DD4-958A-CCD4CBACAD5B}" name="note"/>
    <tableColumn id="9" xr3:uid="{CA34FAB8-70B5-4941-8157-A3286B55389B}" name="dest"/>
    <tableColumn id="6" xr3:uid="{C3AEE695-FECB-464A-9C45-8BFD82C779E6}" name="Lat"/>
    <tableColumn id="7" xr3:uid="{7603AEBF-9F6B-4D71-929A-FFAA2AA70AC6}" name="Lo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ing.com/maps/" TargetMode="External"/><Relationship Id="rId1" Type="http://schemas.openxmlformats.org/officeDocument/2006/relationships/hyperlink" Target="https://www.bing.com/maps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29D-AF4D-47DB-86EA-5CAB1B4C6965}">
  <dimension ref="A1:J53"/>
  <sheetViews>
    <sheetView tabSelected="1"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6"/>
    <col min="2" max="2" width="10.88671875" style="6" bestFit="1" customWidth="1"/>
    <col min="3" max="3" width="13.6640625" style="8" bestFit="1" customWidth="1"/>
    <col min="4" max="4" width="42.33203125" style="8" bestFit="1" customWidth="1"/>
    <col min="5" max="5" width="34.5546875" style="33" customWidth="1"/>
    <col min="6" max="6" width="30.33203125" style="6" bestFit="1" customWidth="1"/>
    <col min="7" max="8" width="22.33203125" style="27" customWidth="1"/>
    <col min="9" max="9" width="21.109375" style="6" bestFit="1" customWidth="1"/>
    <col min="10" max="16384" width="9.109375" style="6"/>
  </cols>
  <sheetData>
    <row r="1" spans="1:10" x14ac:dyDescent="0.3">
      <c r="A1" s="16" t="s">
        <v>18</v>
      </c>
      <c r="B1" s="16" t="s">
        <v>187</v>
      </c>
      <c r="C1" s="17" t="s">
        <v>116</v>
      </c>
      <c r="D1" s="17" t="s">
        <v>117</v>
      </c>
      <c r="E1" s="28" t="s">
        <v>118</v>
      </c>
      <c r="F1" s="16" t="s">
        <v>190</v>
      </c>
      <c r="G1" s="22" t="s">
        <v>10</v>
      </c>
      <c r="H1" s="22" t="s">
        <v>11</v>
      </c>
    </row>
    <row r="2" spans="1:10" x14ac:dyDescent="0.3">
      <c r="A2" s="16">
        <v>1</v>
      </c>
      <c r="B2" s="16" t="s">
        <v>19</v>
      </c>
      <c r="C2" s="17" t="s">
        <v>121</v>
      </c>
      <c r="D2" s="17" t="s">
        <v>121</v>
      </c>
      <c r="E2" s="28" t="s">
        <v>64</v>
      </c>
      <c r="F2" s="16" t="s">
        <v>34</v>
      </c>
      <c r="G2" s="22">
        <v>45.650199999999998</v>
      </c>
      <c r="H2" s="22">
        <v>13.767620000000001</v>
      </c>
    </row>
    <row r="3" spans="1:10" x14ac:dyDescent="0.3">
      <c r="A3" s="16">
        <v>2</v>
      </c>
      <c r="B3" s="16" t="s">
        <v>20</v>
      </c>
      <c r="C3" s="17" t="s">
        <v>121</v>
      </c>
      <c r="D3" s="17" t="s">
        <v>121</v>
      </c>
      <c r="E3" s="28" t="s">
        <v>59</v>
      </c>
      <c r="F3" s="16" t="s">
        <v>29</v>
      </c>
      <c r="G3" s="22">
        <v>45.649825999999997</v>
      </c>
      <c r="H3" s="22">
        <v>13.777175</v>
      </c>
    </row>
    <row r="4" spans="1:10" x14ac:dyDescent="0.3">
      <c r="A4" s="16">
        <v>3</v>
      </c>
      <c r="B4" s="16" t="s">
        <v>21</v>
      </c>
      <c r="C4" s="17" t="s">
        <v>121</v>
      </c>
      <c r="D4" s="17" t="s">
        <v>121</v>
      </c>
      <c r="E4" s="28" t="s">
        <v>78</v>
      </c>
      <c r="F4" s="16" t="s">
        <v>83</v>
      </c>
      <c r="G4" s="22">
        <v>45.642195999999998</v>
      </c>
      <c r="H4" s="22">
        <v>13.755765</v>
      </c>
    </row>
    <row r="5" spans="1:10" x14ac:dyDescent="0.3">
      <c r="A5" s="16">
        <v>4</v>
      </c>
      <c r="B5" s="16" t="s">
        <v>22</v>
      </c>
      <c r="C5" s="17" t="s">
        <v>121</v>
      </c>
      <c r="D5" s="17" t="s">
        <v>121</v>
      </c>
      <c r="E5" s="28" t="s">
        <v>79</v>
      </c>
      <c r="F5" s="16" t="s">
        <v>54</v>
      </c>
      <c r="G5" s="22">
        <v>45.660220000000002</v>
      </c>
      <c r="H5" s="22">
        <v>13.780004999999999</v>
      </c>
    </row>
    <row r="6" spans="1:10" x14ac:dyDescent="0.3">
      <c r="A6" s="16">
        <v>5</v>
      </c>
      <c r="B6" s="16" t="s">
        <v>84</v>
      </c>
      <c r="C6" s="17" t="s">
        <v>121</v>
      </c>
      <c r="D6" s="17" t="s">
        <v>121</v>
      </c>
      <c r="E6" s="28" t="s">
        <v>66</v>
      </c>
      <c r="F6" s="16" t="s">
        <v>36</v>
      </c>
      <c r="G6" s="22">
        <v>45.653830999999997</v>
      </c>
      <c r="H6" s="22">
        <v>13.788629999999999</v>
      </c>
    </row>
    <row r="7" spans="1:10" x14ac:dyDescent="0.3">
      <c r="A7" s="16">
        <v>6</v>
      </c>
      <c r="B7" s="16" t="s">
        <v>85</v>
      </c>
      <c r="C7" s="17" t="s">
        <v>121</v>
      </c>
      <c r="D7" s="17" t="s">
        <v>121</v>
      </c>
      <c r="E7" s="28" t="s">
        <v>72</v>
      </c>
      <c r="F7" s="16" t="s">
        <v>45</v>
      </c>
      <c r="G7" s="22">
        <v>45.679386000000001</v>
      </c>
      <c r="H7" s="22">
        <v>13.782037000000001</v>
      </c>
      <c r="J7" s="7"/>
    </row>
    <row r="8" spans="1:10" x14ac:dyDescent="0.3">
      <c r="A8" s="16">
        <v>7</v>
      </c>
      <c r="B8" s="16" t="s">
        <v>86</v>
      </c>
      <c r="C8" s="17" t="s">
        <v>121</v>
      </c>
      <c r="D8" s="17" t="s">
        <v>121</v>
      </c>
      <c r="E8" s="28" t="s">
        <v>76</v>
      </c>
      <c r="F8" s="16" t="s">
        <v>51</v>
      </c>
      <c r="G8" s="22">
        <v>45.643002000000003</v>
      </c>
      <c r="H8" s="22">
        <v>13.778577</v>
      </c>
    </row>
    <row r="9" spans="1:10" x14ac:dyDescent="0.3">
      <c r="A9" s="16">
        <v>8</v>
      </c>
      <c r="B9" s="16" t="s">
        <v>87</v>
      </c>
      <c r="C9" s="17" t="s">
        <v>121</v>
      </c>
      <c r="D9" s="17" t="s">
        <v>121</v>
      </c>
      <c r="E9" s="28" t="s">
        <v>77</v>
      </c>
      <c r="F9" s="16" t="s">
        <v>52</v>
      </c>
      <c r="G9" s="22">
        <v>45.650812999999999</v>
      </c>
      <c r="H9" s="22">
        <v>13.792989</v>
      </c>
    </row>
    <row r="10" spans="1:10" x14ac:dyDescent="0.3">
      <c r="A10" s="16">
        <v>9</v>
      </c>
      <c r="B10" s="16" t="s">
        <v>88</v>
      </c>
      <c r="C10" s="17" t="s">
        <v>121</v>
      </c>
      <c r="D10" s="17" t="s">
        <v>121</v>
      </c>
      <c r="E10" s="28" t="s">
        <v>74</v>
      </c>
      <c r="F10" s="16" t="s">
        <v>49</v>
      </c>
      <c r="G10" s="22">
        <v>45.631528000000003</v>
      </c>
      <c r="H10" s="22">
        <v>13.816489000000001</v>
      </c>
    </row>
    <row r="11" spans="1:10" x14ac:dyDescent="0.3">
      <c r="A11" s="16">
        <v>10</v>
      </c>
      <c r="B11" s="16" t="s">
        <v>89</v>
      </c>
      <c r="C11" s="17" t="s">
        <v>121</v>
      </c>
      <c r="D11" s="17" t="s">
        <v>121</v>
      </c>
      <c r="E11" s="28" t="s">
        <v>75</v>
      </c>
      <c r="F11" s="16" t="s">
        <v>50</v>
      </c>
      <c r="G11" s="22">
        <v>45.637999000000001</v>
      </c>
      <c r="H11" s="22">
        <v>13.80156</v>
      </c>
    </row>
    <row r="12" spans="1:10" x14ac:dyDescent="0.3">
      <c r="A12" s="16">
        <v>11</v>
      </c>
      <c r="B12" s="16" t="s">
        <v>90</v>
      </c>
      <c r="C12" s="17" t="s">
        <v>121</v>
      </c>
      <c r="D12" s="17" t="s">
        <v>121</v>
      </c>
      <c r="E12" s="28" t="s">
        <v>69</v>
      </c>
      <c r="F12" s="16" t="s">
        <v>42</v>
      </c>
      <c r="G12" s="22">
        <v>45.656523999999997</v>
      </c>
      <c r="H12" s="22">
        <v>13.805930999999999</v>
      </c>
    </row>
    <row r="13" spans="1:10" x14ac:dyDescent="0.3">
      <c r="A13" s="16">
        <v>12</v>
      </c>
      <c r="B13" s="16" t="s">
        <v>91</v>
      </c>
      <c r="C13" s="17" t="s">
        <v>121</v>
      </c>
      <c r="D13" s="17" t="s">
        <v>121</v>
      </c>
      <c r="E13" s="28" t="s">
        <v>62</v>
      </c>
      <c r="F13" s="16" t="s">
        <v>32</v>
      </c>
      <c r="G13" s="22">
        <v>45.635879000000003</v>
      </c>
      <c r="H13" s="22">
        <v>13.799521</v>
      </c>
    </row>
    <row r="14" spans="1:10" x14ac:dyDescent="0.3">
      <c r="A14" s="16">
        <v>13</v>
      </c>
      <c r="B14" s="16" t="s">
        <v>92</v>
      </c>
      <c r="C14" s="17" t="s">
        <v>121</v>
      </c>
      <c r="D14" s="17" t="s">
        <v>121</v>
      </c>
      <c r="E14" s="28" t="s">
        <v>65</v>
      </c>
      <c r="F14" s="16" t="s">
        <v>35</v>
      </c>
      <c r="G14" s="22">
        <v>45.633138000000002</v>
      </c>
      <c r="H14" s="22">
        <v>13.784151</v>
      </c>
    </row>
    <row r="15" spans="1:10" x14ac:dyDescent="0.3">
      <c r="A15" s="16">
        <v>14</v>
      </c>
      <c r="B15" s="16" t="s">
        <v>93</v>
      </c>
      <c r="C15" s="17" t="s">
        <v>121</v>
      </c>
      <c r="D15" s="17" t="s">
        <v>121</v>
      </c>
      <c r="E15" s="28" t="s">
        <v>68</v>
      </c>
      <c r="F15" s="16" t="s">
        <v>40</v>
      </c>
      <c r="G15" s="22">
        <v>45.666393999999997</v>
      </c>
      <c r="H15" s="22">
        <v>13.766287</v>
      </c>
    </row>
    <row r="16" spans="1:10" x14ac:dyDescent="0.3">
      <c r="A16" s="16">
        <v>15</v>
      </c>
      <c r="B16" s="16" t="s">
        <v>94</v>
      </c>
      <c r="C16" s="17" t="s">
        <v>121</v>
      </c>
      <c r="D16" s="17" t="s">
        <v>121</v>
      </c>
      <c r="E16" s="28" t="s">
        <v>58</v>
      </c>
      <c r="F16" s="16" t="s">
        <v>28</v>
      </c>
      <c r="G16" s="22">
        <v>45.686377999999998</v>
      </c>
      <c r="H16" s="22">
        <v>13.751939999999999</v>
      </c>
    </row>
    <row r="17" spans="1:8" x14ac:dyDescent="0.3">
      <c r="A17" s="16">
        <v>16</v>
      </c>
      <c r="B17" s="16" t="s">
        <v>95</v>
      </c>
      <c r="C17" s="17" t="s">
        <v>121</v>
      </c>
      <c r="D17" s="17" t="s">
        <v>121</v>
      </c>
      <c r="E17" s="28" t="s">
        <v>82</v>
      </c>
      <c r="F17" s="16" t="s">
        <v>57</v>
      </c>
      <c r="G17" s="22">
        <v>45.621588000000003</v>
      </c>
      <c r="H17" s="22">
        <v>13.790972999999999</v>
      </c>
    </row>
    <row r="18" spans="1:8" x14ac:dyDescent="0.3">
      <c r="A18" s="16">
        <v>17</v>
      </c>
      <c r="B18" s="16" t="s">
        <v>96</v>
      </c>
      <c r="C18" s="17" t="s">
        <v>121</v>
      </c>
      <c r="D18" s="17" t="s">
        <v>121</v>
      </c>
      <c r="E18" s="28" t="s">
        <v>61</v>
      </c>
      <c r="F18" s="16" t="s">
        <v>31</v>
      </c>
      <c r="G18" s="22">
        <v>45.618676999999998</v>
      </c>
      <c r="H18" s="22">
        <v>13.825348999999999</v>
      </c>
    </row>
    <row r="19" spans="1:8" x14ac:dyDescent="0.3">
      <c r="A19" s="16">
        <v>18</v>
      </c>
      <c r="B19" s="16" t="s">
        <v>97</v>
      </c>
      <c r="C19" s="17" t="s">
        <v>121</v>
      </c>
      <c r="D19" s="17" t="s">
        <v>121</v>
      </c>
      <c r="E19" s="28" t="s">
        <v>73</v>
      </c>
      <c r="F19" s="16" t="s">
        <v>46</v>
      </c>
      <c r="G19" s="22">
        <v>45.647916000000002</v>
      </c>
      <c r="H19" s="22">
        <v>13.844457999999999</v>
      </c>
    </row>
    <row r="20" spans="1:8" x14ac:dyDescent="0.3">
      <c r="A20" s="16">
        <v>19</v>
      </c>
      <c r="B20" s="16" t="s">
        <v>98</v>
      </c>
      <c r="C20" s="17" t="s">
        <v>121</v>
      </c>
      <c r="D20" s="17" t="s">
        <v>121</v>
      </c>
      <c r="E20" s="28" t="s">
        <v>63</v>
      </c>
      <c r="F20" s="16" t="s">
        <v>33</v>
      </c>
      <c r="G20" s="22">
        <v>45.633873000000001</v>
      </c>
      <c r="H20" s="22">
        <v>13.826031</v>
      </c>
    </row>
    <row r="21" spans="1:8" x14ac:dyDescent="0.3">
      <c r="A21" s="16">
        <v>20</v>
      </c>
      <c r="B21" s="16" t="s">
        <v>99</v>
      </c>
      <c r="C21" s="17" t="s">
        <v>121</v>
      </c>
      <c r="D21" s="17" t="s">
        <v>121</v>
      </c>
      <c r="E21" s="28" t="s">
        <v>80</v>
      </c>
      <c r="F21" s="16" t="s">
        <v>55</v>
      </c>
      <c r="G21" s="22">
        <v>45.623654000000002</v>
      </c>
      <c r="H21" s="22">
        <v>13.786296999999999</v>
      </c>
    </row>
    <row r="22" spans="1:8" x14ac:dyDescent="0.3">
      <c r="A22" s="4">
        <v>21</v>
      </c>
      <c r="B22" s="4" t="s">
        <v>100</v>
      </c>
      <c r="C22" s="10" t="s">
        <v>121</v>
      </c>
      <c r="D22" s="10" t="s">
        <v>121</v>
      </c>
      <c r="E22" s="5" t="s">
        <v>81</v>
      </c>
      <c r="F22" s="4" t="s">
        <v>56</v>
      </c>
      <c r="G22" s="23">
        <v>45.672716000000001</v>
      </c>
      <c r="H22" s="23">
        <v>13.824703</v>
      </c>
    </row>
    <row r="23" spans="1:8" x14ac:dyDescent="0.3">
      <c r="A23" s="4">
        <v>22</v>
      </c>
      <c r="B23" s="4" t="s">
        <v>101</v>
      </c>
      <c r="C23" s="10" t="s">
        <v>121</v>
      </c>
      <c r="D23" s="10" t="s">
        <v>121</v>
      </c>
      <c r="E23" s="5" t="s">
        <v>70</v>
      </c>
      <c r="F23" s="4" t="s">
        <v>43</v>
      </c>
      <c r="G23" s="23">
        <v>45.638976999999997</v>
      </c>
      <c r="H23" s="23">
        <v>13.832378</v>
      </c>
    </row>
    <row r="24" spans="1:8" x14ac:dyDescent="0.3">
      <c r="A24" s="4">
        <v>23</v>
      </c>
      <c r="B24" s="4" t="s">
        <v>102</v>
      </c>
      <c r="C24" s="10" t="s">
        <v>121</v>
      </c>
      <c r="D24" s="10" t="s">
        <v>121</v>
      </c>
      <c r="E24" s="5" t="s">
        <v>60</v>
      </c>
      <c r="F24" s="4" t="s">
        <v>30</v>
      </c>
      <c r="G24" s="23">
        <v>45.641669999999998</v>
      </c>
      <c r="H24" s="23">
        <v>13.863329999999999</v>
      </c>
    </row>
    <row r="25" spans="1:8" x14ac:dyDescent="0.3">
      <c r="A25" s="4">
        <v>24</v>
      </c>
      <c r="B25" s="4" t="s">
        <v>103</v>
      </c>
      <c r="C25" s="10" t="s">
        <v>121</v>
      </c>
      <c r="D25" s="10" t="s">
        <v>121</v>
      </c>
      <c r="E25" s="5" t="s">
        <v>67</v>
      </c>
      <c r="F25" s="4" t="s">
        <v>38</v>
      </c>
      <c r="G25" s="23">
        <v>45.668773999999999</v>
      </c>
      <c r="H25" s="23">
        <v>13.792797999999999</v>
      </c>
    </row>
    <row r="26" spans="1:8" x14ac:dyDescent="0.3">
      <c r="A26" s="4">
        <v>25</v>
      </c>
      <c r="B26" s="4" t="s">
        <v>104</v>
      </c>
      <c r="C26" s="10" t="s">
        <v>121</v>
      </c>
      <c r="D26" s="10" t="s">
        <v>121</v>
      </c>
      <c r="E26" s="5" t="s">
        <v>71</v>
      </c>
      <c r="F26" s="4" t="s">
        <v>44</v>
      </c>
      <c r="G26" s="23">
        <v>45.640408000000001</v>
      </c>
      <c r="H26" s="23">
        <v>13.825226000000001</v>
      </c>
    </row>
    <row r="27" spans="1:8" x14ac:dyDescent="0.3">
      <c r="A27" s="4">
        <v>26</v>
      </c>
      <c r="B27" s="4" t="s">
        <v>105</v>
      </c>
      <c r="C27" s="10" t="s">
        <v>121</v>
      </c>
      <c r="D27" s="10" t="s">
        <v>121</v>
      </c>
      <c r="E27" s="5" t="s">
        <v>150</v>
      </c>
      <c r="F27" s="4" t="s">
        <v>26</v>
      </c>
      <c r="G27" s="23">
        <v>45.628700000000002</v>
      </c>
      <c r="H27" s="23">
        <v>13.821206</v>
      </c>
    </row>
    <row r="28" spans="1:8" x14ac:dyDescent="0.3">
      <c r="A28" s="4">
        <v>27</v>
      </c>
      <c r="B28" s="4" t="s">
        <v>106</v>
      </c>
      <c r="C28" s="10" t="s">
        <v>121</v>
      </c>
      <c r="D28" s="10" t="s">
        <v>121</v>
      </c>
      <c r="E28" s="5" t="s">
        <v>151</v>
      </c>
      <c r="F28" s="4" t="s">
        <v>27</v>
      </c>
      <c r="G28" s="23">
        <v>45.676895000000002</v>
      </c>
      <c r="H28" s="23">
        <v>13.802987</v>
      </c>
    </row>
    <row r="29" spans="1:8" x14ac:dyDescent="0.3">
      <c r="A29" s="4">
        <v>28</v>
      </c>
      <c r="B29" s="4" t="s">
        <v>107</v>
      </c>
      <c r="C29" s="10" t="s">
        <v>121</v>
      </c>
      <c r="D29" s="10" t="s">
        <v>121</v>
      </c>
      <c r="E29" s="5" t="s">
        <v>152</v>
      </c>
      <c r="F29" s="4" t="s">
        <v>37</v>
      </c>
      <c r="G29" s="23">
        <v>45.637180999999998</v>
      </c>
      <c r="H29" s="23">
        <v>13.787511</v>
      </c>
    </row>
    <row r="30" spans="1:8" x14ac:dyDescent="0.3">
      <c r="A30" s="4">
        <v>29</v>
      </c>
      <c r="B30" s="4" t="s">
        <v>108</v>
      </c>
      <c r="C30" s="10" t="s">
        <v>121</v>
      </c>
      <c r="D30" s="10" t="s">
        <v>121</v>
      </c>
      <c r="E30" s="5" t="s">
        <v>153</v>
      </c>
      <c r="F30" s="4" t="s">
        <v>39</v>
      </c>
      <c r="G30" s="23">
        <v>45.621479000000001</v>
      </c>
      <c r="H30" s="23">
        <v>13.7971</v>
      </c>
    </row>
    <row r="31" spans="1:8" x14ac:dyDescent="0.3">
      <c r="A31" s="4">
        <v>30</v>
      </c>
      <c r="B31" s="4" t="s">
        <v>109</v>
      </c>
      <c r="C31" s="10" t="s">
        <v>121</v>
      </c>
      <c r="D31" s="10" t="s">
        <v>121</v>
      </c>
      <c r="E31" s="5" t="s">
        <v>154</v>
      </c>
      <c r="F31" s="4" t="s">
        <v>41</v>
      </c>
      <c r="G31" s="23">
        <v>45.666711999999997</v>
      </c>
      <c r="H31" s="23">
        <v>13.847248</v>
      </c>
    </row>
    <row r="32" spans="1:8" x14ac:dyDescent="0.3">
      <c r="A32" s="4">
        <v>31</v>
      </c>
      <c r="B32" s="4" t="s">
        <v>155</v>
      </c>
      <c r="C32" s="10" t="s">
        <v>121</v>
      </c>
      <c r="D32" s="10" t="s">
        <v>121</v>
      </c>
      <c r="E32" s="5" t="s">
        <v>156</v>
      </c>
      <c r="F32" s="4" t="s">
        <v>47</v>
      </c>
      <c r="G32" s="23">
        <v>45.638294000000002</v>
      </c>
      <c r="H32" s="23">
        <v>13.782994</v>
      </c>
    </row>
    <row r="33" spans="1:8" x14ac:dyDescent="0.3">
      <c r="A33" s="4">
        <v>32</v>
      </c>
      <c r="B33" s="4" t="s">
        <v>110</v>
      </c>
      <c r="C33" s="10" t="s">
        <v>121</v>
      </c>
      <c r="D33" s="10" t="s">
        <v>121</v>
      </c>
      <c r="E33" s="5" t="s">
        <v>157</v>
      </c>
      <c r="F33" s="4" t="s">
        <v>48</v>
      </c>
      <c r="G33" s="23">
        <v>45.708894999999998</v>
      </c>
      <c r="H33" s="23">
        <v>13.734538000000001</v>
      </c>
    </row>
    <row r="34" spans="1:8" x14ac:dyDescent="0.3">
      <c r="A34" s="4">
        <v>33</v>
      </c>
      <c r="B34" s="4" t="s">
        <v>158</v>
      </c>
      <c r="C34" s="10" t="s">
        <v>121</v>
      </c>
      <c r="D34" s="10" t="s">
        <v>121</v>
      </c>
      <c r="E34" s="5" t="s">
        <v>159</v>
      </c>
      <c r="F34" s="4" t="s">
        <v>53</v>
      </c>
      <c r="G34" s="23">
        <v>45.732577999999997</v>
      </c>
      <c r="H34" s="23">
        <v>13.694959000000001</v>
      </c>
    </row>
    <row r="35" spans="1:8" hidden="1" x14ac:dyDescent="0.3">
      <c r="A35" s="4">
        <v>34</v>
      </c>
      <c r="B35" s="4" t="s">
        <v>160</v>
      </c>
      <c r="C35" s="10" t="s">
        <v>121</v>
      </c>
      <c r="D35" s="10" t="s">
        <v>121</v>
      </c>
      <c r="E35" s="5" t="s">
        <v>186</v>
      </c>
      <c r="F35" s="20"/>
      <c r="G35" s="25"/>
      <c r="H35" s="25"/>
    </row>
    <row r="36" spans="1:8" hidden="1" x14ac:dyDescent="0.3">
      <c r="A36" s="4">
        <v>35</v>
      </c>
      <c r="B36" s="18" t="s">
        <v>177</v>
      </c>
      <c r="C36" s="19" t="s">
        <v>121</v>
      </c>
      <c r="D36" s="19" t="s">
        <v>121</v>
      </c>
      <c r="E36" s="29" t="s">
        <v>111</v>
      </c>
      <c r="F36" s="18"/>
      <c r="G36" s="24"/>
      <c r="H36" s="24"/>
    </row>
    <row r="37" spans="1:8" x14ac:dyDescent="0.3">
      <c r="A37" s="4">
        <v>36</v>
      </c>
      <c r="B37" s="4" t="s">
        <v>160</v>
      </c>
      <c r="C37" s="10" t="s">
        <v>121</v>
      </c>
      <c r="D37" s="10" t="s">
        <v>112</v>
      </c>
      <c r="E37" s="5"/>
      <c r="F37" s="4" t="s">
        <v>162</v>
      </c>
      <c r="G37" s="23">
        <v>45.604118</v>
      </c>
      <c r="H37" s="23">
        <v>13.76751</v>
      </c>
    </row>
    <row r="38" spans="1:8" x14ac:dyDescent="0.3">
      <c r="A38" s="4">
        <v>37</v>
      </c>
      <c r="B38" s="4" t="s">
        <v>161</v>
      </c>
      <c r="C38" s="10" t="s">
        <v>121</v>
      </c>
      <c r="D38" s="10" t="s">
        <v>113</v>
      </c>
      <c r="E38" s="5"/>
      <c r="F38" s="4" t="s">
        <v>164</v>
      </c>
      <c r="G38" s="23">
        <v>45.609686000000004</v>
      </c>
      <c r="H38" s="23">
        <v>13.854495</v>
      </c>
    </row>
    <row r="39" spans="1:8" x14ac:dyDescent="0.3">
      <c r="A39" s="4">
        <v>38</v>
      </c>
      <c r="B39" s="4" t="s">
        <v>163</v>
      </c>
      <c r="C39" s="10" t="s">
        <v>121</v>
      </c>
      <c r="D39" s="10" t="s">
        <v>114</v>
      </c>
      <c r="E39" s="5"/>
      <c r="F39" s="4" t="s">
        <v>166</v>
      </c>
      <c r="G39" s="23">
        <v>45.749423</v>
      </c>
      <c r="H39" s="23">
        <v>13.672791999999999</v>
      </c>
    </row>
    <row r="40" spans="1:8" x14ac:dyDescent="0.3">
      <c r="A40" s="4">
        <v>39</v>
      </c>
      <c r="B40" s="4" t="s">
        <v>165</v>
      </c>
      <c r="C40" s="10" t="s">
        <v>121</v>
      </c>
      <c r="D40" s="10" t="s">
        <v>128</v>
      </c>
      <c r="E40" s="5"/>
      <c r="F40" s="4" t="s">
        <v>167</v>
      </c>
      <c r="G40" s="23">
        <v>45.736462000000003</v>
      </c>
      <c r="H40" s="23">
        <v>13.748013</v>
      </c>
    </row>
    <row r="41" spans="1:8" x14ac:dyDescent="0.3">
      <c r="A41" s="4">
        <v>40</v>
      </c>
      <c r="B41" s="4" t="s">
        <v>174</v>
      </c>
      <c r="C41" s="10" t="s">
        <v>121</v>
      </c>
      <c r="D41" s="10" t="s">
        <v>129</v>
      </c>
      <c r="E41" s="5"/>
      <c r="F41" s="4" t="s">
        <v>168</v>
      </c>
      <c r="G41" s="23">
        <v>45.717309999999998</v>
      </c>
      <c r="H41" s="23">
        <v>13.811196000000001</v>
      </c>
    </row>
    <row r="42" spans="1:8" hidden="1" x14ac:dyDescent="0.3">
      <c r="A42" s="4">
        <v>41</v>
      </c>
      <c r="B42" s="4" t="s">
        <v>148</v>
      </c>
      <c r="C42" s="10" t="s">
        <v>122</v>
      </c>
      <c r="D42" s="11" t="s">
        <v>122</v>
      </c>
      <c r="E42" s="30"/>
      <c r="F42" s="20"/>
      <c r="G42" s="25"/>
      <c r="H42" s="25"/>
    </row>
    <row r="43" spans="1:8" x14ac:dyDescent="0.3">
      <c r="A43" s="4">
        <v>42</v>
      </c>
      <c r="B43" s="4" t="s">
        <v>149</v>
      </c>
      <c r="C43" s="10" t="s">
        <v>122</v>
      </c>
      <c r="D43" s="10" t="s">
        <v>123</v>
      </c>
      <c r="E43" s="5"/>
      <c r="F43" s="4" t="s">
        <v>169</v>
      </c>
      <c r="G43" s="23">
        <v>45.809595000000002</v>
      </c>
      <c r="H43" s="23">
        <v>13.532465999999999</v>
      </c>
    </row>
    <row r="44" spans="1:8" hidden="1" x14ac:dyDescent="0.3">
      <c r="A44" s="4">
        <v>43</v>
      </c>
      <c r="B44" s="18" t="s">
        <v>178</v>
      </c>
      <c r="C44" s="19" t="s">
        <v>122</v>
      </c>
      <c r="D44" s="19" t="s">
        <v>115</v>
      </c>
      <c r="E44" s="29"/>
      <c r="F44" s="18"/>
      <c r="G44" s="24"/>
      <c r="H44" s="24"/>
    </row>
    <row r="45" spans="1:8" x14ac:dyDescent="0.3">
      <c r="A45" s="4">
        <v>44</v>
      </c>
      <c r="B45" s="4" t="s">
        <v>23</v>
      </c>
      <c r="C45" s="10" t="s">
        <v>124</v>
      </c>
      <c r="D45" s="10" t="s">
        <v>124</v>
      </c>
      <c r="E45" s="5"/>
      <c r="F45" s="4" t="s">
        <v>170</v>
      </c>
      <c r="G45" s="23">
        <v>46.065188999999997</v>
      </c>
      <c r="H45" s="23">
        <v>13.238239999999999</v>
      </c>
    </row>
    <row r="46" spans="1:8" hidden="1" x14ac:dyDescent="0.3">
      <c r="A46" s="4">
        <v>45</v>
      </c>
      <c r="B46" s="4" t="s">
        <v>24</v>
      </c>
      <c r="C46" s="11" t="s">
        <v>124</v>
      </c>
      <c r="D46" s="11" t="s">
        <v>144</v>
      </c>
      <c r="E46" s="30"/>
      <c r="F46" s="20"/>
      <c r="G46" s="25"/>
      <c r="H46" s="25"/>
    </row>
    <row r="47" spans="1:8" hidden="1" x14ac:dyDescent="0.3">
      <c r="A47" s="4">
        <v>46</v>
      </c>
      <c r="B47" s="4" t="s">
        <v>146</v>
      </c>
      <c r="C47" s="11" t="s">
        <v>124</v>
      </c>
      <c r="D47" s="11" t="s">
        <v>145</v>
      </c>
      <c r="E47" s="30"/>
      <c r="F47" s="20"/>
      <c r="G47" s="25"/>
      <c r="H47" s="25"/>
    </row>
    <row r="48" spans="1:8" x14ac:dyDescent="0.3">
      <c r="A48" s="4">
        <v>47</v>
      </c>
      <c r="B48" s="4" t="s">
        <v>147</v>
      </c>
      <c r="C48" s="10" t="s">
        <v>124</v>
      </c>
      <c r="D48" s="10" t="s">
        <v>126</v>
      </c>
      <c r="E48" s="5"/>
      <c r="F48" s="4" t="s">
        <v>171</v>
      </c>
      <c r="G48" s="23">
        <v>45.821478999999997</v>
      </c>
      <c r="H48" s="23">
        <v>13.333477</v>
      </c>
    </row>
    <row r="49" spans="1:8" hidden="1" x14ac:dyDescent="0.3">
      <c r="A49" s="4">
        <v>48</v>
      </c>
      <c r="B49" s="18" t="s">
        <v>179</v>
      </c>
      <c r="C49" s="19" t="s">
        <v>124</v>
      </c>
      <c r="D49" s="19" t="s">
        <v>125</v>
      </c>
      <c r="E49" s="29"/>
      <c r="F49" s="18"/>
      <c r="G49" s="24"/>
      <c r="H49" s="24"/>
    </row>
    <row r="50" spans="1:8" x14ac:dyDescent="0.3">
      <c r="A50" s="4">
        <v>49</v>
      </c>
      <c r="B50" s="4" t="s">
        <v>181</v>
      </c>
      <c r="C50" s="10" t="s">
        <v>127</v>
      </c>
      <c r="D50" s="10" t="s">
        <v>119</v>
      </c>
      <c r="E50" s="5"/>
      <c r="F50" s="4" t="s">
        <v>172</v>
      </c>
      <c r="G50" s="23">
        <v>45.608825000000003</v>
      </c>
      <c r="H50" s="23">
        <v>13.936194</v>
      </c>
    </row>
    <row r="51" spans="1:8" x14ac:dyDescent="0.3">
      <c r="A51" s="4">
        <v>50</v>
      </c>
      <c r="B51" s="4" t="s">
        <v>176</v>
      </c>
      <c r="C51" s="10" t="s">
        <v>127</v>
      </c>
      <c r="D51" s="10" t="s">
        <v>120</v>
      </c>
      <c r="E51" s="5"/>
      <c r="F51" s="4" t="s">
        <v>173</v>
      </c>
      <c r="G51" s="23">
        <v>45.709319000000001</v>
      </c>
      <c r="H51" s="23">
        <v>13.873706</v>
      </c>
    </row>
    <row r="52" spans="1:8" hidden="1" x14ac:dyDescent="0.3">
      <c r="A52" s="6">
        <v>51</v>
      </c>
      <c r="B52" s="18" t="s">
        <v>175</v>
      </c>
      <c r="C52" s="19" t="s">
        <v>127</v>
      </c>
      <c r="D52" s="21" t="s">
        <v>127</v>
      </c>
      <c r="E52" s="31"/>
      <c r="F52" s="18"/>
      <c r="G52" s="24"/>
      <c r="H52" s="24"/>
    </row>
    <row r="53" spans="1:8" hidden="1" x14ac:dyDescent="0.3">
      <c r="A53" s="6">
        <v>52</v>
      </c>
      <c r="B53" s="15" t="s">
        <v>180</v>
      </c>
      <c r="C53" s="9" t="s">
        <v>25</v>
      </c>
      <c r="D53" s="9" t="s">
        <v>25</v>
      </c>
      <c r="E53" s="32"/>
      <c r="F53" s="15"/>
      <c r="G53" s="26"/>
      <c r="H53" s="26"/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51E-111F-48E3-973C-06EEF5E0999F}">
  <dimension ref="A1:J21"/>
  <sheetViews>
    <sheetView topLeftCell="B1" zoomScale="130" zoomScaleNormal="130" workbookViewId="0">
      <selection activeCell="B1" sqref="B1"/>
    </sheetView>
  </sheetViews>
  <sheetFormatPr defaultRowHeight="14.4" x14ac:dyDescent="0.3"/>
  <cols>
    <col min="2" max="2" width="9.6640625" customWidth="1"/>
    <col min="3" max="3" width="34.5546875" bestFit="1" customWidth="1"/>
    <col min="4" max="4" width="23.109375" bestFit="1" customWidth="1"/>
    <col min="5" max="5" width="23.109375" customWidth="1"/>
    <col min="6" max="7" width="25.5546875" customWidth="1"/>
    <col min="8" max="8" width="22.88671875" bestFit="1" customWidth="1"/>
    <col min="9" max="9" width="21.109375" bestFit="1" customWidth="1"/>
  </cols>
  <sheetData>
    <row r="1" spans="1:10" x14ac:dyDescent="0.3">
      <c r="A1" t="s">
        <v>18</v>
      </c>
      <c r="B1" t="s">
        <v>189</v>
      </c>
      <c r="C1" t="s">
        <v>135</v>
      </c>
      <c r="D1" t="s">
        <v>130</v>
      </c>
      <c r="E1" t="s">
        <v>131</v>
      </c>
      <c r="F1" t="s">
        <v>141</v>
      </c>
      <c r="G1" t="s">
        <v>188</v>
      </c>
      <c r="H1" t="s">
        <v>10</v>
      </c>
      <c r="I1" t="s">
        <v>11</v>
      </c>
    </row>
    <row r="2" spans="1:10" x14ac:dyDescent="0.3">
      <c r="A2">
        <v>1</v>
      </c>
      <c r="B2" t="s">
        <v>3</v>
      </c>
      <c r="C2" t="s">
        <v>0</v>
      </c>
      <c r="D2">
        <v>150</v>
      </c>
      <c r="E2">
        <v>600</v>
      </c>
      <c r="G2" t="s">
        <v>0</v>
      </c>
      <c r="H2">
        <v>45.656937999999997</v>
      </c>
      <c r="I2">
        <v>13.829219</v>
      </c>
      <c r="J2" s="1"/>
    </row>
    <row r="3" spans="1:10" x14ac:dyDescent="0.3">
      <c r="A3">
        <v>2</v>
      </c>
      <c r="B3" t="s">
        <v>4</v>
      </c>
      <c r="C3" t="s">
        <v>1</v>
      </c>
      <c r="D3">
        <v>10</v>
      </c>
      <c r="E3">
        <v>600</v>
      </c>
      <c r="G3" t="s">
        <v>1</v>
      </c>
      <c r="H3">
        <v>45.644505000000002</v>
      </c>
      <c r="I3">
        <v>13.846496999999999</v>
      </c>
    </row>
    <row r="4" spans="1:10" x14ac:dyDescent="0.3">
      <c r="A4">
        <v>3</v>
      </c>
      <c r="B4" t="s">
        <v>5</v>
      </c>
      <c r="C4" t="s">
        <v>2</v>
      </c>
      <c r="D4">
        <v>10</v>
      </c>
      <c r="E4">
        <v>0</v>
      </c>
      <c r="G4" t="s">
        <v>12</v>
      </c>
      <c r="H4">
        <v>46.014887000000002</v>
      </c>
      <c r="I4">
        <v>13.267488999999999</v>
      </c>
    </row>
    <row r="5" spans="1:10" x14ac:dyDescent="0.3">
      <c r="A5">
        <v>4</v>
      </c>
      <c r="B5" t="s">
        <v>6</v>
      </c>
      <c r="C5" t="s">
        <v>7</v>
      </c>
      <c r="D5">
        <v>5</v>
      </c>
      <c r="E5">
        <v>0</v>
      </c>
      <c r="G5" t="s">
        <v>13</v>
      </c>
      <c r="H5">
        <v>46.063948000000003</v>
      </c>
      <c r="I5">
        <v>13.231134000000001</v>
      </c>
    </row>
    <row r="6" spans="1:10" x14ac:dyDescent="0.3">
      <c r="A6">
        <v>5</v>
      </c>
      <c r="B6" t="s">
        <v>136</v>
      </c>
      <c r="C6" t="s">
        <v>137</v>
      </c>
      <c r="D6">
        <v>3</v>
      </c>
      <c r="E6">
        <v>0</v>
      </c>
      <c r="F6" t="s">
        <v>142</v>
      </c>
      <c r="H6">
        <v>46.085518999999998</v>
      </c>
      <c r="I6">
        <v>13.206124000000001</v>
      </c>
    </row>
    <row r="7" spans="1:10" x14ac:dyDescent="0.3">
      <c r="A7">
        <v>6</v>
      </c>
      <c r="B7" t="s">
        <v>15</v>
      </c>
      <c r="C7" t="s">
        <v>138</v>
      </c>
      <c r="D7">
        <v>3</v>
      </c>
      <c r="E7">
        <v>0</v>
      </c>
      <c r="F7" t="s">
        <v>142</v>
      </c>
      <c r="G7" t="s">
        <v>16</v>
      </c>
      <c r="H7">
        <v>46.370193999999998</v>
      </c>
      <c r="I7" s="3">
        <v>13.077139000000001</v>
      </c>
    </row>
    <row r="8" spans="1:10" x14ac:dyDescent="0.3">
      <c r="A8">
        <v>7</v>
      </c>
      <c r="B8" t="s">
        <v>139</v>
      </c>
      <c r="C8" t="s">
        <v>140</v>
      </c>
      <c r="D8" s="13">
        <v>2</v>
      </c>
      <c r="E8">
        <v>0</v>
      </c>
      <c r="G8" t="s">
        <v>143</v>
      </c>
      <c r="H8">
        <v>45.944881000000002</v>
      </c>
      <c r="I8">
        <v>12.880890000000001</v>
      </c>
    </row>
    <row r="9" spans="1:10" x14ac:dyDescent="0.3">
      <c r="A9">
        <v>8</v>
      </c>
      <c r="B9" t="s">
        <v>8</v>
      </c>
      <c r="C9" t="s">
        <v>9</v>
      </c>
      <c r="D9" s="13">
        <v>1</v>
      </c>
      <c r="E9">
        <v>0</v>
      </c>
      <c r="G9" t="s">
        <v>14</v>
      </c>
      <c r="H9">
        <v>45.932597999999999</v>
      </c>
      <c r="I9" s="2">
        <v>12.675420000000001</v>
      </c>
    </row>
    <row r="10" spans="1:10" x14ac:dyDescent="0.3">
      <c r="D10">
        <f>SUBTOTAL(109,tab_DEST[personale diretto])</f>
        <v>184</v>
      </c>
      <c r="E10">
        <f>SUBTOTAL(109,tab_DEST[personale indiretto])</f>
        <v>1200</v>
      </c>
    </row>
    <row r="11" spans="1:10" x14ac:dyDescent="0.3">
      <c r="A11">
        <v>9</v>
      </c>
      <c r="B11" t="s">
        <v>182</v>
      </c>
      <c r="C11" t="s">
        <v>183</v>
      </c>
      <c r="D11" s="13">
        <v>0</v>
      </c>
      <c r="E11">
        <v>4</v>
      </c>
      <c r="I11" s="2"/>
    </row>
    <row r="12" spans="1:10" x14ac:dyDescent="0.3">
      <c r="A12">
        <v>10</v>
      </c>
      <c r="B12" t="s">
        <v>184</v>
      </c>
      <c r="C12" t="s">
        <v>185</v>
      </c>
      <c r="D12" s="13">
        <v>0</v>
      </c>
      <c r="E12">
        <v>0</v>
      </c>
      <c r="I12" s="2"/>
    </row>
    <row r="13" spans="1:10" x14ac:dyDescent="0.3">
      <c r="D13" s="14">
        <f>SUM(D8:D9)/tab_DEST[[#Totals],[personale diretto]]</f>
        <v>1.6304347826086956E-2</v>
      </c>
    </row>
    <row r="15" spans="1:10" x14ac:dyDescent="0.3">
      <c r="A15" s="37" t="s">
        <v>18</v>
      </c>
      <c r="B15" s="37" t="s">
        <v>17</v>
      </c>
      <c r="C15" s="38" t="s">
        <v>132</v>
      </c>
      <c r="D15" s="38" t="s">
        <v>133</v>
      </c>
      <c r="E15" s="38" t="s">
        <v>134</v>
      </c>
      <c r="F15" s="38"/>
      <c r="G15" s="12"/>
    </row>
    <row r="16" spans="1:10" x14ac:dyDescent="0.3">
      <c r="A16" s="39">
        <v>1</v>
      </c>
      <c r="B16" s="39" t="s">
        <v>3</v>
      </c>
      <c r="C16" s="40" t="b">
        <v>1</v>
      </c>
      <c r="D16" s="40" t="b">
        <v>1</v>
      </c>
      <c r="E16" s="40" t="b">
        <v>1</v>
      </c>
      <c r="F16" s="40"/>
      <c r="G16" s="12"/>
    </row>
    <row r="17" spans="1:9" x14ac:dyDescent="0.3">
      <c r="A17" s="35">
        <v>2</v>
      </c>
      <c r="B17" s="35" t="s">
        <v>4</v>
      </c>
      <c r="C17" s="41" t="b">
        <v>1</v>
      </c>
      <c r="D17" s="41" t="b">
        <v>1</v>
      </c>
      <c r="E17" s="41" t="b">
        <v>1</v>
      </c>
      <c r="F17" s="41"/>
      <c r="G17" s="12"/>
    </row>
    <row r="18" spans="1:9" x14ac:dyDescent="0.3">
      <c r="A18" s="34">
        <v>3</v>
      </c>
      <c r="B18" s="34" t="s">
        <v>5</v>
      </c>
      <c r="C18" s="42" t="b">
        <v>1</v>
      </c>
      <c r="D18" s="42" t="b">
        <v>0</v>
      </c>
      <c r="E18" s="42" t="b">
        <v>1</v>
      </c>
      <c r="F18" s="42"/>
      <c r="G18" s="12"/>
    </row>
    <row r="19" spans="1:9" x14ac:dyDescent="0.3">
      <c r="A19" s="35">
        <v>4</v>
      </c>
      <c r="B19" s="35" t="s">
        <v>6</v>
      </c>
      <c r="C19" s="41" t="b">
        <v>1</v>
      </c>
      <c r="D19" s="41" t="b">
        <v>1</v>
      </c>
      <c r="E19" s="41" t="b">
        <v>1</v>
      </c>
      <c r="F19" s="41"/>
      <c r="G19" s="12"/>
    </row>
    <row r="20" spans="1:9" x14ac:dyDescent="0.3">
      <c r="A20" s="34">
        <v>5</v>
      </c>
      <c r="B20" s="34" t="s">
        <v>15</v>
      </c>
      <c r="C20" s="42" t="b">
        <v>1</v>
      </c>
      <c r="D20" s="42" t="b">
        <v>0</v>
      </c>
      <c r="E20" s="42" t="b">
        <v>1</v>
      </c>
      <c r="F20" s="42"/>
      <c r="G20" s="12"/>
      <c r="I20" s="3"/>
    </row>
    <row r="21" spans="1:9" x14ac:dyDescent="0.3">
      <c r="A21" s="36">
        <v>6</v>
      </c>
      <c r="B21" s="36" t="s">
        <v>8</v>
      </c>
      <c r="C21" s="43" t="b">
        <v>1</v>
      </c>
      <c r="D21" s="43" t="b">
        <v>0</v>
      </c>
      <c r="E21" s="43" t="b">
        <v>1</v>
      </c>
      <c r="F21" s="43"/>
      <c r="G21" s="12"/>
      <c r="I21" s="2"/>
    </row>
  </sheetData>
  <hyperlinks>
    <hyperlink ref="H6" r:id="rId1" display="https://www.bing.com/maps/" xr:uid="{9C31A01F-27D3-4216-A81F-1BBA7497075F}"/>
    <hyperlink ref="H8" r:id="rId2" display="https://www.bing.com/maps/" xr:uid="{A758D0A3-76A9-4947-92F4-61C205255E7F}"/>
  </hyperlinks>
  <pageMargins left="0.7" right="0.7" top="0.75" bottom="0.75" header="0.3" footer="0.3"/>
  <pageSetup paperSize="9"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41BC2423D8AB4D8869CC8CFCE42346" ma:contentTypeVersion="2" ma:contentTypeDescription="Creare un nuovo documento." ma:contentTypeScope="" ma:versionID="8a50b387bc0dce6dae0992d064282245">
  <xsd:schema xmlns:xsd="http://www.w3.org/2001/XMLSchema" xmlns:xs="http://www.w3.org/2001/XMLSchema" xmlns:p="http://schemas.microsoft.com/office/2006/metadata/properties" xmlns:ns2="01014aa3-5fe3-4a3d-9608-7bb83047c94e" targetNamespace="http://schemas.microsoft.com/office/2006/metadata/properties" ma:root="true" ma:fieldsID="6a3f66592bec6ab319c1767b96066fa0" ns2:_="">
    <xsd:import namespace="01014aa3-5fe3-4a3d-9608-7bb83047c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14aa3-5fe3-4a3d-9608-7bb83047c9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7CEA7-FB65-441F-81E0-2A36362C47F3}">
  <ds:schemaRefs>
    <ds:schemaRef ds:uri="http://schemas.microsoft.com/office/2006/documentManagement/types"/>
    <ds:schemaRef ds:uri="http://schemas.microsoft.com/office/2006/metadata/properties"/>
    <ds:schemaRef ds:uri="01014aa3-5fe3-4a3d-9608-7bb83047c94e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730BB1-381B-42A1-8B0F-EB32B46CE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14aa3-5fe3-4a3d-9608-7bb83047c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25FE10-A46F-4FB8-883F-DF1960D996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ORIG</vt:lpstr>
      <vt:lpstr>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 Fabio</dc:creator>
  <cp:lastModifiedBy>Morea Fabio</cp:lastModifiedBy>
  <dcterms:created xsi:type="dcterms:W3CDTF">2021-08-30T08:19:28Z</dcterms:created>
  <dcterms:modified xsi:type="dcterms:W3CDTF">2021-09-03T04:32:59Z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0x0101000741BC2423D8AB4D8869CC8CFCE42346</vt:lpwstr>
  </property>
</Properties>
</file>