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6D37169D-DB56-434A-A91E-BBD95ED95277}" xr6:coauthVersionLast="36" xr6:coauthVersionMax="36" xr10:uidLastSave="{00000000-0000-0000-0000-000000000000}"/>
  <bookViews>
    <workbookView xWindow="-38400" yWindow="460" windowWidth="25580" windowHeight="10580" activeTab="1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B15" i="2" l="1" a="1"/>
  <c r="B15" i="2" s="1"/>
  <c r="D15" i="2"/>
  <c r="E15" i="2"/>
  <c r="H15" i="2"/>
  <c r="I15" i="2"/>
  <c r="B16" i="2"/>
  <c r="C16" i="2"/>
  <c r="F16" i="2"/>
  <c r="G16" i="2"/>
  <c r="J16" i="2"/>
  <c r="K16" i="2"/>
  <c r="D17" i="2"/>
  <c r="E17" i="2"/>
  <c r="H17" i="2"/>
  <c r="I17" i="2"/>
  <c r="B18" i="2"/>
  <c r="C18" i="2"/>
  <c r="F18" i="2"/>
  <c r="G18" i="2"/>
  <c r="J18" i="2"/>
  <c r="K18" i="2"/>
  <c r="D19" i="2"/>
  <c r="E19" i="2"/>
  <c r="H19" i="2"/>
  <c r="I19" i="2"/>
  <c r="B20" i="2"/>
  <c r="C20" i="2"/>
  <c r="F20" i="2"/>
  <c r="G20" i="2"/>
  <c r="J20" i="2"/>
  <c r="K20" i="2"/>
  <c r="D21" i="2"/>
  <c r="E21" i="2"/>
  <c r="H21" i="2"/>
  <c r="I21" i="2"/>
  <c r="B22" i="2"/>
  <c r="C22" i="2"/>
  <c r="F22" i="2"/>
  <c r="G22" i="2"/>
  <c r="J22" i="2"/>
  <c r="K22" i="2"/>
  <c r="D23" i="2"/>
  <c r="E23" i="2"/>
  <c r="H23" i="2"/>
  <c r="I23" i="2"/>
  <c r="B24" i="2"/>
  <c r="C24" i="2"/>
  <c r="F24" i="2"/>
  <c r="G24" i="2"/>
  <c r="J24" i="2"/>
  <c r="K24" i="2"/>
  <c r="D25" i="2"/>
  <c r="E25" i="2"/>
  <c r="H25" i="2"/>
  <c r="I25" i="2"/>
  <c r="B26" i="2"/>
  <c r="C26" i="2"/>
  <c r="F26" i="2"/>
  <c r="G26" i="2"/>
  <c r="J26" i="2"/>
  <c r="K26" i="2"/>
  <c r="D27" i="2"/>
  <c r="E27" i="2"/>
  <c r="H27" i="2"/>
  <c r="I27" i="2"/>
  <c r="K27" i="2"/>
  <c r="B28" i="2"/>
  <c r="C28" i="2"/>
  <c r="E28" i="2"/>
  <c r="F28" i="2"/>
  <c r="G28" i="2"/>
  <c r="I28" i="2"/>
  <c r="J28" i="2"/>
  <c r="K28" i="2"/>
  <c r="C29" i="2"/>
  <c r="D29" i="2"/>
  <c r="E29" i="2"/>
  <c r="G29" i="2"/>
  <c r="H29" i="2"/>
  <c r="I29" i="2"/>
  <c r="K29" i="2"/>
  <c r="B30" i="2"/>
  <c r="C30" i="2"/>
  <c r="E30" i="2"/>
  <c r="F30" i="2"/>
  <c r="G30" i="2"/>
  <c r="I30" i="2"/>
  <c r="J30" i="2"/>
  <c r="K30" i="2"/>
  <c r="C31" i="2"/>
  <c r="D31" i="2"/>
  <c r="E31" i="2"/>
  <c r="G31" i="2"/>
  <c r="H31" i="2"/>
  <c r="I31" i="2"/>
  <c r="K31" i="2"/>
  <c r="B32" i="2"/>
  <c r="C32" i="2"/>
  <c r="E32" i="2"/>
  <c r="F32" i="2"/>
  <c r="G32" i="2"/>
  <c r="I32" i="2"/>
  <c r="J32" i="2"/>
  <c r="K32" i="2"/>
  <c r="C33" i="2"/>
  <c r="D33" i="2"/>
  <c r="E33" i="2"/>
  <c r="G33" i="2"/>
  <c r="H33" i="2"/>
  <c r="I33" i="2"/>
  <c r="K33" i="2"/>
  <c r="B34" i="2"/>
  <c r="C34" i="2"/>
  <c r="E34" i="2"/>
  <c r="F34" i="2"/>
  <c r="G34" i="2"/>
  <c r="I34" i="2"/>
  <c r="J34" i="2"/>
  <c r="K34" i="2"/>
  <c r="C35" i="2"/>
  <c r="D35" i="2"/>
  <c r="E35" i="2"/>
  <c r="G35" i="2"/>
  <c r="H35" i="2"/>
  <c r="I35" i="2"/>
  <c r="K35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B2" i="2"/>
  <c r="G27" i="2" l="1"/>
  <c r="C27" i="2"/>
  <c r="I26" i="2"/>
  <c r="E26" i="2"/>
  <c r="K25" i="2"/>
  <c r="G25" i="2"/>
  <c r="C25" i="2"/>
  <c r="I24" i="2"/>
  <c r="E24" i="2"/>
  <c r="K23" i="2"/>
  <c r="G23" i="2"/>
  <c r="C23" i="2"/>
  <c r="I22" i="2"/>
  <c r="E22" i="2"/>
  <c r="K21" i="2"/>
  <c r="G21" i="2"/>
  <c r="C21" i="2"/>
  <c r="I20" i="2"/>
  <c r="E20" i="2"/>
  <c r="K19" i="2"/>
  <c r="G19" i="2"/>
  <c r="C19" i="2"/>
  <c r="I18" i="2"/>
  <c r="E18" i="2"/>
  <c r="K17" i="2"/>
  <c r="G17" i="2"/>
  <c r="C17" i="2"/>
  <c r="I16" i="2"/>
  <c r="E16" i="2"/>
  <c r="K15" i="2"/>
  <c r="G15" i="2"/>
  <c r="C15" i="2"/>
  <c r="J35" i="2"/>
  <c r="F35" i="2"/>
  <c r="B35" i="2"/>
  <c r="H34" i="2"/>
  <c r="D34" i="2"/>
  <c r="J33" i="2"/>
  <c r="F33" i="2"/>
  <c r="B33" i="2"/>
  <c r="H32" i="2"/>
  <c r="D32" i="2"/>
  <c r="J31" i="2"/>
  <c r="F31" i="2"/>
  <c r="B31" i="2"/>
  <c r="H30" i="2"/>
  <c r="D30" i="2"/>
  <c r="J29" i="2"/>
  <c r="F29" i="2"/>
  <c r="B29" i="2"/>
  <c r="H28" i="2"/>
  <c r="D28" i="2"/>
  <c r="J27" i="2"/>
  <c r="F27" i="2"/>
  <c r="B27" i="2"/>
  <c r="H26" i="2"/>
  <c r="D26" i="2"/>
  <c r="J25" i="2"/>
  <c r="F25" i="2"/>
  <c r="B25" i="2"/>
  <c r="H24" i="2"/>
  <c r="D24" i="2"/>
  <c r="J23" i="2"/>
  <c r="F23" i="2"/>
  <c r="B23" i="2"/>
  <c r="H22" i="2"/>
  <c r="D22" i="2"/>
  <c r="J21" i="2"/>
  <c r="F21" i="2"/>
  <c r="B21" i="2"/>
  <c r="H20" i="2"/>
  <c r="D20" i="2"/>
  <c r="J19" i="2"/>
  <c r="F19" i="2"/>
  <c r="B19" i="2"/>
  <c r="H18" i="2"/>
  <c r="D18" i="2"/>
  <c r="J17" i="2"/>
  <c r="F17" i="2"/>
  <c r="B17" i="2"/>
  <c r="H16" i="2"/>
  <c r="D16" i="2"/>
  <c r="J15" i="2"/>
  <c r="F15" i="2"/>
  <c r="D43" i="2"/>
  <c r="E43" i="2"/>
  <c r="F43" i="2"/>
  <c r="G43" i="2"/>
  <c r="H43" i="2"/>
  <c r="I43" i="2"/>
  <c r="J43" i="2"/>
  <c r="K43" i="2"/>
  <c r="C43" i="2"/>
  <c r="B3" i="2" l="1"/>
  <c r="B4" i="2"/>
  <c r="B5" i="2"/>
  <c r="B6" i="2"/>
  <c r="B7" i="2"/>
  <c r="B8" i="2"/>
  <c r="B9" i="2"/>
  <c r="B10" i="2"/>
  <c r="B11" i="2"/>
  <c r="G44" i="2" a="1"/>
  <c r="D44" i="2" a="1"/>
  <c r="J44" i="2" a="1"/>
  <c r="A44" i="2" a="1"/>
  <c r="H44" i="2" a="1"/>
  <c r="E44" i="2" a="1"/>
  <c r="C44" i="2" a="1"/>
  <c r="K44" i="2" a="1"/>
  <c r="I44" i="2" a="1"/>
  <c r="F44" i="2" a="1"/>
  <c r="H47" i="2" l="1"/>
  <c r="H45" i="2"/>
  <c r="H49" i="2"/>
  <c r="H46" i="2"/>
  <c r="H44" i="2"/>
  <c r="H48" i="2"/>
  <c r="J47" i="2"/>
  <c r="J48" i="2"/>
  <c r="J49" i="2"/>
  <c r="J45" i="2"/>
  <c r="J46" i="2"/>
  <c r="J44" i="2"/>
  <c r="C48" i="2"/>
  <c r="C45" i="2"/>
  <c r="C47" i="2"/>
  <c r="C49" i="2"/>
  <c r="C44" i="2"/>
  <c r="C46" i="2"/>
  <c r="A46" i="2"/>
  <c r="B48" i="2"/>
  <c r="A44" i="2"/>
  <c r="B45" i="2"/>
  <c r="A48" i="2"/>
  <c r="A45" i="2"/>
  <c r="B47" i="2"/>
  <c r="B44" i="2"/>
  <c r="A47" i="2"/>
  <c r="B49" i="2"/>
  <c r="B46" i="2"/>
  <c r="A49" i="2"/>
  <c r="D44" i="2"/>
  <c r="D46" i="2"/>
  <c r="D48" i="2"/>
  <c r="D47" i="2"/>
  <c r="D45" i="2"/>
  <c r="D49" i="2"/>
  <c r="I48" i="2"/>
  <c r="I45" i="2"/>
  <c r="I47" i="2"/>
  <c r="I49" i="2"/>
  <c r="I44" i="2"/>
  <c r="I46" i="2"/>
  <c r="E48" i="2"/>
  <c r="E45" i="2"/>
  <c r="E47" i="2"/>
  <c r="E49" i="2"/>
  <c r="E44" i="2"/>
  <c r="E46" i="2"/>
  <c r="F47" i="2"/>
  <c r="F49" i="2"/>
  <c r="F45" i="2"/>
  <c r="F46" i="2"/>
  <c r="F44" i="2"/>
  <c r="F48" i="2"/>
  <c r="G45" i="2"/>
  <c r="G49" i="2"/>
  <c r="G44" i="2"/>
  <c r="G46" i="2"/>
  <c r="G48" i="2"/>
  <c r="G47" i="2"/>
  <c r="K44" i="2"/>
  <c r="K48" i="2"/>
  <c r="K47" i="2"/>
  <c r="K45" i="2"/>
  <c r="K49" i="2"/>
  <c r="K46" i="2"/>
</calcChain>
</file>

<file path=xl/sharedStrings.xml><?xml version="1.0" encoding="utf-8"?>
<sst xmlns="http://schemas.openxmlformats.org/spreadsheetml/2006/main" count="2271" uniqueCount="67">
  <si>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</si>
  <si>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</si>
  <si>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</si>
  <si>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</si>
  <si>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</si>
  <si>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</si>
  <si>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</si>
  <si>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</si>
  <si>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</si>
  <si>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</si>
  <si>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</si>
  <si>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</si>
  <si>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</si>
  <si>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</si>
  <si>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</si>
  <si>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</si>
  <si>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</si>
  <si>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</si>
  <si>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</si>
  <si>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</si>
  <si>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</si>
  <si>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Non-Key</t>
  </si>
  <si>
    <t>Inciting incident</t>
  </si>
  <si>
    <t>Midpoint</t>
  </si>
  <si>
    <t>Climax 2</t>
  </si>
  <si>
    <t>Obstacle</t>
  </si>
  <si>
    <t>Disaster</t>
  </si>
  <si>
    <t>Crisis</t>
  </si>
  <si>
    <t>Climax 3</t>
  </si>
  <si>
    <t>Wrap-up</t>
  </si>
  <si>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</si>
  <si>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</si>
  <si>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</si>
  <si>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</si>
  <si>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</si>
  <si>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</si>
  <si>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</si>
  <si>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</si>
  <si>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</si>
  <si>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</si>
  <si>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</si>
  <si>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</si>
  <si>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</si>
  <si>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</si>
  <si>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</si>
  <si>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</si>
  <si>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</si>
  <si>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</si>
  <si>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</si>
  <si>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</si>
  <si>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</si>
  <si>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Inciting incident</t>
    <phoneticPr fontId="18" type="noConversion"/>
  </si>
  <si>
    <t>Climax 1</t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</si>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</sst>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05"/>
  <sheetViews>
    <sheetView workbookViewId="0">
      <selection sqref="A1:U1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21</v>
      </c>
      <c r="C2" t="s">
        <v>21</v>
      </c>
      <c r="D2" t="s">
        <v>22</v>
      </c>
      <c r="E2" t="s">
        <v>52</v>
      </c>
      <c r="F2" t="s">
        <v>21</v>
      </c>
      <c r="G2" t="s">
        <v>21</v>
      </c>
      <c r="H2" t="s">
        <v>21</v>
      </c>
      <c r="I2" t="s">
        <v>23</v>
      </c>
      <c r="J2" t="s">
        <v>21</v>
      </c>
      <c r="K2" t="s">
        <v>21</v>
      </c>
      <c r="L2" t="s">
        <v>21</v>
      </c>
      <c r="M2" t="s">
        <v>21</v>
      </c>
      <c r="N2" t="s">
        <v>22</v>
      </c>
      <c r="O2" t="s">
        <v>24</v>
      </c>
      <c r="P2" t="s">
        <v>21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</row>
    <row r="3" spans="1:21">
      <c r="A3" t="s">
        <v>21</v>
      </c>
      <c r="B3" t="s">
        <v>21</v>
      </c>
      <c r="C3" t="s">
        <v>22</v>
      </c>
      <c r="D3" t="s">
        <v>22</v>
      </c>
      <c r="E3" t="s">
        <v>52</v>
      </c>
      <c r="F3" t="s">
        <v>21</v>
      </c>
      <c r="G3" t="s">
        <v>21</v>
      </c>
      <c r="H3" t="s">
        <v>21</v>
      </c>
      <c r="I3" t="s">
        <v>23</v>
      </c>
      <c r="J3" t="s">
        <v>25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24</v>
      </c>
      <c r="R3" t="s">
        <v>27</v>
      </c>
      <c r="S3" t="s">
        <v>21</v>
      </c>
      <c r="T3" t="s">
        <v>28</v>
      </c>
      <c r="U3" t="s">
        <v>29</v>
      </c>
    </row>
    <row r="4" spans="1:21">
      <c r="A4" t="s">
        <v>21</v>
      </c>
      <c r="B4" t="s">
        <v>21</v>
      </c>
      <c r="C4" t="s">
        <v>21</v>
      </c>
      <c r="D4" t="s">
        <v>22</v>
      </c>
      <c r="E4" t="s">
        <v>52</v>
      </c>
      <c r="F4" t="s">
        <v>21</v>
      </c>
      <c r="G4" t="s">
        <v>21</v>
      </c>
      <c r="H4" t="s">
        <v>22</v>
      </c>
      <c r="I4" t="s">
        <v>23</v>
      </c>
      <c r="J4" t="s">
        <v>25</v>
      </c>
      <c r="K4" t="s">
        <v>25</v>
      </c>
      <c r="L4" t="s">
        <v>25</v>
      </c>
      <c r="M4" t="s">
        <v>25</v>
      </c>
      <c r="N4" t="s">
        <v>22</v>
      </c>
      <c r="O4" t="s">
        <v>21</v>
      </c>
      <c r="P4" t="s">
        <v>21</v>
      </c>
      <c r="Q4" t="s">
        <v>26</v>
      </c>
      <c r="R4" t="s">
        <v>27</v>
      </c>
      <c r="S4" t="s">
        <v>24</v>
      </c>
      <c r="T4" t="s">
        <v>28</v>
      </c>
      <c r="U4" t="s">
        <v>29</v>
      </c>
    </row>
    <row r="5" spans="1:21">
      <c r="A5" t="s">
        <v>21</v>
      </c>
      <c r="B5" t="s">
        <v>21</v>
      </c>
      <c r="C5" t="s">
        <v>22</v>
      </c>
      <c r="D5" t="s">
        <v>22</v>
      </c>
      <c r="E5" t="s">
        <v>52</v>
      </c>
      <c r="F5" t="s">
        <v>21</v>
      </c>
      <c r="G5" t="s">
        <v>21</v>
      </c>
      <c r="H5" t="s">
        <v>22</v>
      </c>
      <c r="I5" t="s">
        <v>23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25</v>
      </c>
      <c r="R5" t="s">
        <v>25</v>
      </c>
      <c r="S5" t="s">
        <v>24</v>
      </c>
      <c r="T5" t="s">
        <v>24</v>
      </c>
      <c r="U5" t="s">
        <v>28</v>
      </c>
    </row>
    <row r="6" spans="1:21">
      <c r="A6" t="s">
        <v>21</v>
      </c>
      <c r="B6" t="s">
        <v>22</v>
      </c>
      <c r="C6" t="s">
        <v>22</v>
      </c>
      <c r="D6" t="s">
        <v>22</v>
      </c>
      <c r="E6" t="s">
        <v>52</v>
      </c>
      <c r="F6" t="s">
        <v>21</v>
      </c>
      <c r="G6" t="s">
        <v>21</v>
      </c>
      <c r="H6" t="s">
        <v>25</v>
      </c>
      <c r="I6" t="s">
        <v>23</v>
      </c>
      <c r="J6" t="s">
        <v>21</v>
      </c>
      <c r="K6" t="s">
        <v>25</v>
      </c>
      <c r="L6" t="s">
        <v>21</v>
      </c>
      <c r="M6" t="s">
        <v>21</v>
      </c>
      <c r="N6" t="s">
        <v>21</v>
      </c>
      <c r="O6" t="s">
        <v>25</v>
      </c>
      <c r="P6" t="s">
        <v>21</v>
      </c>
      <c r="Q6" t="s">
        <v>24</v>
      </c>
      <c r="R6" t="s">
        <v>26</v>
      </c>
      <c r="S6" t="s">
        <v>27</v>
      </c>
      <c r="T6" t="s">
        <v>28</v>
      </c>
      <c r="U6" t="s">
        <v>29</v>
      </c>
    </row>
    <row r="7" spans="1:21">
      <c r="A7" t="s">
        <v>21</v>
      </c>
      <c r="B7" t="s">
        <v>21</v>
      </c>
      <c r="C7" t="s">
        <v>21</v>
      </c>
      <c r="D7" t="s">
        <v>22</v>
      </c>
      <c r="E7" t="s">
        <v>52</v>
      </c>
      <c r="F7" t="s">
        <v>21</v>
      </c>
      <c r="G7" t="s">
        <v>21</v>
      </c>
      <c r="H7" t="s">
        <v>22</v>
      </c>
      <c r="I7" t="s">
        <v>23</v>
      </c>
      <c r="J7" t="s">
        <v>25</v>
      </c>
      <c r="K7" t="s">
        <v>21</v>
      </c>
      <c r="L7" t="s">
        <v>25</v>
      </c>
      <c r="M7" t="s">
        <v>21</v>
      </c>
      <c r="N7" t="s">
        <v>26</v>
      </c>
      <c r="O7" t="s">
        <v>21</v>
      </c>
      <c r="P7" t="s">
        <v>21</v>
      </c>
      <c r="Q7" t="s">
        <v>25</v>
      </c>
      <c r="R7" t="s">
        <v>27</v>
      </c>
      <c r="S7" t="s">
        <v>24</v>
      </c>
      <c r="T7" t="s">
        <v>28</v>
      </c>
      <c r="U7" t="s">
        <v>29</v>
      </c>
    </row>
    <row r="8" spans="1:21">
      <c r="A8" t="s">
        <v>22</v>
      </c>
      <c r="B8" t="s">
        <v>22</v>
      </c>
      <c r="C8" t="s">
        <v>21</v>
      </c>
      <c r="D8" t="s">
        <v>22</v>
      </c>
      <c r="E8" t="s">
        <v>52</v>
      </c>
      <c r="F8" t="s">
        <v>21</v>
      </c>
      <c r="G8" t="s">
        <v>21</v>
      </c>
      <c r="H8" t="s">
        <v>21</v>
      </c>
      <c r="I8" t="s">
        <v>23</v>
      </c>
      <c r="J8" t="s">
        <v>21</v>
      </c>
      <c r="K8" t="s">
        <v>21</v>
      </c>
      <c r="L8" t="s">
        <v>21</v>
      </c>
      <c r="M8" t="s">
        <v>21</v>
      </c>
      <c r="N8" t="s">
        <v>25</v>
      </c>
      <c r="O8" t="s">
        <v>21</v>
      </c>
      <c r="P8" t="s">
        <v>21</v>
      </c>
      <c r="Q8" t="s">
        <v>21</v>
      </c>
      <c r="R8" t="s">
        <v>27</v>
      </c>
      <c r="S8" t="s">
        <v>24</v>
      </c>
      <c r="T8" t="s">
        <v>28</v>
      </c>
      <c r="U8" t="s">
        <v>29</v>
      </c>
    </row>
    <row r="9" spans="1:21">
      <c r="A9" t="s">
        <v>21</v>
      </c>
      <c r="B9" t="s">
        <v>21</v>
      </c>
      <c r="C9" t="s">
        <v>22</v>
      </c>
      <c r="D9" t="s">
        <v>22</v>
      </c>
      <c r="E9" t="s">
        <v>52</v>
      </c>
      <c r="F9" t="s">
        <v>21</v>
      </c>
      <c r="G9" t="s">
        <v>21</v>
      </c>
      <c r="H9" t="s">
        <v>21</v>
      </c>
      <c r="I9" t="s">
        <v>23</v>
      </c>
      <c r="J9" t="s">
        <v>25</v>
      </c>
      <c r="K9" t="s">
        <v>21</v>
      </c>
      <c r="L9" t="s">
        <v>21</v>
      </c>
      <c r="M9" t="s">
        <v>25</v>
      </c>
      <c r="N9" t="s">
        <v>21</v>
      </c>
      <c r="O9" t="s">
        <v>21</v>
      </c>
      <c r="P9" t="s">
        <v>21</v>
      </c>
      <c r="Q9" t="s">
        <v>21</v>
      </c>
      <c r="R9" t="s">
        <v>26</v>
      </c>
      <c r="S9" t="s">
        <v>24</v>
      </c>
      <c r="T9" t="s">
        <v>28</v>
      </c>
      <c r="U9" t="s">
        <v>29</v>
      </c>
    </row>
    <row r="10" spans="1:21">
      <c r="A10" t="s">
        <v>21</v>
      </c>
      <c r="B10" t="s">
        <v>22</v>
      </c>
      <c r="C10" t="s">
        <v>22</v>
      </c>
      <c r="D10" t="s">
        <v>22</v>
      </c>
      <c r="E10" t="s">
        <v>52</v>
      </c>
      <c r="F10" t="s">
        <v>21</v>
      </c>
      <c r="G10" t="s">
        <v>21</v>
      </c>
      <c r="H10" t="s">
        <v>25</v>
      </c>
      <c r="I10" t="s">
        <v>23</v>
      </c>
      <c r="J10" t="s">
        <v>25</v>
      </c>
      <c r="K10" t="s">
        <v>25</v>
      </c>
      <c r="L10" t="s">
        <v>21</v>
      </c>
      <c r="M10" t="s">
        <v>21</v>
      </c>
      <c r="N10" t="s">
        <v>25</v>
      </c>
      <c r="O10" t="s">
        <v>21</v>
      </c>
      <c r="P10" t="s">
        <v>21</v>
      </c>
      <c r="Q10" t="s">
        <v>26</v>
      </c>
      <c r="R10" t="s">
        <v>27</v>
      </c>
      <c r="S10" t="s">
        <v>24</v>
      </c>
      <c r="T10" t="s">
        <v>28</v>
      </c>
      <c r="U10" t="s">
        <v>29</v>
      </c>
    </row>
    <row r="11" spans="1:21">
      <c r="A11" t="s">
        <v>21</v>
      </c>
      <c r="B11" t="s">
        <v>21</v>
      </c>
      <c r="C11" t="s">
        <v>21</v>
      </c>
      <c r="D11" t="s">
        <v>22</v>
      </c>
      <c r="E11" t="s">
        <v>52</v>
      </c>
      <c r="F11" t="s">
        <v>21</v>
      </c>
      <c r="G11" t="s">
        <v>21</v>
      </c>
      <c r="H11" t="s">
        <v>22</v>
      </c>
      <c r="I11" t="s">
        <v>23</v>
      </c>
      <c r="J11" t="s">
        <v>25</v>
      </c>
      <c r="K11" t="s">
        <v>21</v>
      </c>
      <c r="L11" t="s">
        <v>21</v>
      </c>
      <c r="M11" t="s">
        <v>21</v>
      </c>
      <c r="N11" t="s">
        <v>21</v>
      </c>
      <c r="O11" t="s">
        <v>24</v>
      </c>
      <c r="P11" t="s">
        <v>21</v>
      </c>
      <c r="Q11" t="s">
        <v>21</v>
      </c>
      <c r="R11" t="s">
        <v>25</v>
      </c>
      <c r="S11" t="s">
        <v>27</v>
      </c>
      <c r="T11" t="s">
        <v>28</v>
      </c>
      <c r="U11" t="s">
        <v>29</v>
      </c>
    </row>
    <row r="12" spans="1:21">
      <c r="A12" t="s">
        <v>21</v>
      </c>
      <c r="B12" t="s">
        <v>21</v>
      </c>
      <c r="C12" t="s">
        <v>22</v>
      </c>
      <c r="D12" t="s">
        <v>22</v>
      </c>
      <c r="E12" t="s">
        <v>52</v>
      </c>
      <c r="F12" t="s">
        <v>21</v>
      </c>
      <c r="G12" t="s">
        <v>21</v>
      </c>
      <c r="H12" t="s">
        <v>21</v>
      </c>
      <c r="I12" t="s">
        <v>23</v>
      </c>
      <c r="J12" t="s">
        <v>25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25</v>
      </c>
      <c r="R12" t="s">
        <v>26</v>
      </c>
      <c r="S12" t="s">
        <v>24</v>
      </c>
      <c r="T12" t="s">
        <v>28</v>
      </c>
      <c r="U12" t="s">
        <v>29</v>
      </c>
    </row>
    <row r="13" spans="1:21">
      <c r="A13" t="s">
        <v>21</v>
      </c>
      <c r="B13" t="s">
        <v>22</v>
      </c>
      <c r="C13" t="s">
        <v>22</v>
      </c>
      <c r="D13" t="s">
        <v>22</v>
      </c>
      <c r="E13" t="s">
        <v>52</v>
      </c>
      <c r="F13" t="s">
        <v>21</v>
      </c>
      <c r="G13" t="s">
        <v>21</v>
      </c>
      <c r="H13" t="s">
        <v>21</v>
      </c>
      <c r="I13" t="s">
        <v>23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26</v>
      </c>
      <c r="S13" t="s">
        <v>24</v>
      </c>
      <c r="T13" t="s">
        <v>28</v>
      </c>
      <c r="U13" t="s">
        <v>29</v>
      </c>
    </row>
    <row r="14" spans="1:21">
      <c r="A14" t="s">
        <v>21</v>
      </c>
      <c r="B14" t="s">
        <v>21</v>
      </c>
      <c r="C14" t="s">
        <v>22</v>
      </c>
      <c r="D14" t="s">
        <v>22</v>
      </c>
      <c r="E14" t="s">
        <v>52</v>
      </c>
      <c r="F14" t="s">
        <v>21</v>
      </c>
      <c r="G14" t="s">
        <v>22</v>
      </c>
      <c r="H14" t="s">
        <v>21</v>
      </c>
      <c r="I14" t="s">
        <v>23</v>
      </c>
      <c r="J14" t="s">
        <v>21</v>
      </c>
      <c r="K14" t="s">
        <v>21</v>
      </c>
      <c r="L14" t="s">
        <v>21</v>
      </c>
      <c r="M14" t="s">
        <v>25</v>
      </c>
      <c r="N14" t="s">
        <v>21</v>
      </c>
      <c r="O14" t="s">
        <v>21</v>
      </c>
      <c r="P14" t="s">
        <v>21</v>
      </c>
      <c r="Q14" t="s">
        <v>25</v>
      </c>
      <c r="R14" t="s">
        <v>21</v>
      </c>
      <c r="S14" t="s">
        <v>27</v>
      </c>
      <c r="T14" t="s">
        <v>24</v>
      </c>
      <c r="U14" t="s">
        <v>28</v>
      </c>
    </row>
    <row r="15" spans="1:21">
      <c r="A15" t="s">
        <v>21</v>
      </c>
      <c r="B15" t="s">
        <v>21</v>
      </c>
      <c r="C15" t="s">
        <v>22</v>
      </c>
      <c r="D15" t="s">
        <v>22</v>
      </c>
      <c r="E15" t="s">
        <v>52</v>
      </c>
      <c r="F15" t="s">
        <v>21</v>
      </c>
      <c r="G15" t="s">
        <v>21</v>
      </c>
      <c r="H15" t="s">
        <v>21</v>
      </c>
      <c r="I15" t="s">
        <v>23</v>
      </c>
      <c r="J15" t="s">
        <v>25</v>
      </c>
      <c r="K15" t="s">
        <v>21</v>
      </c>
      <c r="L15" t="s">
        <v>21</v>
      </c>
      <c r="M15" t="s">
        <v>21</v>
      </c>
      <c r="N15" t="s">
        <v>25</v>
      </c>
      <c r="O15" t="s">
        <v>21</v>
      </c>
      <c r="P15" t="s">
        <v>21</v>
      </c>
      <c r="Q15" t="s">
        <v>27</v>
      </c>
      <c r="R15" t="s">
        <v>26</v>
      </c>
      <c r="S15" t="s">
        <v>24</v>
      </c>
      <c r="T15" t="s">
        <v>28</v>
      </c>
      <c r="U15" t="s">
        <v>29</v>
      </c>
    </row>
    <row r="16" spans="1:21">
      <c r="A16" t="s">
        <v>21</v>
      </c>
      <c r="B16" t="s">
        <v>21</v>
      </c>
      <c r="C16" t="s">
        <v>21</v>
      </c>
      <c r="D16" t="s">
        <v>22</v>
      </c>
      <c r="E16" t="s">
        <v>52</v>
      </c>
      <c r="F16" t="s">
        <v>21</v>
      </c>
      <c r="G16" t="s">
        <v>21</v>
      </c>
      <c r="H16" t="s">
        <v>21</v>
      </c>
      <c r="I16" t="s">
        <v>23</v>
      </c>
      <c r="J16" t="s">
        <v>25</v>
      </c>
      <c r="K16" t="s">
        <v>21</v>
      </c>
      <c r="L16" t="s">
        <v>21</v>
      </c>
      <c r="M16" t="s">
        <v>21</v>
      </c>
      <c r="N16" t="s">
        <v>25</v>
      </c>
      <c r="O16" t="s">
        <v>21</v>
      </c>
      <c r="P16" t="s">
        <v>21</v>
      </c>
      <c r="Q16" t="s">
        <v>25</v>
      </c>
      <c r="R16" t="s">
        <v>24</v>
      </c>
      <c r="S16" t="s">
        <v>28</v>
      </c>
      <c r="T16" t="s">
        <v>29</v>
      </c>
      <c r="U16" t="s">
        <v>21</v>
      </c>
    </row>
    <row r="17" spans="1:21">
      <c r="A17" t="s">
        <v>21</v>
      </c>
      <c r="B17" t="s">
        <v>21</v>
      </c>
      <c r="C17" t="s">
        <v>21</v>
      </c>
      <c r="D17" t="s">
        <v>22</v>
      </c>
      <c r="E17" t="s">
        <v>52</v>
      </c>
      <c r="F17" t="s">
        <v>21</v>
      </c>
      <c r="G17" t="s">
        <v>22</v>
      </c>
      <c r="H17" t="s">
        <v>21</v>
      </c>
      <c r="I17" t="s">
        <v>23</v>
      </c>
      <c r="J17" t="s">
        <v>25</v>
      </c>
      <c r="K17" t="s">
        <v>25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24</v>
      </c>
      <c r="R17" t="s">
        <v>26</v>
      </c>
      <c r="S17" t="s">
        <v>27</v>
      </c>
      <c r="T17" t="s">
        <v>28</v>
      </c>
      <c r="U17" t="s">
        <v>29</v>
      </c>
    </row>
    <row r="18" spans="1:21">
      <c r="A18" t="s">
        <v>21</v>
      </c>
      <c r="B18" t="s">
        <v>22</v>
      </c>
      <c r="C18" t="s">
        <v>22</v>
      </c>
      <c r="D18" t="s">
        <v>22</v>
      </c>
      <c r="E18" t="s">
        <v>52</v>
      </c>
      <c r="F18" t="s">
        <v>21</v>
      </c>
      <c r="G18" t="s">
        <v>21</v>
      </c>
      <c r="H18" t="s">
        <v>25</v>
      </c>
      <c r="I18" t="s">
        <v>23</v>
      </c>
      <c r="J18" t="s">
        <v>21</v>
      </c>
      <c r="K18" t="s">
        <v>25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26</v>
      </c>
      <c r="S18" t="s">
        <v>27</v>
      </c>
      <c r="T18" t="s">
        <v>24</v>
      </c>
      <c r="U18" t="s">
        <v>29</v>
      </c>
    </row>
    <row r="19" spans="1:21">
      <c r="A19" t="s">
        <v>21</v>
      </c>
      <c r="B19" t="s">
        <v>21</v>
      </c>
      <c r="C19" t="s">
        <v>21</v>
      </c>
      <c r="D19" t="s">
        <v>22</v>
      </c>
      <c r="E19" t="s">
        <v>52</v>
      </c>
      <c r="F19" t="s">
        <v>21</v>
      </c>
      <c r="G19" t="s">
        <v>21</v>
      </c>
      <c r="H19" t="s">
        <v>21</v>
      </c>
      <c r="I19" t="s">
        <v>23</v>
      </c>
      <c r="J19" t="s">
        <v>25</v>
      </c>
      <c r="K19" t="s">
        <v>25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27</v>
      </c>
      <c r="S19" t="s">
        <v>24</v>
      </c>
      <c r="T19" t="s">
        <v>28</v>
      </c>
      <c r="U19" t="s">
        <v>29</v>
      </c>
    </row>
    <row r="20" spans="1:21">
      <c r="A20" t="s">
        <v>21</v>
      </c>
      <c r="B20" t="s">
        <v>21</v>
      </c>
      <c r="C20" t="s">
        <v>21</v>
      </c>
      <c r="D20" t="s">
        <v>22</v>
      </c>
      <c r="E20" t="s">
        <v>52</v>
      </c>
      <c r="F20" t="s">
        <v>21</v>
      </c>
      <c r="G20" t="s">
        <v>21</v>
      </c>
      <c r="H20" t="s">
        <v>21</v>
      </c>
      <c r="I20" t="s">
        <v>23</v>
      </c>
      <c r="J20" t="s">
        <v>25</v>
      </c>
      <c r="K20" t="s">
        <v>21</v>
      </c>
      <c r="L20" t="s">
        <v>21</v>
      </c>
      <c r="M20" t="s">
        <v>25</v>
      </c>
      <c r="N20" t="s">
        <v>21</v>
      </c>
      <c r="O20" t="s">
        <v>21</v>
      </c>
      <c r="P20" t="s">
        <v>21</v>
      </c>
      <c r="Q20" t="s">
        <v>26</v>
      </c>
      <c r="R20" t="s">
        <v>27</v>
      </c>
      <c r="S20" t="s">
        <v>24</v>
      </c>
      <c r="T20" t="s">
        <v>28</v>
      </c>
      <c r="U20" t="s">
        <v>29</v>
      </c>
    </row>
    <row r="21" spans="1:21">
      <c r="A21" t="s">
        <v>21</v>
      </c>
      <c r="B21" t="s">
        <v>21</v>
      </c>
      <c r="C21" t="s">
        <v>21</v>
      </c>
      <c r="D21" t="s">
        <v>22</v>
      </c>
      <c r="E21" t="s">
        <v>52</v>
      </c>
      <c r="F21" t="s">
        <v>21</v>
      </c>
      <c r="G21" t="s">
        <v>21</v>
      </c>
      <c r="H21" t="s">
        <v>21</v>
      </c>
      <c r="I21" t="s">
        <v>23</v>
      </c>
      <c r="J21" t="s">
        <v>25</v>
      </c>
      <c r="K21" t="s">
        <v>21</v>
      </c>
      <c r="L21" t="s">
        <v>21</v>
      </c>
      <c r="M21" t="s">
        <v>25</v>
      </c>
      <c r="N21" t="s">
        <v>25</v>
      </c>
      <c r="O21" t="s">
        <v>21</v>
      </c>
      <c r="P21" t="s">
        <v>21</v>
      </c>
      <c r="Q21" t="s">
        <v>26</v>
      </c>
      <c r="R21" t="s">
        <v>27</v>
      </c>
      <c r="S21" t="s">
        <v>24</v>
      </c>
      <c r="T21" t="s">
        <v>28</v>
      </c>
      <c r="U21" t="s">
        <v>29</v>
      </c>
    </row>
    <row r="22" spans="1:21">
      <c r="A22" t="s">
        <v>21</v>
      </c>
      <c r="B22" t="s">
        <v>21</v>
      </c>
      <c r="C22" t="s">
        <v>21</v>
      </c>
      <c r="D22" t="s">
        <v>22</v>
      </c>
      <c r="E22" t="s">
        <v>52</v>
      </c>
      <c r="F22" t="s">
        <v>21</v>
      </c>
      <c r="G22" t="s">
        <v>21</v>
      </c>
      <c r="H22" t="s">
        <v>21</v>
      </c>
      <c r="I22" t="s">
        <v>23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21</v>
      </c>
      <c r="P22" t="s">
        <v>21</v>
      </c>
      <c r="Q22" t="s">
        <v>26</v>
      </c>
      <c r="R22" t="s">
        <v>27</v>
      </c>
      <c r="S22" t="s">
        <v>24</v>
      </c>
      <c r="T22" t="s">
        <v>28</v>
      </c>
      <c r="U22" t="s">
        <v>29</v>
      </c>
    </row>
    <row r="23" spans="1:21">
      <c r="A23" t="s">
        <v>21</v>
      </c>
      <c r="B23" t="s">
        <v>22</v>
      </c>
      <c r="C23" t="s">
        <v>22</v>
      </c>
      <c r="D23" t="s">
        <v>22</v>
      </c>
      <c r="E23" t="s">
        <v>52</v>
      </c>
      <c r="F23" t="s">
        <v>21</v>
      </c>
      <c r="G23" t="s">
        <v>21</v>
      </c>
      <c r="H23" t="s">
        <v>21</v>
      </c>
      <c r="I23" t="s">
        <v>23</v>
      </c>
      <c r="J23" t="s">
        <v>25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25</v>
      </c>
      <c r="R23" t="s">
        <v>24</v>
      </c>
      <c r="S23" t="s">
        <v>21</v>
      </c>
      <c r="T23" t="s">
        <v>26</v>
      </c>
      <c r="U23" t="s">
        <v>29</v>
      </c>
    </row>
    <row r="24" spans="1:21">
      <c r="A24" t="s">
        <v>21</v>
      </c>
      <c r="B24" t="s">
        <v>21</v>
      </c>
      <c r="C24" t="s">
        <v>22</v>
      </c>
      <c r="D24" t="s">
        <v>22</v>
      </c>
      <c r="E24" t="s">
        <v>52</v>
      </c>
      <c r="F24" t="s">
        <v>21</v>
      </c>
      <c r="G24" t="s">
        <v>21</v>
      </c>
      <c r="H24" t="s">
        <v>22</v>
      </c>
      <c r="I24" t="s">
        <v>23</v>
      </c>
      <c r="J24" t="s">
        <v>25</v>
      </c>
      <c r="K24" t="s">
        <v>21</v>
      </c>
      <c r="L24" t="s">
        <v>21</v>
      </c>
      <c r="M24" t="s">
        <v>24</v>
      </c>
      <c r="N24" t="s">
        <v>21</v>
      </c>
      <c r="O24" t="s">
        <v>21</v>
      </c>
      <c r="P24" t="s">
        <v>21</v>
      </c>
      <c r="Q24" t="s">
        <v>21</v>
      </c>
      <c r="R24" t="s">
        <v>26</v>
      </c>
      <c r="S24" t="s">
        <v>27</v>
      </c>
      <c r="T24" t="s">
        <v>28</v>
      </c>
      <c r="U24" t="s">
        <v>29</v>
      </c>
    </row>
    <row r="25" spans="1:21">
      <c r="A25" t="s">
        <v>22</v>
      </c>
      <c r="B25" t="s">
        <v>22</v>
      </c>
      <c r="C25" t="s">
        <v>21</v>
      </c>
      <c r="D25" t="s">
        <v>22</v>
      </c>
      <c r="E25" t="s">
        <v>52</v>
      </c>
      <c r="F25" t="s">
        <v>21</v>
      </c>
      <c r="G25" t="s">
        <v>21</v>
      </c>
      <c r="H25" t="s">
        <v>25</v>
      </c>
      <c r="I25" t="s">
        <v>23</v>
      </c>
      <c r="J25" t="s">
        <v>21</v>
      </c>
      <c r="K25" t="s">
        <v>21</v>
      </c>
      <c r="L25" t="s">
        <v>21</v>
      </c>
      <c r="M25" t="s">
        <v>21</v>
      </c>
      <c r="N25" t="s">
        <v>26</v>
      </c>
      <c r="O25" t="s">
        <v>21</v>
      </c>
      <c r="P25" t="s">
        <v>21</v>
      </c>
      <c r="Q25" t="s">
        <v>21</v>
      </c>
      <c r="R25" t="s">
        <v>27</v>
      </c>
      <c r="S25" t="s">
        <v>24</v>
      </c>
      <c r="T25" t="s">
        <v>28</v>
      </c>
      <c r="U25" t="s">
        <v>29</v>
      </c>
    </row>
    <row r="26" spans="1:21">
      <c r="A26" t="s">
        <v>21</v>
      </c>
      <c r="B26" t="s">
        <v>21</v>
      </c>
      <c r="C26" t="s">
        <v>21</v>
      </c>
      <c r="D26" t="s">
        <v>22</v>
      </c>
      <c r="E26" t="s">
        <v>52</v>
      </c>
      <c r="F26" t="s">
        <v>21</v>
      </c>
      <c r="G26" t="s">
        <v>21</v>
      </c>
      <c r="H26" t="s">
        <v>25</v>
      </c>
      <c r="I26" t="s">
        <v>23</v>
      </c>
      <c r="J26" t="s">
        <v>25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26</v>
      </c>
      <c r="R26" t="s">
        <v>27</v>
      </c>
      <c r="S26" t="s">
        <v>24</v>
      </c>
      <c r="T26" t="s">
        <v>28</v>
      </c>
      <c r="U26" t="s">
        <v>29</v>
      </c>
    </row>
    <row r="27" spans="1:21">
      <c r="A27" t="s">
        <v>21</v>
      </c>
      <c r="B27" t="s">
        <v>21</v>
      </c>
      <c r="C27" t="s">
        <v>21</v>
      </c>
      <c r="D27" t="s">
        <v>22</v>
      </c>
      <c r="E27" t="s">
        <v>52</v>
      </c>
      <c r="F27" t="s">
        <v>21</v>
      </c>
      <c r="G27" t="s">
        <v>21</v>
      </c>
      <c r="H27" t="s">
        <v>21</v>
      </c>
      <c r="I27" t="s">
        <v>23</v>
      </c>
      <c r="J27" t="s">
        <v>25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26</v>
      </c>
      <c r="S27" t="s">
        <v>24</v>
      </c>
      <c r="T27" t="s">
        <v>28</v>
      </c>
      <c r="U27" t="s">
        <v>29</v>
      </c>
    </row>
    <row r="28" spans="1:21">
      <c r="A28" t="s">
        <v>21</v>
      </c>
      <c r="B28" t="s">
        <v>21</v>
      </c>
      <c r="C28" t="s">
        <v>21</v>
      </c>
      <c r="D28" t="s">
        <v>22</v>
      </c>
      <c r="E28" t="s">
        <v>52</v>
      </c>
      <c r="F28" t="s">
        <v>21</v>
      </c>
      <c r="G28" t="s">
        <v>21</v>
      </c>
      <c r="H28" t="s">
        <v>21</v>
      </c>
      <c r="I28" t="s">
        <v>23</v>
      </c>
      <c r="J28" t="s">
        <v>25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26</v>
      </c>
      <c r="R28" t="s">
        <v>27</v>
      </c>
      <c r="S28" t="s">
        <v>24</v>
      </c>
      <c r="T28" t="s">
        <v>28</v>
      </c>
      <c r="U28" t="s">
        <v>29</v>
      </c>
    </row>
    <row r="29" spans="1:21">
      <c r="A29" t="s">
        <v>21</v>
      </c>
      <c r="B29" t="s">
        <v>21</v>
      </c>
      <c r="C29" t="s">
        <v>21</v>
      </c>
      <c r="D29" t="s">
        <v>22</v>
      </c>
      <c r="E29" t="s">
        <v>52</v>
      </c>
      <c r="F29" t="s">
        <v>21</v>
      </c>
      <c r="G29" t="s">
        <v>21</v>
      </c>
      <c r="H29" t="s">
        <v>21</v>
      </c>
      <c r="I29" t="s">
        <v>23</v>
      </c>
      <c r="J29" t="s">
        <v>25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26</v>
      </c>
      <c r="S29" t="s">
        <v>27</v>
      </c>
      <c r="T29" t="s">
        <v>24</v>
      </c>
      <c r="U29" t="s">
        <v>28</v>
      </c>
    </row>
    <row r="30" spans="1:21">
      <c r="A30" t="s">
        <v>21</v>
      </c>
      <c r="B30" t="s">
        <v>21</v>
      </c>
      <c r="C30" t="s">
        <v>21</v>
      </c>
      <c r="D30" t="s">
        <v>22</v>
      </c>
      <c r="E30" t="s">
        <v>52</v>
      </c>
      <c r="F30" t="s">
        <v>21</v>
      </c>
      <c r="G30" t="s">
        <v>21</v>
      </c>
      <c r="H30" t="s">
        <v>21</v>
      </c>
      <c r="I30" t="s">
        <v>23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26</v>
      </c>
      <c r="R30" t="s">
        <v>21</v>
      </c>
      <c r="S30" t="s">
        <v>28</v>
      </c>
      <c r="T30" t="s">
        <v>21</v>
      </c>
      <c r="U30" t="s">
        <v>29</v>
      </c>
    </row>
    <row r="31" spans="1:21">
      <c r="A31" t="s">
        <v>21</v>
      </c>
      <c r="B31" t="s">
        <v>21</v>
      </c>
      <c r="C31" t="s">
        <v>21</v>
      </c>
      <c r="D31" t="s">
        <v>22</v>
      </c>
      <c r="E31" t="s">
        <v>52</v>
      </c>
      <c r="F31" t="s">
        <v>21</v>
      </c>
      <c r="G31" t="s">
        <v>21</v>
      </c>
      <c r="H31" t="s">
        <v>21</v>
      </c>
      <c r="I31" t="s">
        <v>23</v>
      </c>
      <c r="J31" t="s">
        <v>25</v>
      </c>
      <c r="K31" t="s">
        <v>21</v>
      </c>
      <c r="L31" t="s">
        <v>21</v>
      </c>
      <c r="M31" t="s">
        <v>21</v>
      </c>
      <c r="N31" t="s">
        <v>25</v>
      </c>
      <c r="O31" t="s">
        <v>21</v>
      </c>
      <c r="P31" t="s">
        <v>21</v>
      </c>
      <c r="Q31" t="s">
        <v>26</v>
      </c>
      <c r="R31" t="s">
        <v>27</v>
      </c>
      <c r="S31" t="s">
        <v>24</v>
      </c>
      <c r="T31" t="s">
        <v>28</v>
      </c>
      <c r="U31" t="s">
        <v>29</v>
      </c>
    </row>
    <row r="32" spans="1:21">
      <c r="A32" t="s">
        <v>21</v>
      </c>
      <c r="B32" t="s">
        <v>21</v>
      </c>
      <c r="C32" t="s">
        <v>21</v>
      </c>
      <c r="D32" t="s">
        <v>22</v>
      </c>
      <c r="E32" t="s">
        <v>52</v>
      </c>
      <c r="F32" t="s">
        <v>21</v>
      </c>
      <c r="G32" t="s">
        <v>21</v>
      </c>
      <c r="H32" t="s">
        <v>25</v>
      </c>
      <c r="I32" t="s">
        <v>23</v>
      </c>
      <c r="J32" t="s">
        <v>21</v>
      </c>
      <c r="K32" t="s">
        <v>21</v>
      </c>
      <c r="L32" t="s">
        <v>22</v>
      </c>
      <c r="M32" t="s">
        <v>24</v>
      </c>
      <c r="N32" t="s">
        <v>21</v>
      </c>
      <c r="O32" t="s">
        <v>21</v>
      </c>
      <c r="P32" t="s">
        <v>21</v>
      </c>
      <c r="Q32" t="s">
        <v>28</v>
      </c>
      <c r="R32" t="s">
        <v>21</v>
      </c>
      <c r="S32" t="s">
        <v>25</v>
      </c>
      <c r="T32" t="s">
        <v>25</v>
      </c>
      <c r="U32" t="s">
        <v>29</v>
      </c>
    </row>
    <row r="33" spans="1:21">
      <c r="A33" t="s">
        <v>21</v>
      </c>
      <c r="B33" t="s">
        <v>21</v>
      </c>
      <c r="C33" t="s">
        <v>22</v>
      </c>
      <c r="D33" t="s">
        <v>22</v>
      </c>
      <c r="E33" t="s">
        <v>52</v>
      </c>
      <c r="F33" t="s">
        <v>21</v>
      </c>
      <c r="G33" t="s">
        <v>21</v>
      </c>
      <c r="H33" t="s">
        <v>22</v>
      </c>
      <c r="I33" t="s">
        <v>23</v>
      </c>
      <c r="J33" t="s">
        <v>25</v>
      </c>
      <c r="K33" t="s">
        <v>25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26</v>
      </c>
      <c r="R33" t="s">
        <v>27</v>
      </c>
      <c r="S33" t="s">
        <v>24</v>
      </c>
      <c r="T33" t="s">
        <v>28</v>
      </c>
      <c r="U33" t="s">
        <v>29</v>
      </c>
    </row>
    <row r="34" spans="1:21">
      <c r="A34" t="s">
        <v>21</v>
      </c>
      <c r="B34" t="s">
        <v>21</v>
      </c>
      <c r="C34" t="s">
        <v>21</v>
      </c>
      <c r="D34" t="s">
        <v>22</v>
      </c>
      <c r="E34" t="s">
        <v>52</v>
      </c>
      <c r="F34" t="s">
        <v>21</v>
      </c>
      <c r="G34" t="s">
        <v>21</v>
      </c>
      <c r="H34" t="s">
        <v>21</v>
      </c>
      <c r="I34" t="s">
        <v>23</v>
      </c>
      <c r="J34" t="s">
        <v>25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26</v>
      </c>
      <c r="S34" t="s">
        <v>27</v>
      </c>
      <c r="T34" t="s">
        <v>24</v>
      </c>
      <c r="U34" t="s">
        <v>28</v>
      </c>
    </row>
    <row r="35" spans="1:21">
      <c r="A35" t="s">
        <v>21</v>
      </c>
      <c r="B35" t="s">
        <v>22</v>
      </c>
      <c r="C35" t="s">
        <v>21</v>
      </c>
      <c r="D35" t="s">
        <v>22</v>
      </c>
      <c r="E35" t="s">
        <v>52</v>
      </c>
      <c r="F35" t="s">
        <v>21</v>
      </c>
      <c r="G35" t="s">
        <v>21</v>
      </c>
      <c r="H35" t="s">
        <v>21</v>
      </c>
      <c r="I35" t="s">
        <v>23</v>
      </c>
      <c r="J35" t="s">
        <v>21</v>
      </c>
      <c r="K35" t="s">
        <v>21</v>
      </c>
      <c r="L35" t="s">
        <v>21</v>
      </c>
      <c r="M35" t="s">
        <v>25</v>
      </c>
      <c r="N35" t="s">
        <v>21</v>
      </c>
      <c r="O35" t="s">
        <v>21</v>
      </c>
      <c r="P35" t="s">
        <v>21</v>
      </c>
      <c r="Q35" t="s">
        <v>25</v>
      </c>
      <c r="R35" t="s">
        <v>26</v>
      </c>
      <c r="S35" t="s">
        <v>24</v>
      </c>
      <c r="T35" t="s">
        <v>28</v>
      </c>
      <c r="U35" t="s">
        <v>29</v>
      </c>
    </row>
    <row r="36" spans="1:21">
      <c r="A36" t="s">
        <v>21</v>
      </c>
      <c r="B36" t="s">
        <v>22</v>
      </c>
      <c r="C36" t="s">
        <v>22</v>
      </c>
      <c r="D36" t="s">
        <v>22</v>
      </c>
      <c r="E36" t="s">
        <v>52</v>
      </c>
      <c r="F36" t="s">
        <v>21</v>
      </c>
      <c r="G36" t="s">
        <v>21</v>
      </c>
      <c r="H36" t="s">
        <v>21</v>
      </c>
      <c r="I36" t="s">
        <v>23</v>
      </c>
      <c r="J36" t="s">
        <v>25</v>
      </c>
      <c r="K36" t="s">
        <v>25</v>
      </c>
      <c r="L36" t="s">
        <v>25</v>
      </c>
      <c r="M36" t="s">
        <v>21</v>
      </c>
      <c r="N36" t="s">
        <v>25</v>
      </c>
      <c r="O36" t="s">
        <v>21</v>
      </c>
      <c r="P36" t="s">
        <v>21</v>
      </c>
      <c r="Q36" t="s">
        <v>26</v>
      </c>
      <c r="R36" t="s">
        <v>27</v>
      </c>
      <c r="S36" t="s">
        <v>24</v>
      </c>
      <c r="T36" t="s">
        <v>28</v>
      </c>
      <c r="U36" t="s">
        <v>29</v>
      </c>
    </row>
    <row r="37" spans="1:21">
      <c r="A37" t="s">
        <v>21</v>
      </c>
      <c r="B37" t="s">
        <v>21</v>
      </c>
      <c r="C37" t="s">
        <v>22</v>
      </c>
      <c r="D37" t="s">
        <v>22</v>
      </c>
      <c r="E37" t="s">
        <v>52</v>
      </c>
      <c r="F37" t="s">
        <v>21</v>
      </c>
      <c r="G37" t="s">
        <v>21</v>
      </c>
      <c r="H37" t="s">
        <v>22</v>
      </c>
      <c r="I37" t="s">
        <v>23</v>
      </c>
      <c r="J37" t="s">
        <v>25</v>
      </c>
      <c r="K37" t="s">
        <v>21</v>
      </c>
      <c r="L37" t="s">
        <v>21</v>
      </c>
      <c r="M37" t="s">
        <v>22</v>
      </c>
      <c r="N37" t="s">
        <v>21</v>
      </c>
      <c r="O37" t="s">
        <v>24</v>
      </c>
      <c r="P37" t="s">
        <v>21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</row>
    <row r="38" spans="1:21">
      <c r="A38" t="s">
        <v>21</v>
      </c>
      <c r="B38" t="s">
        <v>21</v>
      </c>
      <c r="C38" t="s">
        <v>22</v>
      </c>
      <c r="D38" t="s">
        <v>22</v>
      </c>
      <c r="E38" t="s">
        <v>52</v>
      </c>
      <c r="F38" t="s">
        <v>21</v>
      </c>
      <c r="G38" t="s">
        <v>21</v>
      </c>
      <c r="H38" t="s">
        <v>21</v>
      </c>
      <c r="I38" t="s">
        <v>23</v>
      </c>
      <c r="J38" t="s">
        <v>25</v>
      </c>
      <c r="K38" t="s">
        <v>21</v>
      </c>
      <c r="L38" t="s">
        <v>22</v>
      </c>
      <c r="M38" t="s">
        <v>21</v>
      </c>
      <c r="N38" t="s">
        <v>21</v>
      </c>
      <c r="O38" t="s">
        <v>21</v>
      </c>
      <c r="P38" t="s">
        <v>21</v>
      </c>
      <c r="Q38" t="s">
        <v>26</v>
      </c>
      <c r="R38" t="s">
        <v>27</v>
      </c>
      <c r="S38" t="s">
        <v>24</v>
      </c>
      <c r="T38" t="s">
        <v>28</v>
      </c>
      <c r="U38" t="s">
        <v>29</v>
      </c>
    </row>
    <row r="39" spans="1:21">
      <c r="A39" t="s">
        <v>21</v>
      </c>
      <c r="B39" t="s">
        <v>21</v>
      </c>
      <c r="C39" t="s">
        <v>22</v>
      </c>
      <c r="D39" t="s">
        <v>22</v>
      </c>
      <c r="E39" t="s">
        <v>52</v>
      </c>
      <c r="F39" t="s">
        <v>21</v>
      </c>
      <c r="G39" t="s">
        <v>21</v>
      </c>
      <c r="H39" t="s">
        <v>21</v>
      </c>
      <c r="I39" t="s">
        <v>23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25</v>
      </c>
      <c r="P39" t="s">
        <v>21</v>
      </c>
      <c r="Q39" t="s">
        <v>27</v>
      </c>
      <c r="R39" t="s">
        <v>26</v>
      </c>
      <c r="S39" t="s">
        <v>22</v>
      </c>
      <c r="T39" t="s">
        <v>24</v>
      </c>
      <c r="U39" t="s">
        <v>29</v>
      </c>
    </row>
    <row r="40" spans="1:21">
      <c r="A40" t="s">
        <v>21</v>
      </c>
      <c r="B40" t="s">
        <v>21</v>
      </c>
      <c r="C40" t="s">
        <v>21</v>
      </c>
      <c r="D40" t="s">
        <v>22</v>
      </c>
      <c r="E40" t="s">
        <v>52</v>
      </c>
      <c r="F40" t="s">
        <v>21</v>
      </c>
      <c r="G40" t="s">
        <v>21</v>
      </c>
      <c r="H40" t="s">
        <v>21</v>
      </c>
      <c r="I40" t="s">
        <v>23</v>
      </c>
      <c r="J40" t="s">
        <v>21</v>
      </c>
      <c r="K40" t="s">
        <v>21</v>
      </c>
      <c r="L40" t="s">
        <v>25</v>
      </c>
      <c r="M40" t="s">
        <v>21</v>
      </c>
      <c r="N40" t="s">
        <v>21</v>
      </c>
      <c r="O40" t="s">
        <v>21</v>
      </c>
      <c r="P40" t="s">
        <v>21</v>
      </c>
      <c r="Q40" t="s">
        <v>27</v>
      </c>
      <c r="R40" t="s">
        <v>21</v>
      </c>
      <c r="S40" t="s">
        <v>24</v>
      </c>
      <c r="T40" t="s">
        <v>26</v>
      </c>
      <c r="U40" t="s">
        <v>29</v>
      </c>
    </row>
    <row r="41" spans="1:21">
      <c r="A41" t="s">
        <v>21</v>
      </c>
      <c r="B41" t="s">
        <v>21</v>
      </c>
      <c r="C41" t="s">
        <v>21</v>
      </c>
      <c r="D41" t="s">
        <v>22</v>
      </c>
      <c r="E41" t="s">
        <v>52</v>
      </c>
      <c r="F41" t="s">
        <v>21</v>
      </c>
      <c r="G41" t="s">
        <v>21</v>
      </c>
      <c r="H41" t="s">
        <v>21</v>
      </c>
      <c r="I41" t="s">
        <v>23</v>
      </c>
      <c r="J41" t="s">
        <v>25</v>
      </c>
      <c r="K41" t="s">
        <v>21</v>
      </c>
      <c r="L41" t="s">
        <v>22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26</v>
      </c>
      <c r="S41" t="s">
        <v>27</v>
      </c>
      <c r="T41" t="s">
        <v>24</v>
      </c>
      <c r="U41" t="s">
        <v>28</v>
      </c>
    </row>
    <row r="42" spans="1:21">
      <c r="A42" t="s">
        <v>21</v>
      </c>
      <c r="B42" t="s">
        <v>21</v>
      </c>
      <c r="C42" t="s">
        <v>22</v>
      </c>
      <c r="D42" t="s">
        <v>22</v>
      </c>
      <c r="E42" t="s">
        <v>52</v>
      </c>
      <c r="F42" t="s">
        <v>21</v>
      </c>
      <c r="G42" t="s">
        <v>21</v>
      </c>
      <c r="H42" t="s">
        <v>21</v>
      </c>
      <c r="I42" t="s">
        <v>23</v>
      </c>
      <c r="J42" t="s">
        <v>25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24</v>
      </c>
      <c r="R42" t="s">
        <v>26</v>
      </c>
      <c r="S42" t="s">
        <v>27</v>
      </c>
      <c r="T42" t="s">
        <v>28</v>
      </c>
      <c r="U42" t="s">
        <v>29</v>
      </c>
    </row>
    <row r="43" spans="1:21">
      <c r="A43" t="s">
        <v>21</v>
      </c>
      <c r="B43" t="s">
        <v>21</v>
      </c>
      <c r="C43" t="s">
        <v>21</v>
      </c>
      <c r="D43" t="s">
        <v>22</v>
      </c>
      <c r="E43" t="s">
        <v>52</v>
      </c>
      <c r="F43" t="s">
        <v>21</v>
      </c>
      <c r="G43" t="s">
        <v>21</v>
      </c>
      <c r="H43" t="s">
        <v>21</v>
      </c>
      <c r="I43" t="s">
        <v>23</v>
      </c>
      <c r="J43" t="s">
        <v>25</v>
      </c>
      <c r="K43" t="s">
        <v>25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26</v>
      </c>
      <c r="S43" t="s">
        <v>21</v>
      </c>
      <c r="T43" t="s">
        <v>27</v>
      </c>
      <c r="U43" t="s">
        <v>21</v>
      </c>
    </row>
    <row r="44" spans="1:21">
      <c r="A44" t="s">
        <v>21</v>
      </c>
      <c r="B44" t="s">
        <v>21</v>
      </c>
      <c r="C44" t="s">
        <v>22</v>
      </c>
      <c r="D44" t="s">
        <v>22</v>
      </c>
      <c r="E44" t="s">
        <v>52</v>
      </c>
      <c r="F44" t="s">
        <v>21</v>
      </c>
      <c r="G44" t="s">
        <v>21</v>
      </c>
      <c r="H44" t="s">
        <v>21</v>
      </c>
      <c r="I44" t="s">
        <v>23</v>
      </c>
      <c r="J44" t="s">
        <v>25</v>
      </c>
      <c r="K44" t="s">
        <v>21</v>
      </c>
      <c r="L44" t="s">
        <v>21</v>
      </c>
      <c r="M44" t="s">
        <v>24</v>
      </c>
      <c r="N44" t="s">
        <v>21</v>
      </c>
      <c r="O44" t="s">
        <v>21</v>
      </c>
      <c r="P44" t="s">
        <v>21</v>
      </c>
      <c r="Q44" t="s">
        <v>21</v>
      </c>
      <c r="R44" t="s">
        <v>27</v>
      </c>
      <c r="S44" t="s">
        <v>28</v>
      </c>
      <c r="T44" t="s">
        <v>29</v>
      </c>
      <c r="U44" t="s">
        <v>21</v>
      </c>
    </row>
    <row r="45" spans="1:21">
      <c r="A45" t="s">
        <v>21</v>
      </c>
      <c r="B45" t="s">
        <v>21</v>
      </c>
      <c r="C45" t="s">
        <v>21</v>
      </c>
      <c r="D45" t="s">
        <v>22</v>
      </c>
      <c r="E45" t="s">
        <v>52</v>
      </c>
      <c r="F45" t="s">
        <v>21</v>
      </c>
      <c r="G45" t="s">
        <v>21</v>
      </c>
      <c r="H45" t="s">
        <v>21</v>
      </c>
      <c r="I45" t="s">
        <v>23</v>
      </c>
      <c r="J45" t="s">
        <v>25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26</v>
      </c>
      <c r="S45" t="s">
        <v>27</v>
      </c>
      <c r="T45" t="s">
        <v>24</v>
      </c>
      <c r="U45" t="s">
        <v>28</v>
      </c>
    </row>
    <row r="46" spans="1:21">
      <c r="A46" t="s">
        <v>21</v>
      </c>
      <c r="B46" t="s">
        <v>21</v>
      </c>
      <c r="C46" t="s">
        <v>21</v>
      </c>
      <c r="D46" t="s">
        <v>22</v>
      </c>
      <c r="E46" t="s">
        <v>52</v>
      </c>
      <c r="F46" t="s">
        <v>21</v>
      </c>
      <c r="G46" t="s">
        <v>21</v>
      </c>
      <c r="H46" t="s">
        <v>21</v>
      </c>
      <c r="I46" t="s">
        <v>23</v>
      </c>
      <c r="J46" t="s">
        <v>25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26</v>
      </c>
      <c r="S46" t="s">
        <v>27</v>
      </c>
      <c r="T46" t="s">
        <v>24</v>
      </c>
      <c r="U46" t="s">
        <v>28</v>
      </c>
    </row>
    <row r="47" spans="1:21">
      <c r="A47" t="s">
        <v>21</v>
      </c>
      <c r="B47" t="s">
        <v>21</v>
      </c>
      <c r="C47" t="s">
        <v>22</v>
      </c>
      <c r="D47" t="s">
        <v>22</v>
      </c>
      <c r="E47" t="s">
        <v>52</v>
      </c>
      <c r="F47" t="s">
        <v>21</v>
      </c>
      <c r="G47" t="s">
        <v>21</v>
      </c>
      <c r="H47" t="s">
        <v>25</v>
      </c>
      <c r="I47" t="s">
        <v>23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26</v>
      </c>
      <c r="S47" t="s">
        <v>27</v>
      </c>
      <c r="T47" t="s">
        <v>24</v>
      </c>
      <c r="U47" t="s">
        <v>29</v>
      </c>
    </row>
    <row r="48" spans="1:21">
      <c r="A48" t="s">
        <v>21</v>
      </c>
      <c r="B48" t="s">
        <v>21</v>
      </c>
      <c r="C48" t="s">
        <v>22</v>
      </c>
      <c r="D48" t="s">
        <v>22</v>
      </c>
      <c r="E48" t="s">
        <v>52</v>
      </c>
      <c r="F48" t="s">
        <v>21</v>
      </c>
      <c r="G48" t="s">
        <v>21</v>
      </c>
      <c r="H48" t="s">
        <v>21</v>
      </c>
      <c r="I48" t="s">
        <v>23</v>
      </c>
      <c r="J48" t="s">
        <v>21</v>
      </c>
      <c r="K48" t="s">
        <v>21</v>
      </c>
      <c r="L48" t="s">
        <v>21</v>
      </c>
      <c r="M48" t="s">
        <v>25</v>
      </c>
      <c r="N48" t="s">
        <v>21</v>
      </c>
      <c r="O48" t="s">
        <v>26</v>
      </c>
      <c r="P48" t="s">
        <v>21</v>
      </c>
      <c r="Q48" t="s">
        <v>21</v>
      </c>
      <c r="R48" t="s">
        <v>27</v>
      </c>
      <c r="S48" t="s">
        <v>24</v>
      </c>
      <c r="T48" t="s">
        <v>28</v>
      </c>
      <c r="U48" t="s">
        <v>29</v>
      </c>
    </row>
    <row r="49" spans="1:21">
      <c r="A49" t="s">
        <v>21</v>
      </c>
      <c r="B49" t="s">
        <v>21</v>
      </c>
      <c r="C49" t="s">
        <v>21</v>
      </c>
      <c r="D49" t="s">
        <v>22</v>
      </c>
      <c r="E49" t="s">
        <v>52</v>
      </c>
      <c r="F49" t="s">
        <v>21</v>
      </c>
      <c r="G49" t="s">
        <v>21</v>
      </c>
      <c r="H49" t="s">
        <v>21</v>
      </c>
      <c r="I49" t="s">
        <v>23</v>
      </c>
      <c r="J49" t="s">
        <v>25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26</v>
      </c>
      <c r="R49" t="s">
        <v>27</v>
      </c>
      <c r="S49" t="s">
        <v>21</v>
      </c>
      <c r="T49" t="s">
        <v>24</v>
      </c>
      <c r="U49" t="s">
        <v>28</v>
      </c>
    </row>
    <row r="50" spans="1:21">
      <c r="A50" t="s">
        <v>21</v>
      </c>
      <c r="B50" t="s">
        <v>21</v>
      </c>
      <c r="C50" t="s">
        <v>21</v>
      </c>
      <c r="D50" t="s">
        <v>22</v>
      </c>
      <c r="E50" t="s">
        <v>52</v>
      </c>
      <c r="F50" t="s">
        <v>21</v>
      </c>
      <c r="G50" t="s">
        <v>21</v>
      </c>
      <c r="H50" t="s">
        <v>21</v>
      </c>
      <c r="I50" t="s">
        <v>23</v>
      </c>
      <c r="J50" t="s">
        <v>25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26</v>
      </c>
      <c r="R50" t="s">
        <v>21</v>
      </c>
      <c r="S50" t="s">
        <v>21</v>
      </c>
      <c r="T50" t="s">
        <v>24</v>
      </c>
      <c r="U50" t="s">
        <v>28</v>
      </c>
    </row>
    <row r="51" spans="1:21">
      <c r="A51" t="s">
        <v>21</v>
      </c>
      <c r="B51" t="s">
        <v>21</v>
      </c>
      <c r="C51" t="s">
        <v>21</v>
      </c>
      <c r="D51" t="s">
        <v>22</v>
      </c>
      <c r="E51" t="s">
        <v>52</v>
      </c>
      <c r="F51" t="s">
        <v>21</v>
      </c>
      <c r="G51" t="s">
        <v>21</v>
      </c>
      <c r="H51" t="s">
        <v>21</v>
      </c>
      <c r="I51" t="s">
        <v>23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26</v>
      </c>
      <c r="R51" t="s">
        <v>27</v>
      </c>
      <c r="S51" t="s">
        <v>24</v>
      </c>
      <c r="T51" t="s">
        <v>28</v>
      </c>
      <c r="U51" t="s">
        <v>29</v>
      </c>
    </row>
    <row r="52" spans="1:21">
      <c r="A52" t="s">
        <v>21</v>
      </c>
      <c r="B52" t="s">
        <v>21</v>
      </c>
      <c r="C52" t="s">
        <v>22</v>
      </c>
      <c r="D52" t="s">
        <v>22</v>
      </c>
      <c r="E52" t="s">
        <v>52</v>
      </c>
      <c r="F52" t="s">
        <v>21</v>
      </c>
      <c r="G52" t="s">
        <v>21</v>
      </c>
      <c r="H52" t="s">
        <v>21</v>
      </c>
      <c r="I52" t="s">
        <v>23</v>
      </c>
      <c r="J52" t="s">
        <v>25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26</v>
      </c>
      <c r="S52" t="s">
        <v>27</v>
      </c>
      <c r="T52" t="s">
        <v>24</v>
      </c>
      <c r="U52" t="s">
        <v>28</v>
      </c>
    </row>
    <row r="53" spans="1:21">
      <c r="A53" t="s">
        <v>21</v>
      </c>
      <c r="B53" t="s">
        <v>21</v>
      </c>
      <c r="C53" t="s">
        <v>21</v>
      </c>
      <c r="D53" t="s">
        <v>22</v>
      </c>
      <c r="E53" t="s">
        <v>52</v>
      </c>
      <c r="F53" t="s">
        <v>21</v>
      </c>
      <c r="G53" t="s">
        <v>21</v>
      </c>
      <c r="H53" t="s">
        <v>21</v>
      </c>
      <c r="I53" t="s">
        <v>23</v>
      </c>
      <c r="J53" t="s">
        <v>25</v>
      </c>
      <c r="K53" t="s">
        <v>21</v>
      </c>
      <c r="L53" t="s">
        <v>26</v>
      </c>
      <c r="M53" t="s">
        <v>24</v>
      </c>
      <c r="N53" t="s">
        <v>21</v>
      </c>
      <c r="O53" t="s">
        <v>21</v>
      </c>
      <c r="P53" t="s">
        <v>21</v>
      </c>
      <c r="Q53" t="s">
        <v>21</v>
      </c>
      <c r="R53" t="s">
        <v>27</v>
      </c>
      <c r="S53" t="s">
        <v>21</v>
      </c>
      <c r="T53" t="s">
        <v>28</v>
      </c>
      <c r="U53" t="s">
        <v>29</v>
      </c>
    </row>
    <row r="54" spans="1:21">
      <c r="A54" t="s">
        <v>21</v>
      </c>
      <c r="B54" t="s">
        <v>21</v>
      </c>
      <c r="C54" t="s">
        <v>22</v>
      </c>
      <c r="D54" t="s">
        <v>22</v>
      </c>
      <c r="E54" t="s">
        <v>52</v>
      </c>
      <c r="F54" t="s">
        <v>21</v>
      </c>
      <c r="G54" t="s">
        <v>21</v>
      </c>
      <c r="H54" t="s">
        <v>21</v>
      </c>
      <c r="I54" t="s">
        <v>23</v>
      </c>
      <c r="J54" t="s">
        <v>25</v>
      </c>
      <c r="K54" t="s">
        <v>21</v>
      </c>
      <c r="L54" t="s">
        <v>21</v>
      </c>
      <c r="M54" t="s">
        <v>25</v>
      </c>
      <c r="N54" t="s">
        <v>26</v>
      </c>
      <c r="O54" t="s">
        <v>21</v>
      </c>
      <c r="P54" t="s">
        <v>21</v>
      </c>
      <c r="Q54" t="s">
        <v>21</v>
      </c>
      <c r="R54" t="s">
        <v>27</v>
      </c>
      <c r="S54" t="s">
        <v>21</v>
      </c>
      <c r="T54" t="s">
        <v>24</v>
      </c>
      <c r="U54" t="s">
        <v>29</v>
      </c>
    </row>
    <row r="55" spans="1:21">
      <c r="A55" t="s">
        <v>21</v>
      </c>
      <c r="B55" t="s">
        <v>22</v>
      </c>
      <c r="C55" t="s">
        <v>22</v>
      </c>
      <c r="D55" t="s">
        <v>22</v>
      </c>
      <c r="E55" t="s">
        <v>52</v>
      </c>
      <c r="F55" t="s">
        <v>21</v>
      </c>
      <c r="G55" t="s">
        <v>21</v>
      </c>
      <c r="H55" t="s">
        <v>21</v>
      </c>
      <c r="I55" t="s">
        <v>23</v>
      </c>
      <c r="J55" t="s">
        <v>25</v>
      </c>
      <c r="K55" t="s">
        <v>25</v>
      </c>
      <c r="L55" t="s">
        <v>25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26</v>
      </c>
      <c r="S55" t="s">
        <v>27</v>
      </c>
      <c r="T55" t="s">
        <v>28</v>
      </c>
      <c r="U55" t="s">
        <v>29</v>
      </c>
    </row>
    <row r="56" spans="1:21">
      <c r="A56" t="s">
        <v>21</v>
      </c>
      <c r="B56" t="s">
        <v>21</v>
      </c>
      <c r="C56" t="s">
        <v>22</v>
      </c>
      <c r="D56" t="s">
        <v>22</v>
      </c>
      <c r="E56" t="s">
        <v>52</v>
      </c>
      <c r="F56" t="s">
        <v>25</v>
      </c>
      <c r="G56" t="s">
        <v>21</v>
      </c>
      <c r="H56" t="s">
        <v>21</v>
      </c>
      <c r="I56" t="s">
        <v>23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26</v>
      </c>
      <c r="S56" t="s">
        <v>27</v>
      </c>
      <c r="T56" t="s">
        <v>24</v>
      </c>
      <c r="U56" t="s">
        <v>29</v>
      </c>
    </row>
    <row r="57" spans="1:21">
      <c r="A57" t="s">
        <v>21</v>
      </c>
      <c r="B57" t="s">
        <v>21</v>
      </c>
      <c r="C57" t="s">
        <v>21</v>
      </c>
      <c r="D57" t="s">
        <v>22</v>
      </c>
      <c r="E57" t="s">
        <v>52</v>
      </c>
      <c r="F57" t="s">
        <v>21</v>
      </c>
      <c r="G57" t="s">
        <v>21</v>
      </c>
      <c r="H57" t="s">
        <v>25</v>
      </c>
      <c r="I57" t="s">
        <v>23</v>
      </c>
      <c r="J57" t="s">
        <v>26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24</v>
      </c>
      <c r="T57" t="s">
        <v>28</v>
      </c>
      <c r="U57" t="s">
        <v>29</v>
      </c>
    </row>
    <row r="58" spans="1:21">
      <c r="A58" t="s">
        <v>21</v>
      </c>
      <c r="B58" t="s">
        <v>21</v>
      </c>
      <c r="C58" t="s">
        <v>21</v>
      </c>
      <c r="D58" t="s">
        <v>22</v>
      </c>
      <c r="E58" t="s">
        <v>52</v>
      </c>
      <c r="F58" t="s">
        <v>21</v>
      </c>
      <c r="G58" t="s">
        <v>21</v>
      </c>
      <c r="H58" t="s">
        <v>21</v>
      </c>
      <c r="I58" t="s">
        <v>23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25</v>
      </c>
      <c r="R58" t="s">
        <v>26</v>
      </c>
      <c r="S58" t="s">
        <v>24</v>
      </c>
      <c r="T58" t="s">
        <v>25</v>
      </c>
      <c r="U58" t="s">
        <v>21</v>
      </c>
    </row>
    <row r="59" spans="1:21">
      <c r="A59" t="s">
        <v>21</v>
      </c>
      <c r="B59" t="s">
        <v>21</v>
      </c>
      <c r="C59" t="s">
        <v>21</v>
      </c>
      <c r="D59" t="s">
        <v>22</v>
      </c>
      <c r="E59" t="s">
        <v>52</v>
      </c>
      <c r="F59" t="s">
        <v>21</v>
      </c>
      <c r="G59" t="s">
        <v>21</v>
      </c>
      <c r="H59" t="s">
        <v>21</v>
      </c>
      <c r="I59" t="s">
        <v>23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26</v>
      </c>
      <c r="R59" t="s">
        <v>27</v>
      </c>
      <c r="S59" t="s">
        <v>24</v>
      </c>
      <c r="T59" t="s">
        <v>28</v>
      </c>
      <c r="U59" t="s">
        <v>29</v>
      </c>
    </row>
    <row r="60" spans="1:21">
      <c r="A60" t="s">
        <v>21</v>
      </c>
      <c r="B60" t="s">
        <v>25</v>
      </c>
      <c r="C60" t="s">
        <v>21</v>
      </c>
      <c r="D60" t="s">
        <v>22</v>
      </c>
      <c r="E60" t="s">
        <v>52</v>
      </c>
      <c r="F60" t="s">
        <v>21</v>
      </c>
      <c r="G60" t="s">
        <v>21</v>
      </c>
      <c r="H60" t="s">
        <v>21</v>
      </c>
      <c r="I60" t="s">
        <v>23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25</v>
      </c>
      <c r="P60" t="s">
        <v>21</v>
      </c>
      <c r="Q60" t="s">
        <v>27</v>
      </c>
      <c r="R60" t="s">
        <v>21</v>
      </c>
      <c r="S60" t="s">
        <v>25</v>
      </c>
      <c r="T60" t="s">
        <v>24</v>
      </c>
      <c r="U60" t="s">
        <v>28</v>
      </c>
    </row>
    <row r="61" spans="1:21">
      <c r="A61" t="s">
        <v>21</v>
      </c>
      <c r="B61" t="s">
        <v>21</v>
      </c>
      <c r="C61" t="s">
        <v>21</v>
      </c>
      <c r="D61" t="s">
        <v>22</v>
      </c>
      <c r="E61" t="s">
        <v>52</v>
      </c>
      <c r="F61" t="s">
        <v>21</v>
      </c>
      <c r="G61" t="s">
        <v>21</v>
      </c>
      <c r="H61" t="s">
        <v>21</v>
      </c>
      <c r="I61" t="s">
        <v>23</v>
      </c>
      <c r="J61" t="s">
        <v>21</v>
      </c>
      <c r="K61" t="s">
        <v>25</v>
      </c>
      <c r="L61" t="s">
        <v>21</v>
      </c>
      <c r="M61" t="s">
        <v>25</v>
      </c>
      <c r="N61" t="s">
        <v>25</v>
      </c>
      <c r="O61" t="s">
        <v>21</v>
      </c>
      <c r="P61" t="s">
        <v>21</v>
      </c>
      <c r="Q61" t="s">
        <v>25</v>
      </c>
      <c r="R61" t="s">
        <v>24</v>
      </c>
      <c r="S61" t="s">
        <v>21</v>
      </c>
      <c r="T61" t="s">
        <v>28</v>
      </c>
      <c r="U61" t="s">
        <v>29</v>
      </c>
    </row>
    <row r="62" spans="1:21">
      <c r="A62" t="s">
        <v>21</v>
      </c>
      <c r="B62" t="s">
        <v>21</v>
      </c>
      <c r="C62" t="s">
        <v>21</v>
      </c>
      <c r="D62" t="s">
        <v>22</v>
      </c>
      <c r="E62" t="s">
        <v>52</v>
      </c>
      <c r="F62" t="s">
        <v>21</v>
      </c>
      <c r="G62" t="s">
        <v>21</v>
      </c>
      <c r="H62" t="s">
        <v>21</v>
      </c>
      <c r="I62" t="s">
        <v>23</v>
      </c>
      <c r="J62" t="s">
        <v>25</v>
      </c>
      <c r="K62" t="s">
        <v>25</v>
      </c>
      <c r="L62" t="s">
        <v>21</v>
      </c>
      <c r="M62" t="s">
        <v>21</v>
      </c>
      <c r="N62" t="s">
        <v>22</v>
      </c>
      <c r="O62" t="s">
        <v>21</v>
      </c>
      <c r="P62" t="s">
        <v>21</v>
      </c>
      <c r="Q62" t="s">
        <v>25</v>
      </c>
      <c r="R62" t="s">
        <v>26</v>
      </c>
      <c r="S62" t="s">
        <v>24</v>
      </c>
      <c r="T62" t="s">
        <v>27</v>
      </c>
      <c r="U62" t="s">
        <v>21</v>
      </c>
    </row>
    <row r="63" spans="1:21">
      <c r="A63" t="s">
        <v>21</v>
      </c>
      <c r="B63" t="s">
        <v>21</v>
      </c>
      <c r="C63" t="s">
        <v>21</v>
      </c>
      <c r="D63" t="s">
        <v>22</v>
      </c>
      <c r="E63" t="s">
        <v>52</v>
      </c>
      <c r="F63" t="s">
        <v>21</v>
      </c>
      <c r="G63" t="s">
        <v>21</v>
      </c>
      <c r="H63" t="s">
        <v>21</v>
      </c>
      <c r="I63" t="s">
        <v>23</v>
      </c>
      <c r="J63" t="s">
        <v>25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26</v>
      </c>
      <c r="S63" t="s">
        <v>27</v>
      </c>
      <c r="T63" t="s">
        <v>24</v>
      </c>
      <c r="U63" t="s">
        <v>28</v>
      </c>
    </row>
    <row r="64" spans="1:21">
      <c r="A64" t="s">
        <v>21</v>
      </c>
      <c r="B64" t="s">
        <v>21</v>
      </c>
      <c r="C64" t="s">
        <v>21</v>
      </c>
      <c r="D64" t="s">
        <v>22</v>
      </c>
      <c r="E64" t="s">
        <v>52</v>
      </c>
      <c r="F64" t="s">
        <v>21</v>
      </c>
      <c r="G64" t="s">
        <v>21</v>
      </c>
      <c r="H64" t="s">
        <v>21</v>
      </c>
      <c r="I64" t="s">
        <v>23</v>
      </c>
      <c r="J64" t="s">
        <v>25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26</v>
      </c>
      <c r="S64" t="s">
        <v>27</v>
      </c>
      <c r="T64" t="s">
        <v>24</v>
      </c>
      <c r="U64" t="s">
        <v>28</v>
      </c>
    </row>
    <row r="65" spans="1:21">
      <c r="A65" t="s">
        <v>21</v>
      </c>
      <c r="B65" t="s">
        <v>22</v>
      </c>
      <c r="C65" t="s">
        <v>21</v>
      </c>
      <c r="D65" t="s">
        <v>22</v>
      </c>
      <c r="E65" t="s">
        <v>52</v>
      </c>
      <c r="F65" t="s">
        <v>21</v>
      </c>
      <c r="G65" t="s">
        <v>21</v>
      </c>
      <c r="H65" t="s">
        <v>21</v>
      </c>
      <c r="I65" t="s">
        <v>23</v>
      </c>
      <c r="J65" t="s">
        <v>21</v>
      </c>
      <c r="K65" t="s">
        <v>21</v>
      </c>
      <c r="L65" t="s">
        <v>21</v>
      </c>
      <c r="M65" t="s">
        <v>25</v>
      </c>
      <c r="N65" t="s">
        <v>21</v>
      </c>
      <c r="O65" t="s">
        <v>26</v>
      </c>
      <c r="P65" t="s">
        <v>21</v>
      </c>
      <c r="Q65" t="s">
        <v>21</v>
      </c>
      <c r="R65" t="s">
        <v>27</v>
      </c>
      <c r="S65" t="s">
        <v>24</v>
      </c>
      <c r="T65" t="s">
        <v>28</v>
      </c>
      <c r="U65" t="s">
        <v>29</v>
      </c>
    </row>
    <row r="66" spans="1:21">
      <c r="A66" t="s">
        <v>21</v>
      </c>
      <c r="B66" t="s">
        <v>21</v>
      </c>
      <c r="C66" t="s">
        <v>21</v>
      </c>
      <c r="D66" t="s">
        <v>22</v>
      </c>
      <c r="E66" t="s">
        <v>52</v>
      </c>
      <c r="F66" t="s">
        <v>21</v>
      </c>
      <c r="G66" t="s">
        <v>21</v>
      </c>
      <c r="H66" t="s">
        <v>21</v>
      </c>
      <c r="I66" t="s">
        <v>23</v>
      </c>
      <c r="J66" t="s">
        <v>21</v>
      </c>
      <c r="K66" t="s">
        <v>21</v>
      </c>
      <c r="L66" t="s">
        <v>21</v>
      </c>
      <c r="M66" t="s">
        <v>25</v>
      </c>
      <c r="N66" t="s">
        <v>21</v>
      </c>
      <c r="O66" t="s">
        <v>26</v>
      </c>
      <c r="P66" t="s">
        <v>21</v>
      </c>
      <c r="Q66" t="s">
        <v>21</v>
      </c>
      <c r="R66" t="s">
        <v>27</v>
      </c>
      <c r="S66" t="s">
        <v>24</v>
      </c>
      <c r="T66" t="s">
        <v>28</v>
      </c>
      <c r="U66" t="s">
        <v>29</v>
      </c>
    </row>
    <row r="67" spans="1:21">
      <c r="A67" t="s">
        <v>21</v>
      </c>
      <c r="B67" t="s">
        <v>21</v>
      </c>
      <c r="C67" t="s">
        <v>21</v>
      </c>
      <c r="D67" t="s">
        <v>22</v>
      </c>
      <c r="E67" t="s">
        <v>52</v>
      </c>
      <c r="F67" t="s">
        <v>21</v>
      </c>
      <c r="G67" t="s">
        <v>22</v>
      </c>
      <c r="H67" t="s">
        <v>21</v>
      </c>
      <c r="I67" t="s">
        <v>23</v>
      </c>
      <c r="J67" t="s">
        <v>25</v>
      </c>
      <c r="K67" t="s">
        <v>25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24</v>
      </c>
      <c r="R67" t="s">
        <v>26</v>
      </c>
      <c r="S67" t="s">
        <v>27</v>
      </c>
      <c r="T67" t="s">
        <v>28</v>
      </c>
      <c r="U67" t="s">
        <v>29</v>
      </c>
    </row>
    <row r="68" spans="1:21">
      <c r="A68" t="s">
        <v>21</v>
      </c>
      <c r="B68" t="s">
        <v>21</v>
      </c>
      <c r="C68" t="s">
        <v>22</v>
      </c>
      <c r="D68" t="s">
        <v>22</v>
      </c>
      <c r="E68" t="s">
        <v>52</v>
      </c>
      <c r="F68" t="s">
        <v>21</v>
      </c>
      <c r="G68" t="s">
        <v>21</v>
      </c>
      <c r="H68" t="s">
        <v>21</v>
      </c>
      <c r="I68" t="s">
        <v>23</v>
      </c>
      <c r="J68" t="s">
        <v>25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27</v>
      </c>
      <c r="S68" t="s">
        <v>21</v>
      </c>
      <c r="T68" t="s">
        <v>24</v>
      </c>
      <c r="U68" t="s">
        <v>28</v>
      </c>
    </row>
    <row r="69" spans="1:21">
      <c r="A69" t="s">
        <v>21</v>
      </c>
      <c r="B69" t="s">
        <v>21</v>
      </c>
      <c r="C69" t="s">
        <v>22</v>
      </c>
      <c r="D69" t="s">
        <v>22</v>
      </c>
      <c r="E69" t="s">
        <v>52</v>
      </c>
      <c r="F69" t="s">
        <v>21</v>
      </c>
      <c r="G69" t="s">
        <v>21</v>
      </c>
      <c r="H69" t="s">
        <v>21</v>
      </c>
      <c r="I69" t="s">
        <v>23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25</v>
      </c>
      <c r="P69" t="s">
        <v>21</v>
      </c>
      <c r="Q69" t="s">
        <v>27</v>
      </c>
      <c r="R69" t="s">
        <v>26</v>
      </c>
      <c r="S69" t="s">
        <v>21</v>
      </c>
      <c r="T69" t="s">
        <v>24</v>
      </c>
      <c r="U69" t="s">
        <v>28</v>
      </c>
    </row>
    <row r="70" spans="1:21">
      <c r="A70" t="s">
        <v>21</v>
      </c>
      <c r="B70" t="s">
        <v>21</v>
      </c>
      <c r="C70" t="s">
        <v>21</v>
      </c>
      <c r="D70" t="s">
        <v>22</v>
      </c>
      <c r="E70" t="s">
        <v>52</v>
      </c>
      <c r="F70" t="s">
        <v>21</v>
      </c>
      <c r="G70" t="s">
        <v>21</v>
      </c>
      <c r="H70" t="s">
        <v>21</v>
      </c>
      <c r="I70" t="s">
        <v>23</v>
      </c>
      <c r="J70" t="s">
        <v>25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26</v>
      </c>
      <c r="S70" t="s">
        <v>27</v>
      </c>
      <c r="T70" t="s">
        <v>24</v>
      </c>
      <c r="U70" t="s">
        <v>28</v>
      </c>
    </row>
    <row r="71" spans="1:21">
      <c r="A71" t="s">
        <v>21</v>
      </c>
      <c r="B71" t="s">
        <v>21</v>
      </c>
      <c r="C71" t="s">
        <v>22</v>
      </c>
      <c r="D71" t="s">
        <v>22</v>
      </c>
      <c r="E71" t="s">
        <v>52</v>
      </c>
      <c r="F71" t="s">
        <v>21</v>
      </c>
      <c r="G71" t="s">
        <v>21</v>
      </c>
      <c r="H71" t="s">
        <v>21</v>
      </c>
      <c r="I71" t="s">
        <v>23</v>
      </c>
      <c r="J71" t="s">
        <v>25</v>
      </c>
      <c r="K71" t="s">
        <v>21</v>
      </c>
      <c r="L71" t="s">
        <v>21</v>
      </c>
      <c r="M71" t="s">
        <v>24</v>
      </c>
      <c r="N71" t="s">
        <v>21</v>
      </c>
      <c r="O71" t="s">
        <v>21</v>
      </c>
      <c r="P71" t="s">
        <v>21</v>
      </c>
      <c r="Q71" t="s">
        <v>21</v>
      </c>
      <c r="R71" t="s">
        <v>27</v>
      </c>
      <c r="S71" t="s">
        <v>28</v>
      </c>
      <c r="T71" t="s">
        <v>29</v>
      </c>
      <c r="U71" t="s">
        <v>21</v>
      </c>
    </row>
    <row r="72" spans="1:21">
      <c r="A72" t="s">
        <v>21</v>
      </c>
      <c r="B72" t="s">
        <v>21</v>
      </c>
      <c r="C72" t="s">
        <v>22</v>
      </c>
      <c r="D72" t="s">
        <v>22</v>
      </c>
      <c r="E72" t="s">
        <v>52</v>
      </c>
      <c r="F72" t="s">
        <v>21</v>
      </c>
      <c r="G72" t="s">
        <v>21</v>
      </c>
      <c r="H72" t="s">
        <v>21</v>
      </c>
      <c r="I72" t="s">
        <v>23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25</v>
      </c>
      <c r="P72" t="s">
        <v>21</v>
      </c>
      <c r="Q72" t="s">
        <v>27</v>
      </c>
      <c r="R72" t="s">
        <v>26</v>
      </c>
      <c r="S72" t="s">
        <v>24</v>
      </c>
      <c r="T72" t="s">
        <v>25</v>
      </c>
      <c r="U72" t="s">
        <v>29</v>
      </c>
    </row>
    <row r="73" spans="1:21">
      <c r="A73" t="s">
        <v>21</v>
      </c>
      <c r="B73" t="s">
        <v>21</v>
      </c>
      <c r="C73" t="s">
        <v>21</v>
      </c>
      <c r="D73" t="s">
        <v>22</v>
      </c>
      <c r="E73" t="s">
        <v>52</v>
      </c>
      <c r="F73" t="s">
        <v>21</v>
      </c>
      <c r="G73" t="s">
        <v>21</v>
      </c>
      <c r="H73" t="s">
        <v>21</v>
      </c>
      <c r="I73" t="s">
        <v>23</v>
      </c>
      <c r="J73" t="s">
        <v>25</v>
      </c>
      <c r="K73" t="s">
        <v>21</v>
      </c>
      <c r="L73" t="s">
        <v>21</v>
      </c>
      <c r="M73" t="s">
        <v>21</v>
      </c>
      <c r="N73" t="s">
        <v>21</v>
      </c>
      <c r="O73" t="s">
        <v>24</v>
      </c>
      <c r="P73" t="s">
        <v>21</v>
      </c>
      <c r="Q73" t="s">
        <v>25</v>
      </c>
      <c r="R73" t="s">
        <v>27</v>
      </c>
      <c r="S73" t="s">
        <v>21</v>
      </c>
      <c r="T73" t="s">
        <v>28</v>
      </c>
      <c r="U73" t="s">
        <v>29</v>
      </c>
    </row>
    <row r="74" spans="1:21">
      <c r="A74" t="s">
        <v>21</v>
      </c>
      <c r="B74" t="s">
        <v>21</v>
      </c>
      <c r="C74" t="s">
        <v>22</v>
      </c>
      <c r="D74" t="s">
        <v>22</v>
      </c>
      <c r="E74" t="s">
        <v>52</v>
      </c>
      <c r="F74" t="s">
        <v>25</v>
      </c>
      <c r="G74" t="s">
        <v>21</v>
      </c>
      <c r="H74" t="s">
        <v>21</v>
      </c>
      <c r="I74" t="s">
        <v>23</v>
      </c>
      <c r="J74" t="s">
        <v>21</v>
      </c>
      <c r="K74" t="s">
        <v>21</v>
      </c>
      <c r="L74" t="s">
        <v>21</v>
      </c>
      <c r="M74" t="s">
        <v>25</v>
      </c>
      <c r="N74" t="s">
        <v>21</v>
      </c>
      <c r="O74" t="s">
        <v>24</v>
      </c>
      <c r="P74" t="s">
        <v>21</v>
      </c>
      <c r="Q74" t="s">
        <v>27</v>
      </c>
      <c r="R74" t="s">
        <v>21</v>
      </c>
      <c r="S74" t="s">
        <v>21</v>
      </c>
      <c r="T74" t="s">
        <v>28</v>
      </c>
      <c r="U74" t="s">
        <v>29</v>
      </c>
    </row>
    <row r="75" spans="1:21">
      <c r="A75" t="s">
        <v>21</v>
      </c>
      <c r="B75" t="s">
        <v>21</v>
      </c>
      <c r="C75" t="s">
        <v>22</v>
      </c>
      <c r="D75" t="s">
        <v>22</v>
      </c>
      <c r="E75" t="s">
        <v>52</v>
      </c>
      <c r="F75" t="s">
        <v>21</v>
      </c>
      <c r="G75" t="s">
        <v>21</v>
      </c>
      <c r="H75" t="s">
        <v>21</v>
      </c>
      <c r="I75" t="s">
        <v>23</v>
      </c>
      <c r="J75" t="s">
        <v>26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27</v>
      </c>
      <c r="S75" t="s">
        <v>24</v>
      </c>
      <c r="T75" t="s">
        <v>28</v>
      </c>
      <c r="U75" t="s">
        <v>29</v>
      </c>
    </row>
    <row r="76" spans="1:21">
      <c r="A76" t="s">
        <v>21</v>
      </c>
      <c r="B76" t="s">
        <v>21</v>
      </c>
      <c r="C76" t="s">
        <v>21</v>
      </c>
      <c r="D76" t="s">
        <v>22</v>
      </c>
      <c r="E76" t="s">
        <v>52</v>
      </c>
      <c r="F76" t="s">
        <v>25</v>
      </c>
      <c r="G76" t="s">
        <v>21</v>
      </c>
      <c r="H76" t="s">
        <v>21</v>
      </c>
      <c r="I76" t="s">
        <v>23</v>
      </c>
      <c r="J76" t="s">
        <v>21</v>
      </c>
      <c r="K76" t="s">
        <v>21</v>
      </c>
      <c r="L76" t="s">
        <v>25</v>
      </c>
      <c r="M76" t="s">
        <v>26</v>
      </c>
      <c r="N76" t="s">
        <v>21</v>
      </c>
      <c r="O76" t="s">
        <v>25</v>
      </c>
      <c r="P76" t="s">
        <v>25</v>
      </c>
      <c r="Q76" t="s">
        <v>21</v>
      </c>
      <c r="R76" t="s">
        <v>27</v>
      </c>
      <c r="S76" t="s">
        <v>24</v>
      </c>
      <c r="T76" t="s">
        <v>28</v>
      </c>
      <c r="U76" t="s">
        <v>29</v>
      </c>
    </row>
    <row r="77" spans="1:21">
      <c r="A77" t="s">
        <v>21</v>
      </c>
      <c r="B77" t="s">
        <v>21</v>
      </c>
      <c r="C77" t="s">
        <v>21</v>
      </c>
      <c r="D77" t="s">
        <v>22</v>
      </c>
      <c r="E77" t="s">
        <v>52</v>
      </c>
      <c r="F77" t="s">
        <v>21</v>
      </c>
      <c r="G77" t="s">
        <v>21</v>
      </c>
      <c r="H77" t="s">
        <v>21</v>
      </c>
      <c r="I77" t="s">
        <v>23</v>
      </c>
      <c r="J77" t="s">
        <v>21</v>
      </c>
      <c r="K77" t="s">
        <v>21</v>
      </c>
      <c r="L77" t="s">
        <v>21</v>
      </c>
      <c r="M77" t="s">
        <v>25</v>
      </c>
      <c r="N77" t="s">
        <v>21</v>
      </c>
      <c r="O77" t="s">
        <v>26</v>
      </c>
      <c r="P77" t="s">
        <v>21</v>
      </c>
      <c r="Q77" t="s">
        <v>21</v>
      </c>
      <c r="R77" t="s">
        <v>27</v>
      </c>
      <c r="S77" t="s">
        <v>24</v>
      </c>
      <c r="T77" t="s">
        <v>28</v>
      </c>
      <c r="U77" t="s">
        <v>29</v>
      </c>
    </row>
    <row r="78" spans="1:21">
      <c r="A78" t="s">
        <v>21</v>
      </c>
      <c r="B78" t="s">
        <v>21</v>
      </c>
      <c r="C78" t="s">
        <v>21</v>
      </c>
      <c r="D78" t="s">
        <v>22</v>
      </c>
      <c r="E78" t="s">
        <v>52</v>
      </c>
      <c r="F78" t="s">
        <v>21</v>
      </c>
      <c r="G78" t="s">
        <v>25</v>
      </c>
      <c r="H78" t="s">
        <v>25</v>
      </c>
      <c r="I78" t="s">
        <v>23</v>
      </c>
      <c r="J78" t="s">
        <v>25</v>
      </c>
      <c r="K78" t="s">
        <v>25</v>
      </c>
      <c r="L78" t="s">
        <v>25</v>
      </c>
      <c r="M78" t="s">
        <v>21</v>
      </c>
      <c r="N78" t="s">
        <v>21</v>
      </c>
      <c r="O78" t="s">
        <v>21</v>
      </c>
      <c r="P78" t="s">
        <v>21</v>
      </c>
      <c r="Q78" t="s">
        <v>26</v>
      </c>
      <c r="R78" t="s">
        <v>27</v>
      </c>
      <c r="S78" t="s">
        <v>24</v>
      </c>
      <c r="T78" t="s">
        <v>28</v>
      </c>
      <c r="U78" t="s">
        <v>29</v>
      </c>
    </row>
    <row r="79" spans="1:21">
      <c r="A79" t="s">
        <v>21</v>
      </c>
      <c r="B79" t="s">
        <v>21</v>
      </c>
      <c r="C79" t="s">
        <v>21</v>
      </c>
      <c r="D79" t="s">
        <v>22</v>
      </c>
      <c r="E79" t="s">
        <v>52</v>
      </c>
      <c r="F79" t="s">
        <v>21</v>
      </c>
      <c r="G79" t="s">
        <v>21</v>
      </c>
      <c r="H79" t="s">
        <v>21</v>
      </c>
      <c r="I79" t="s">
        <v>23</v>
      </c>
      <c r="J79" t="s">
        <v>25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26</v>
      </c>
      <c r="S79" t="s">
        <v>27</v>
      </c>
      <c r="T79" t="s">
        <v>24</v>
      </c>
      <c r="U79" t="s">
        <v>28</v>
      </c>
    </row>
    <row r="80" spans="1:21">
      <c r="A80" t="s">
        <v>21</v>
      </c>
      <c r="B80" t="s">
        <v>21</v>
      </c>
      <c r="C80" t="s">
        <v>22</v>
      </c>
      <c r="D80" t="s">
        <v>22</v>
      </c>
      <c r="E80" t="s">
        <v>52</v>
      </c>
      <c r="F80" t="s">
        <v>21</v>
      </c>
      <c r="G80" t="s">
        <v>21</v>
      </c>
      <c r="H80" t="s">
        <v>21</v>
      </c>
      <c r="I80" t="s">
        <v>23</v>
      </c>
      <c r="J80" t="s">
        <v>25</v>
      </c>
      <c r="K80" t="s">
        <v>21</v>
      </c>
      <c r="L80" t="s">
        <v>21</v>
      </c>
      <c r="M80" t="s">
        <v>25</v>
      </c>
      <c r="N80" t="s">
        <v>26</v>
      </c>
      <c r="O80" t="s">
        <v>21</v>
      </c>
      <c r="P80" t="s">
        <v>21</v>
      </c>
      <c r="Q80" t="s">
        <v>21</v>
      </c>
      <c r="R80" t="s">
        <v>27</v>
      </c>
      <c r="S80" t="s">
        <v>21</v>
      </c>
      <c r="T80" t="s">
        <v>24</v>
      </c>
      <c r="U80" t="s">
        <v>29</v>
      </c>
    </row>
    <row r="81" spans="1:21">
      <c r="A81" t="s">
        <v>21</v>
      </c>
      <c r="B81" t="s">
        <v>21</v>
      </c>
      <c r="C81" t="s">
        <v>21</v>
      </c>
      <c r="D81" t="s">
        <v>22</v>
      </c>
      <c r="E81" t="s">
        <v>52</v>
      </c>
      <c r="F81" t="s">
        <v>21</v>
      </c>
      <c r="G81" t="s">
        <v>25</v>
      </c>
      <c r="H81" t="s">
        <v>25</v>
      </c>
      <c r="I81" t="s">
        <v>23</v>
      </c>
      <c r="J81" t="s">
        <v>25</v>
      </c>
      <c r="K81" t="s">
        <v>25</v>
      </c>
      <c r="L81" t="s">
        <v>25</v>
      </c>
      <c r="M81" t="s">
        <v>21</v>
      </c>
      <c r="N81" t="s">
        <v>21</v>
      </c>
      <c r="O81" t="s">
        <v>21</v>
      </c>
      <c r="P81" t="s">
        <v>21</v>
      </c>
      <c r="Q81" t="s">
        <v>26</v>
      </c>
      <c r="R81" t="s">
        <v>27</v>
      </c>
      <c r="S81" t="s">
        <v>24</v>
      </c>
      <c r="T81" t="s">
        <v>28</v>
      </c>
      <c r="U81" t="s">
        <v>29</v>
      </c>
    </row>
    <row r="82" spans="1:21">
      <c r="A82" t="s">
        <v>21</v>
      </c>
      <c r="B82" t="s">
        <v>21</v>
      </c>
      <c r="C82" t="s">
        <v>21</v>
      </c>
      <c r="D82" t="s">
        <v>22</v>
      </c>
      <c r="E82" t="s">
        <v>52</v>
      </c>
      <c r="F82" t="s">
        <v>21</v>
      </c>
      <c r="G82" t="s">
        <v>21</v>
      </c>
      <c r="H82" t="s">
        <v>22</v>
      </c>
      <c r="I82" t="s">
        <v>23</v>
      </c>
      <c r="J82" t="s">
        <v>21</v>
      </c>
      <c r="K82" t="s">
        <v>25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26</v>
      </c>
      <c r="R82" t="s">
        <v>27</v>
      </c>
      <c r="S82" t="s">
        <v>24</v>
      </c>
      <c r="T82" t="s">
        <v>21</v>
      </c>
      <c r="U82" t="s">
        <v>28</v>
      </c>
    </row>
    <row r="83" spans="1:21">
      <c r="A83" t="s">
        <v>21</v>
      </c>
      <c r="B83" t="s">
        <v>21</v>
      </c>
      <c r="C83" t="s">
        <v>21</v>
      </c>
      <c r="D83" t="s">
        <v>22</v>
      </c>
      <c r="E83" t="s">
        <v>52</v>
      </c>
      <c r="F83" t="s">
        <v>21</v>
      </c>
      <c r="G83" t="s">
        <v>21</v>
      </c>
      <c r="H83" t="s">
        <v>21</v>
      </c>
      <c r="I83" t="s">
        <v>23</v>
      </c>
      <c r="J83" t="s">
        <v>25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26</v>
      </c>
      <c r="R83" t="s">
        <v>27</v>
      </c>
      <c r="S83" t="s">
        <v>21</v>
      </c>
      <c r="T83" t="s">
        <v>24</v>
      </c>
      <c r="U83" t="s">
        <v>29</v>
      </c>
    </row>
    <row r="84" spans="1:21">
      <c r="A84" t="s">
        <v>21</v>
      </c>
      <c r="B84" t="s">
        <v>21</v>
      </c>
      <c r="C84" t="s">
        <v>21</v>
      </c>
      <c r="D84" t="s">
        <v>22</v>
      </c>
      <c r="E84" t="s">
        <v>52</v>
      </c>
      <c r="F84" t="s">
        <v>21</v>
      </c>
      <c r="G84" t="s">
        <v>21</v>
      </c>
      <c r="H84" t="s">
        <v>21</v>
      </c>
      <c r="I84" t="s">
        <v>23</v>
      </c>
      <c r="J84" t="s">
        <v>21</v>
      </c>
      <c r="K84" t="s">
        <v>21</v>
      </c>
      <c r="L84" t="s">
        <v>21</v>
      </c>
      <c r="M84" t="s">
        <v>25</v>
      </c>
      <c r="N84" t="s">
        <v>21</v>
      </c>
      <c r="O84" t="s">
        <v>26</v>
      </c>
      <c r="P84" t="s">
        <v>21</v>
      </c>
      <c r="Q84" t="s">
        <v>21</v>
      </c>
      <c r="R84" t="s">
        <v>27</v>
      </c>
      <c r="S84" t="s">
        <v>24</v>
      </c>
      <c r="T84" t="s">
        <v>28</v>
      </c>
      <c r="U84" t="s">
        <v>29</v>
      </c>
    </row>
    <row r="85" spans="1:21">
      <c r="A85" t="s">
        <v>22</v>
      </c>
      <c r="B85" t="s">
        <v>22</v>
      </c>
      <c r="C85" t="s">
        <v>21</v>
      </c>
      <c r="D85" t="s">
        <v>22</v>
      </c>
      <c r="E85" t="s">
        <v>52</v>
      </c>
      <c r="F85" t="s">
        <v>21</v>
      </c>
      <c r="G85" t="s">
        <v>21</v>
      </c>
      <c r="H85" t="s">
        <v>25</v>
      </c>
      <c r="I85" t="s">
        <v>23</v>
      </c>
      <c r="J85" t="s">
        <v>21</v>
      </c>
      <c r="K85" t="s">
        <v>21</v>
      </c>
      <c r="L85" t="s">
        <v>21</v>
      </c>
      <c r="M85" t="s">
        <v>21</v>
      </c>
      <c r="N85" t="s">
        <v>26</v>
      </c>
      <c r="O85" t="s">
        <v>21</v>
      </c>
      <c r="P85" t="s">
        <v>21</v>
      </c>
      <c r="Q85" t="s">
        <v>21</v>
      </c>
      <c r="R85" t="s">
        <v>27</v>
      </c>
      <c r="S85" t="s">
        <v>24</v>
      </c>
      <c r="T85" t="s">
        <v>28</v>
      </c>
      <c r="U85" t="s">
        <v>29</v>
      </c>
    </row>
    <row r="86" spans="1:21">
      <c r="A86" t="s">
        <v>21</v>
      </c>
      <c r="B86" t="s">
        <v>21</v>
      </c>
      <c r="C86" t="s">
        <v>21</v>
      </c>
      <c r="D86" t="s">
        <v>22</v>
      </c>
      <c r="E86" t="s">
        <v>52</v>
      </c>
      <c r="F86" t="s">
        <v>21</v>
      </c>
      <c r="G86" t="s">
        <v>21</v>
      </c>
      <c r="H86" t="s">
        <v>21</v>
      </c>
      <c r="I86" t="s">
        <v>23</v>
      </c>
      <c r="J86" t="s">
        <v>25</v>
      </c>
      <c r="K86" t="s">
        <v>25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26</v>
      </c>
      <c r="S86" t="s">
        <v>21</v>
      </c>
      <c r="T86" t="s">
        <v>21</v>
      </c>
      <c r="U86" t="s">
        <v>21</v>
      </c>
    </row>
    <row r="87" spans="1:21">
      <c r="A87" t="s">
        <v>21</v>
      </c>
      <c r="B87" t="s">
        <v>21</v>
      </c>
      <c r="C87" t="s">
        <v>21</v>
      </c>
      <c r="D87" t="s">
        <v>22</v>
      </c>
      <c r="E87" t="s">
        <v>52</v>
      </c>
      <c r="F87" t="s">
        <v>21</v>
      </c>
      <c r="G87" t="s">
        <v>21</v>
      </c>
      <c r="H87" t="s">
        <v>21</v>
      </c>
      <c r="I87" t="s">
        <v>23</v>
      </c>
      <c r="J87" t="s">
        <v>21</v>
      </c>
      <c r="K87" t="s">
        <v>21</v>
      </c>
      <c r="L87" t="s">
        <v>21</v>
      </c>
      <c r="M87" t="s">
        <v>25</v>
      </c>
      <c r="N87" t="s">
        <v>21</v>
      </c>
      <c r="O87" t="s">
        <v>26</v>
      </c>
      <c r="P87" t="s">
        <v>21</v>
      </c>
      <c r="Q87" t="s">
        <v>21</v>
      </c>
      <c r="R87" t="s">
        <v>27</v>
      </c>
      <c r="S87" t="s">
        <v>24</v>
      </c>
      <c r="T87" t="s">
        <v>28</v>
      </c>
      <c r="U87" t="s">
        <v>29</v>
      </c>
    </row>
    <row r="88" spans="1:21">
      <c r="A88" t="s">
        <v>21</v>
      </c>
      <c r="B88" t="s">
        <v>21</v>
      </c>
      <c r="C88" t="s">
        <v>21</v>
      </c>
      <c r="D88" t="s">
        <v>22</v>
      </c>
      <c r="E88" t="s">
        <v>52</v>
      </c>
      <c r="F88" t="s">
        <v>21</v>
      </c>
      <c r="G88" t="s">
        <v>21</v>
      </c>
      <c r="H88" t="s">
        <v>21</v>
      </c>
      <c r="I88" t="s">
        <v>23</v>
      </c>
      <c r="J88" t="s">
        <v>21</v>
      </c>
      <c r="K88" t="s">
        <v>21</v>
      </c>
      <c r="L88" t="s">
        <v>21</v>
      </c>
      <c r="M88" t="s">
        <v>25</v>
      </c>
      <c r="N88" t="s">
        <v>21</v>
      </c>
      <c r="O88" t="s">
        <v>26</v>
      </c>
      <c r="P88" t="s">
        <v>21</v>
      </c>
      <c r="Q88" t="s">
        <v>21</v>
      </c>
      <c r="R88" t="s">
        <v>27</v>
      </c>
      <c r="S88" t="s">
        <v>24</v>
      </c>
      <c r="T88" t="s">
        <v>28</v>
      </c>
      <c r="U88" t="s">
        <v>29</v>
      </c>
    </row>
    <row r="89" spans="1:21">
      <c r="A89" t="s">
        <v>21</v>
      </c>
      <c r="B89" t="s">
        <v>21</v>
      </c>
      <c r="C89" t="s">
        <v>21</v>
      </c>
      <c r="D89" t="s">
        <v>22</v>
      </c>
      <c r="E89" t="s">
        <v>52</v>
      </c>
      <c r="F89" t="s">
        <v>21</v>
      </c>
      <c r="G89" t="s">
        <v>21</v>
      </c>
      <c r="H89" t="s">
        <v>21</v>
      </c>
      <c r="I89" t="s">
        <v>23</v>
      </c>
      <c r="J89" t="s">
        <v>25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26</v>
      </c>
      <c r="S89" t="s">
        <v>27</v>
      </c>
      <c r="T89" t="s">
        <v>24</v>
      </c>
      <c r="U89" t="s">
        <v>28</v>
      </c>
    </row>
    <row r="90" spans="1:21">
      <c r="A90" t="s">
        <v>21</v>
      </c>
      <c r="B90" t="s">
        <v>21</v>
      </c>
      <c r="C90" t="s">
        <v>22</v>
      </c>
      <c r="D90" t="s">
        <v>22</v>
      </c>
      <c r="E90" t="s">
        <v>52</v>
      </c>
      <c r="F90" t="s">
        <v>21</v>
      </c>
      <c r="G90" t="s">
        <v>21</v>
      </c>
      <c r="H90" t="s">
        <v>21</v>
      </c>
      <c r="I90" t="s">
        <v>23</v>
      </c>
      <c r="J90" t="s">
        <v>25</v>
      </c>
      <c r="K90" t="s">
        <v>21</v>
      </c>
      <c r="L90" t="s">
        <v>21</v>
      </c>
      <c r="M90" t="s">
        <v>24</v>
      </c>
      <c r="N90" t="s">
        <v>21</v>
      </c>
      <c r="O90" t="s">
        <v>21</v>
      </c>
      <c r="P90" t="s">
        <v>21</v>
      </c>
      <c r="Q90" t="s">
        <v>21</v>
      </c>
      <c r="R90" t="s">
        <v>26</v>
      </c>
      <c r="S90" t="s">
        <v>27</v>
      </c>
      <c r="T90" t="s">
        <v>28</v>
      </c>
      <c r="U90" t="s">
        <v>29</v>
      </c>
    </row>
    <row r="91" spans="1:21">
      <c r="A91" t="s">
        <v>21</v>
      </c>
      <c r="B91" t="s">
        <v>21</v>
      </c>
      <c r="C91" t="s">
        <v>22</v>
      </c>
      <c r="D91" t="s">
        <v>22</v>
      </c>
      <c r="E91" t="s">
        <v>52</v>
      </c>
      <c r="F91" t="s">
        <v>21</v>
      </c>
      <c r="G91" t="s">
        <v>21</v>
      </c>
      <c r="H91" t="s">
        <v>21</v>
      </c>
      <c r="I91" t="s">
        <v>23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25</v>
      </c>
      <c r="P91" t="s">
        <v>21</v>
      </c>
      <c r="Q91" t="s">
        <v>27</v>
      </c>
      <c r="R91" t="s">
        <v>26</v>
      </c>
      <c r="S91" t="s">
        <v>25</v>
      </c>
      <c r="T91" t="s">
        <v>24</v>
      </c>
      <c r="U91" t="s">
        <v>28</v>
      </c>
    </row>
    <row r="92" spans="1:21">
      <c r="A92" t="s">
        <v>21</v>
      </c>
      <c r="B92" t="s">
        <v>21</v>
      </c>
      <c r="C92" t="s">
        <v>21</v>
      </c>
      <c r="D92" t="s">
        <v>22</v>
      </c>
      <c r="E92" t="s">
        <v>52</v>
      </c>
      <c r="F92" t="s">
        <v>21</v>
      </c>
      <c r="G92" t="s">
        <v>21</v>
      </c>
      <c r="H92" t="s">
        <v>21</v>
      </c>
      <c r="I92" t="s">
        <v>23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26</v>
      </c>
      <c r="R92" t="s">
        <v>27</v>
      </c>
      <c r="S92" t="s">
        <v>24</v>
      </c>
      <c r="T92" t="s">
        <v>28</v>
      </c>
      <c r="U92" t="s">
        <v>29</v>
      </c>
    </row>
    <row r="93" spans="1:21">
      <c r="A93" t="s">
        <v>21</v>
      </c>
      <c r="B93" t="s">
        <v>21</v>
      </c>
      <c r="C93" t="s">
        <v>21</v>
      </c>
      <c r="D93" t="s">
        <v>22</v>
      </c>
      <c r="E93" t="s">
        <v>52</v>
      </c>
      <c r="F93" t="s">
        <v>21</v>
      </c>
      <c r="G93" t="s">
        <v>21</v>
      </c>
      <c r="H93" t="s">
        <v>21</v>
      </c>
      <c r="I93" t="s">
        <v>23</v>
      </c>
      <c r="J93" t="s">
        <v>25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26</v>
      </c>
      <c r="S93" t="s">
        <v>24</v>
      </c>
      <c r="T93" t="s">
        <v>28</v>
      </c>
      <c r="U93" t="s">
        <v>29</v>
      </c>
    </row>
    <row r="94" spans="1:21">
      <c r="A94" t="s">
        <v>21</v>
      </c>
      <c r="B94" t="s">
        <v>21</v>
      </c>
      <c r="C94" t="s">
        <v>22</v>
      </c>
      <c r="D94" t="s">
        <v>22</v>
      </c>
      <c r="E94" t="s">
        <v>52</v>
      </c>
      <c r="F94" t="s">
        <v>21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 t="s">
        <v>27</v>
      </c>
      <c r="M94" t="s">
        <v>28</v>
      </c>
      <c r="N94" t="s">
        <v>21</v>
      </c>
      <c r="O94" t="s">
        <v>21</v>
      </c>
      <c r="P94" t="s">
        <v>21</v>
      </c>
      <c r="Q94" t="s">
        <v>21</v>
      </c>
      <c r="R94" t="s">
        <v>25</v>
      </c>
      <c r="S94" t="s">
        <v>25</v>
      </c>
      <c r="T94" t="s">
        <v>26</v>
      </c>
      <c r="U94" t="s">
        <v>29</v>
      </c>
    </row>
    <row r="95" spans="1:21">
      <c r="A95" t="s">
        <v>21</v>
      </c>
      <c r="B95" t="s">
        <v>22</v>
      </c>
      <c r="C95" t="s">
        <v>22</v>
      </c>
      <c r="D95" t="s">
        <v>22</v>
      </c>
      <c r="E95" t="s">
        <v>52</v>
      </c>
      <c r="F95" t="s">
        <v>21</v>
      </c>
      <c r="G95" t="s">
        <v>21</v>
      </c>
      <c r="H95" t="s">
        <v>25</v>
      </c>
      <c r="I95" t="s">
        <v>23</v>
      </c>
      <c r="J95" t="s">
        <v>21</v>
      </c>
      <c r="K95" t="s">
        <v>21</v>
      </c>
      <c r="L95" t="s">
        <v>27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26</v>
      </c>
      <c r="S95" t="s">
        <v>24</v>
      </c>
      <c r="T95" t="s">
        <v>28</v>
      </c>
      <c r="U95" t="s">
        <v>29</v>
      </c>
    </row>
    <row r="96" spans="1:21">
      <c r="A96" t="s">
        <v>21</v>
      </c>
      <c r="B96" t="s">
        <v>21</v>
      </c>
      <c r="C96" t="s">
        <v>22</v>
      </c>
      <c r="D96" t="s">
        <v>22</v>
      </c>
      <c r="E96" t="s">
        <v>52</v>
      </c>
      <c r="F96" t="s">
        <v>21</v>
      </c>
      <c r="G96" t="s">
        <v>21</v>
      </c>
      <c r="H96" t="s">
        <v>22</v>
      </c>
      <c r="I96" t="s">
        <v>23</v>
      </c>
      <c r="J96" t="s">
        <v>25</v>
      </c>
      <c r="K96" t="s">
        <v>21</v>
      </c>
      <c r="L96" t="s">
        <v>21</v>
      </c>
      <c r="M96" t="s">
        <v>24</v>
      </c>
      <c r="N96" t="s">
        <v>21</v>
      </c>
      <c r="O96" t="s">
        <v>21</v>
      </c>
      <c r="P96" t="s">
        <v>21</v>
      </c>
      <c r="Q96" t="s">
        <v>21</v>
      </c>
      <c r="R96" t="s">
        <v>26</v>
      </c>
      <c r="S96" t="s">
        <v>21</v>
      </c>
      <c r="T96" t="s">
        <v>28</v>
      </c>
      <c r="U96" t="s">
        <v>29</v>
      </c>
    </row>
    <row r="97" spans="1:21">
      <c r="A97" t="s">
        <v>21</v>
      </c>
      <c r="B97" t="s">
        <v>21</v>
      </c>
      <c r="C97" t="s">
        <v>21</v>
      </c>
      <c r="D97" t="s">
        <v>22</v>
      </c>
      <c r="E97" t="s">
        <v>52</v>
      </c>
      <c r="F97" t="s">
        <v>21</v>
      </c>
      <c r="G97" t="s">
        <v>22</v>
      </c>
      <c r="H97" t="s">
        <v>21</v>
      </c>
      <c r="I97" t="s">
        <v>23</v>
      </c>
      <c r="J97" t="s">
        <v>25</v>
      </c>
      <c r="K97" t="s">
        <v>25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24</v>
      </c>
      <c r="R97" t="s">
        <v>26</v>
      </c>
      <c r="S97" t="s">
        <v>27</v>
      </c>
      <c r="T97" t="s">
        <v>28</v>
      </c>
      <c r="U97" t="s">
        <v>29</v>
      </c>
    </row>
    <row r="98" spans="1:21">
      <c r="A98" t="s">
        <v>21</v>
      </c>
      <c r="B98" t="s">
        <v>21</v>
      </c>
      <c r="C98" t="s">
        <v>21</v>
      </c>
      <c r="D98" t="s">
        <v>22</v>
      </c>
      <c r="E98" t="s">
        <v>52</v>
      </c>
      <c r="F98" t="s">
        <v>21</v>
      </c>
      <c r="G98" t="s">
        <v>21</v>
      </c>
      <c r="H98" t="s">
        <v>21</v>
      </c>
      <c r="I98" t="s">
        <v>23</v>
      </c>
      <c r="J98" t="s">
        <v>25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26</v>
      </c>
      <c r="S98" t="s">
        <v>27</v>
      </c>
      <c r="T98" t="s">
        <v>24</v>
      </c>
      <c r="U98" t="s">
        <v>29</v>
      </c>
    </row>
    <row r="99" spans="1:21">
      <c r="A99" t="s">
        <v>21</v>
      </c>
      <c r="B99" t="s">
        <v>21</v>
      </c>
      <c r="C99" t="s">
        <v>21</v>
      </c>
      <c r="D99" t="s">
        <v>22</v>
      </c>
      <c r="E99" t="s">
        <v>52</v>
      </c>
      <c r="F99" t="s">
        <v>25</v>
      </c>
      <c r="G99" t="s">
        <v>21</v>
      </c>
      <c r="H99" t="s">
        <v>21</v>
      </c>
      <c r="I99" t="s">
        <v>23</v>
      </c>
      <c r="J99" t="s">
        <v>25</v>
      </c>
      <c r="K99" t="s">
        <v>22</v>
      </c>
      <c r="L99" t="s">
        <v>21</v>
      </c>
      <c r="M99" t="s">
        <v>21</v>
      </c>
      <c r="N99" t="s">
        <v>21</v>
      </c>
      <c r="O99" t="s">
        <v>22</v>
      </c>
      <c r="P99" t="s">
        <v>21</v>
      </c>
      <c r="Q99" t="s">
        <v>25</v>
      </c>
      <c r="R99" t="s">
        <v>25</v>
      </c>
      <c r="S99" t="s">
        <v>24</v>
      </c>
      <c r="T99" t="s">
        <v>28</v>
      </c>
      <c r="U99" t="s">
        <v>29</v>
      </c>
    </row>
    <row r="100" spans="1:21">
      <c r="A100" t="s">
        <v>21</v>
      </c>
      <c r="B100" t="s">
        <v>21</v>
      </c>
      <c r="C100" t="s">
        <v>22</v>
      </c>
      <c r="D100" t="s">
        <v>22</v>
      </c>
      <c r="E100" t="s">
        <v>52</v>
      </c>
      <c r="F100" t="s">
        <v>21</v>
      </c>
      <c r="G100" t="s">
        <v>21</v>
      </c>
      <c r="H100" t="s">
        <v>21</v>
      </c>
      <c r="I100" t="s">
        <v>23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25</v>
      </c>
      <c r="P100" t="s">
        <v>21</v>
      </c>
      <c r="Q100" t="s">
        <v>27</v>
      </c>
      <c r="R100" t="s">
        <v>26</v>
      </c>
      <c r="S100" t="s">
        <v>25</v>
      </c>
      <c r="T100" t="s">
        <v>24</v>
      </c>
      <c r="U100" t="s">
        <v>28</v>
      </c>
    </row>
    <row r="101" spans="1:21">
      <c r="A101" t="s">
        <v>21</v>
      </c>
      <c r="B101" t="s">
        <v>21</v>
      </c>
      <c r="C101" t="s">
        <v>21</v>
      </c>
      <c r="D101" t="s">
        <v>22</v>
      </c>
      <c r="E101" t="s">
        <v>52</v>
      </c>
      <c r="F101" t="s">
        <v>21</v>
      </c>
      <c r="G101" t="s">
        <v>21</v>
      </c>
      <c r="H101" t="s">
        <v>22</v>
      </c>
      <c r="I101" t="s">
        <v>23</v>
      </c>
      <c r="J101" t="s">
        <v>25</v>
      </c>
      <c r="K101" t="s">
        <v>21</v>
      </c>
      <c r="L101" t="s">
        <v>21</v>
      </c>
      <c r="M101" t="s">
        <v>21</v>
      </c>
      <c r="N101" t="s">
        <v>22</v>
      </c>
      <c r="O101" t="s">
        <v>21</v>
      </c>
      <c r="P101" t="s">
        <v>21</v>
      </c>
      <c r="Q101" t="s">
        <v>25</v>
      </c>
      <c r="R101" t="s">
        <v>27</v>
      </c>
      <c r="S101" t="s">
        <v>26</v>
      </c>
      <c r="T101" t="s">
        <v>24</v>
      </c>
      <c r="U101" t="s">
        <v>29</v>
      </c>
    </row>
    <row r="102" spans="1:21">
      <c r="A102" t="s">
        <v>21</v>
      </c>
      <c r="B102" t="s">
        <v>21</v>
      </c>
      <c r="C102" t="s">
        <v>21</v>
      </c>
      <c r="D102" t="s">
        <v>22</v>
      </c>
      <c r="E102" t="s">
        <v>52</v>
      </c>
      <c r="F102" t="s">
        <v>21</v>
      </c>
      <c r="G102" t="s">
        <v>21</v>
      </c>
      <c r="H102" t="s">
        <v>21</v>
      </c>
      <c r="I102" t="s">
        <v>23</v>
      </c>
      <c r="J102" t="s">
        <v>21</v>
      </c>
      <c r="K102" t="s">
        <v>21</v>
      </c>
      <c r="L102" t="s">
        <v>21</v>
      </c>
      <c r="M102" t="s">
        <v>25</v>
      </c>
      <c r="N102" t="s">
        <v>21</v>
      </c>
      <c r="O102" t="s">
        <v>26</v>
      </c>
      <c r="P102" t="s">
        <v>21</v>
      </c>
      <c r="Q102" t="s">
        <v>21</v>
      </c>
      <c r="R102" t="s">
        <v>27</v>
      </c>
      <c r="S102" t="s">
        <v>24</v>
      </c>
      <c r="T102" t="s">
        <v>28</v>
      </c>
      <c r="U102" t="s">
        <v>29</v>
      </c>
    </row>
    <row r="103" spans="1:21">
      <c r="A103" t="s">
        <v>21</v>
      </c>
      <c r="B103" t="s">
        <v>21</v>
      </c>
      <c r="C103" t="s">
        <v>21</v>
      </c>
      <c r="D103" t="s">
        <v>22</v>
      </c>
      <c r="E103" t="s">
        <v>52</v>
      </c>
      <c r="F103" t="s">
        <v>25</v>
      </c>
      <c r="G103" t="s">
        <v>21</v>
      </c>
      <c r="H103" t="s">
        <v>21</v>
      </c>
      <c r="I103" t="s">
        <v>23</v>
      </c>
      <c r="J103" t="s">
        <v>24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26</v>
      </c>
      <c r="S103" t="s">
        <v>28</v>
      </c>
      <c r="T103" t="s">
        <v>29</v>
      </c>
      <c r="U103" t="s">
        <v>21</v>
      </c>
    </row>
    <row r="104" spans="1:21">
      <c r="A104" t="s">
        <v>21</v>
      </c>
      <c r="B104" t="s">
        <v>21</v>
      </c>
      <c r="C104" t="s">
        <v>21</v>
      </c>
      <c r="D104" t="s">
        <v>22</v>
      </c>
      <c r="E104" t="s">
        <v>52</v>
      </c>
      <c r="F104" t="s">
        <v>25</v>
      </c>
      <c r="G104" t="s">
        <v>21</v>
      </c>
      <c r="H104" t="s">
        <v>21</v>
      </c>
      <c r="I104" t="s">
        <v>23</v>
      </c>
      <c r="J104" t="s">
        <v>24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26</v>
      </c>
      <c r="S104" t="s">
        <v>28</v>
      </c>
      <c r="T104" t="s">
        <v>29</v>
      </c>
      <c r="U104" t="s">
        <v>21</v>
      </c>
    </row>
    <row r="105" spans="1:21">
      <c r="A105" t="s">
        <v>21</v>
      </c>
      <c r="B105" t="s">
        <v>21</v>
      </c>
      <c r="C105" t="s">
        <v>22</v>
      </c>
      <c r="D105" t="s">
        <v>22</v>
      </c>
      <c r="E105" t="s">
        <v>52</v>
      </c>
      <c r="F105" t="s">
        <v>21</v>
      </c>
      <c r="G105" t="s">
        <v>21</v>
      </c>
      <c r="H105" t="s">
        <v>22</v>
      </c>
      <c r="I105" t="s">
        <v>23</v>
      </c>
      <c r="J105" t="s">
        <v>25</v>
      </c>
      <c r="K105" t="s">
        <v>21</v>
      </c>
      <c r="L105" t="s">
        <v>21</v>
      </c>
      <c r="M105" t="s">
        <v>24</v>
      </c>
      <c r="N105" t="s">
        <v>21</v>
      </c>
      <c r="O105" t="s">
        <v>21</v>
      </c>
      <c r="P105" t="s">
        <v>21</v>
      </c>
      <c r="Q105" t="s">
        <v>21</v>
      </c>
      <c r="R105" t="s">
        <v>26</v>
      </c>
      <c r="S105" t="s">
        <v>27</v>
      </c>
      <c r="T105" t="s">
        <v>28</v>
      </c>
      <c r="U105" t="s">
        <v>29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49"/>
  <sheetViews>
    <sheetView tabSelected="1" topLeftCell="A31" workbookViewId="0">
      <selection activeCell="C43" sqref="C43"/>
    </sheetView>
  </sheetViews>
  <sheetFormatPr baseColWidth="10" defaultRowHeight="16"/>
  <cols>
    <col min="1" max="2" width="16.33203125" style="1" bestFit="1" customWidth="1"/>
    <col min="3" max="16384" width="10.83203125" style="1"/>
  </cols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s="1" t="s">
        <v>51</v>
      </c>
      <c r="B2" s="1">
        <f>COUNTIFS(Sheet1!A:A,Sheet2!$A2)</f>
        <v>3</v>
      </c>
      <c r="C2" s="1">
        <f>COUNTIFS(Sheet1!B:B,Sheet2!$A2)</f>
        <v>13</v>
      </c>
      <c r="D2" s="1">
        <f>COUNTIFS(Sheet1!C:C,Sheet2!$A2)</f>
        <v>39</v>
      </c>
      <c r="E2" s="1">
        <f>COUNTIFS(Sheet1!D:D,Sheet2!$A2)</f>
        <v>104</v>
      </c>
      <c r="F2" s="1">
        <f>COUNTIFS(Sheet1!E:E,Sheet2!$A2)</f>
        <v>0</v>
      </c>
      <c r="G2" s="1">
        <f>COUNTIFS(Sheet1!F:F,Sheet2!$A2)</f>
        <v>0</v>
      </c>
      <c r="H2" s="1">
        <f>COUNTIFS(Sheet1!G:G,Sheet2!$A2)</f>
        <v>4</v>
      </c>
      <c r="I2" s="1">
        <f>COUNTIFS(Sheet1!H:H,Sheet2!$A2)</f>
        <v>12</v>
      </c>
      <c r="J2" s="1">
        <f>COUNTIFS(Sheet1!I:I,Sheet2!$A2)</f>
        <v>0</v>
      </c>
      <c r="K2" s="1">
        <f>COUNTIFS(Sheet1!J:J,Sheet2!$A2)</f>
        <v>0</v>
      </c>
      <c r="L2" s="1">
        <f>COUNTIFS(Sheet1!K:K,Sheet2!$A2)</f>
        <v>1</v>
      </c>
      <c r="M2" s="1">
        <f>COUNTIFS(Sheet1!L:L,Sheet2!$A2)</f>
        <v>3</v>
      </c>
      <c r="N2" s="1">
        <f>COUNTIFS(Sheet1!M:M,Sheet2!$A2)</f>
        <v>1</v>
      </c>
      <c r="O2" s="1">
        <f>COUNTIFS(Sheet1!N:N,Sheet2!$A2)</f>
        <v>4</v>
      </c>
      <c r="P2" s="1">
        <f>COUNTIFS(Sheet1!O:O,Sheet2!$A2)</f>
        <v>1</v>
      </c>
      <c r="Q2" s="1">
        <f>COUNTIFS(Sheet1!P:P,Sheet2!$A2)</f>
        <v>0</v>
      </c>
      <c r="R2" s="1">
        <f>COUNTIFS(Sheet1!Q:Q,Sheet2!$A2)</f>
        <v>0</v>
      </c>
      <c r="S2" s="1">
        <f>COUNTIFS(Sheet1!R:R,Sheet2!$A2)</f>
        <v>0</v>
      </c>
      <c r="T2" s="1">
        <f>COUNTIFS(Sheet1!S:S,Sheet2!$A2)</f>
        <v>1</v>
      </c>
      <c r="U2" s="1">
        <f>COUNTIFS(Sheet1!T:T,Sheet2!$A2)</f>
        <v>0</v>
      </c>
      <c r="V2" s="1">
        <f>COUNTIFS(Sheet1!U:U,Sheet2!$A2)</f>
        <v>0</v>
      </c>
    </row>
    <row r="3" spans="1:22">
      <c r="A3" s="1" t="s">
        <v>53</v>
      </c>
      <c r="B3" s="1">
        <f>COUNTIFS(Sheet1!A:A,Sheet2!$A3)</f>
        <v>0</v>
      </c>
      <c r="C3" s="1">
        <f>COUNTIFS(Sheet1!B:B,Sheet2!$A3)</f>
        <v>0</v>
      </c>
      <c r="D3" s="1">
        <f>COUNTIFS(Sheet1!C:C,Sheet2!$A3)</f>
        <v>0</v>
      </c>
      <c r="E3" s="1">
        <f>COUNTIFS(Sheet1!D:D,Sheet2!$A3)</f>
        <v>0</v>
      </c>
      <c r="F3" s="1">
        <f>COUNTIFS(Sheet1!E:E,Sheet2!$A3)</f>
        <v>104</v>
      </c>
      <c r="G3" s="1">
        <f>COUNTIFS(Sheet1!F:F,Sheet2!$A3)</f>
        <v>0</v>
      </c>
      <c r="H3" s="1">
        <f>COUNTIFS(Sheet1!G:G,Sheet2!$A3)</f>
        <v>0</v>
      </c>
      <c r="I3" s="1">
        <f>COUNTIFS(Sheet1!H:H,Sheet2!$A3)</f>
        <v>0</v>
      </c>
      <c r="J3" s="1">
        <f>COUNTIFS(Sheet1!I:I,Sheet2!$A3)</f>
        <v>0</v>
      </c>
      <c r="K3" s="1">
        <f>COUNTIFS(Sheet1!J:J,Sheet2!$A3)</f>
        <v>0</v>
      </c>
      <c r="L3" s="1">
        <f>COUNTIFS(Sheet1!K:K,Sheet2!$A3)</f>
        <v>0</v>
      </c>
      <c r="M3" s="1">
        <f>COUNTIFS(Sheet1!L:L,Sheet2!$A3)</f>
        <v>0</v>
      </c>
      <c r="N3" s="1">
        <f>COUNTIFS(Sheet1!M:M,Sheet2!$A3)</f>
        <v>0</v>
      </c>
      <c r="O3" s="1">
        <f>COUNTIFS(Sheet1!N:N,Sheet2!$A3)</f>
        <v>0</v>
      </c>
      <c r="P3" s="1">
        <f>COUNTIFS(Sheet1!O:O,Sheet2!$A3)</f>
        <v>0</v>
      </c>
      <c r="Q3" s="1">
        <f>COUNTIFS(Sheet1!P:P,Sheet2!$A3)</f>
        <v>0</v>
      </c>
      <c r="R3" s="1">
        <f>COUNTIFS(Sheet1!Q:Q,Sheet2!$A3)</f>
        <v>0</v>
      </c>
      <c r="S3" s="1">
        <f>COUNTIFS(Sheet1!R:R,Sheet2!$A3)</f>
        <v>0</v>
      </c>
      <c r="T3" s="1">
        <f>COUNTIFS(Sheet1!S:S,Sheet2!$A3)</f>
        <v>0</v>
      </c>
      <c r="U3" s="1">
        <f>COUNTIFS(Sheet1!T:T,Sheet2!$A3)</f>
        <v>0</v>
      </c>
      <c r="V3" s="1">
        <f>COUNTIFS(Sheet1!U:U,Sheet2!$A3)</f>
        <v>0</v>
      </c>
    </row>
    <row r="4" spans="1:22">
      <c r="A4" s="1" t="s">
        <v>54</v>
      </c>
      <c r="B4" s="1">
        <f>COUNTIFS(Sheet1!A:A,Sheet2!$A4)</f>
        <v>0</v>
      </c>
      <c r="C4" s="1">
        <f>COUNTIFS(Sheet1!B:B,Sheet2!$A4)</f>
        <v>1</v>
      </c>
      <c r="D4" s="1">
        <f>COUNTIFS(Sheet1!C:C,Sheet2!$A4)</f>
        <v>0</v>
      </c>
      <c r="E4" s="1">
        <f>COUNTIFS(Sheet1!D:D,Sheet2!$A4)</f>
        <v>0</v>
      </c>
      <c r="F4" s="1">
        <f>COUNTIFS(Sheet1!E:E,Sheet2!$A4)</f>
        <v>0</v>
      </c>
      <c r="G4" s="1">
        <f>COUNTIFS(Sheet1!F:F,Sheet2!$A4)</f>
        <v>6</v>
      </c>
      <c r="H4" s="1">
        <f>COUNTIFS(Sheet1!G:G,Sheet2!$A4)</f>
        <v>2</v>
      </c>
      <c r="I4" s="1">
        <f>COUNTIFS(Sheet1!H:H,Sheet2!$A4)</f>
        <v>12</v>
      </c>
      <c r="J4" s="1">
        <f>COUNTIFS(Sheet1!I:I,Sheet2!$A4)</f>
        <v>0</v>
      </c>
      <c r="K4" s="1">
        <f>COUNTIFS(Sheet1!J:J,Sheet2!$A4)</f>
        <v>61</v>
      </c>
      <c r="L4" s="1">
        <f>COUNTIFS(Sheet1!K:K,Sheet2!$A4)</f>
        <v>20</v>
      </c>
      <c r="M4" s="1">
        <f>COUNTIFS(Sheet1!L:L,Sheet2!$A4)</f>
        <v>9</v>
      </c>
      <c r="N4" s="1">
        <f>COUNTIFS(Sheet1!M:M,Sheet2!$A4)</f>
        <v>19</v>
      </c>
      <c r="O4" s="1">
        <f>COUNTIFS(Sheet1!N:N,Sheet2!$A4)</f>
        <v>9</v>
      </c>
      <c r="P4" s="1">
        <f>COUNTIFS(Sheet1!O:O,Sheet2!$A4)</f>
        <v>8</v>
      </c>
      <c r="Q4" s="1">
        <f>COUNTIFS(Sheet1!P:P,Sheet2!$A4)</f>
        <v>1</v>
      </c>
      <c r="R4" s="1">
        <f>COUNTIFS(Sheet1!Q:Q,Sheet2!$A4)</f>
        <v>15</v>
      </c>
      <c r="S4" s="1">
        <f>COUNTIFS(Sheet1!R:R,Sheet2!$A4)</f>
        <v>4</v>
      </c>
      <c r="T4" s="1">
        <f>COUNTIFS(Sheet1!S:S,Sheet2!$A4)</f>
        <v>5</v>
      </c>
      <c r="U4" s="1">
        <f>COUNTIFS(Sheet1!T:T,Sheet2!$A4)</f>
        <v>3</v>
      </c>
      <c r="V4" s="1">
        <f>COUNTIFS(Sheet1!U:U,Sheet2!$A4)</f>
        <v>0</v>
      </c>
    </row>
    <row r="5" spans="1:22">
      <c r="A5" s="1" t="s">
        <v>55</v>
      </c>
      <c r="B5" s="1">
        <f>COUNTIFS(Sheet1!A:A,Sheet2!$A5)</f>
        <v>0</v>
      </c>
      <c r="C5" s="1">
        <f>COUNTIFS(Sheet1!B:B,Sheet2!$A5)</f>
        <v>0</v>
      </c>
      <c r="D5" s="1">
        <f>COUNTIFS(Sheet1!C:C,Sheet2!$A5)</f>
        <v>0</v>
      </c>
      <c r="E5" s="1">
        <f>COUNTIFS(Sheet1!D:D,Sheet2!$A5)</f>
        <v>0</v>
      </c>
      <c r="F5" s="1">
        <f>COUNTIFS(Sheet1!E:E,Sheet2!$A5)</f>
        <v>0</v>
      </c>
      <c r="G5" s="1">
        <f>COUNTIFS(Sheet1!F:F,Sheet2!$A5)</f>
        <v>0</v>
      </c>
      <c r="H5" s="1">
        <f>COUNTIFS(Sheet1!G:G,Sheet2!$A5)</f>
        <v>0</v>
      </c>
      <c r="I5" s="1">
        <f>COUNTIFS(Sheet1!H:H,Sheet2!$A5)</f>
        <v>0</v>
      </c>
      <c r="J5" s="1">
        <f>COUNTIFS(Sheet1!I:I,Sheet2!$A5)</f>
        <v>104</v>
      </c>
      <c r="K5" s="1">
        <f>COUNTIFS(Sheet1!J:J,Sheet2!$A5)</f>
        <v>0</v>
      </c>
      <c r="L5" s="1">
        <f>COUNTIFS(Sheet1!K:K,Sheet2!$A5)</f>
        <v>0</v>
      </c>
      <c r="M5" s="1">
        <f>COUNTIFS(Sheet1!L:L,Sheet2!$A5)</f>
        <v>0</v>
      </c>
      <c r="N5" s="1">
        <f>COUNTIFS(Sheet1!M:M,Sheet2!$A5)</f>
        <v>0</v>
      </c>
      <c r="O5" s="1">
        <f>COUNTIFS(Sheet1!N:N,Sheet2!$A5)</f>
        <v>0</v>
      </c>
      <c r="P5" s="1">
        <f>COUNTIFS(Sheet1!O:O,Sheet2!$A5)</f>
        <v>0</v>
      </c>
      <c r="Q5" s="1">
        <f>COUNTIFS(Sheet1!P:P,Sheet2!$A5)</f>
        <v>0</v>
      </c>
      <c r="R5" s="1">
        <f>COUNTIFS(Sheet1!Q:Q,Sheet2!$A5)</f>
        <v>0</v>
      </c>
      <c r="S5" s="1">
        <f>COUNTIFS(Sheet1!R:R,Sheet2!$A5)</f>
        <v>0</v>
      </c>
      <c r="T5" s="1">
        <f>COUNTIFS(Sheet1!S:S,Sheet2!$A5)</f>
        <v>0</v>
      </c>
      <c r="U5" s="1">
        <f>COUNTIFS(Sheet1!T:T,Sheet2!$A5)</f>
        <v>0</v>
      </c>
      <c r="V5" s="1">
        <f>COUNTIFS(Sheet1!U:U,Sheet2!$A5)</f>
        <v>0</v>
      </c>
    </row>
    <row r="6" spans="1:22">
      <c r="A6" s="1" t="s">
        <v>56</v>
      </c>
      <c r="B6" s="1">
        <f>COUNTIFS(Sheet1!A:A,Sheet2!$A6)</f>
        <v>0</v>
      </c>
      <c r="C6" s="1">
        <f>COUNTIFS(Sheet1!B:B,Sheet2!$A6)</f>
        <v>0</v>
      </c>
      <c r="D6" s="1">
        <f>COUNTIFS(Sheet1!C:C,Sheet2!$A6)</f>
        <v>0</v>
      </c>
      <c r="E6" s="1">
        <f>COUNTIFS(Sheet1!D:D,Sheet2!$A6)</f>
        <v>0</v>
      </c>
      <c r="F6" s="1">
        <f>COUNTIFS(Sheet1!E:E,Sheet2!$A6)</f>
        <v>0</v>
      </c>
      <c r="G6" s="1">
        <f>COUNTIFS(Sheet1!F:F,Sheet2!$A6)</f>
        <v>0</v>
      </c>
      <c r="H6" s="1">
        <f>COUNTIFS(Sheet1!G:G,Sheet2!$A6)</f>
        <v>0</v>
      </c>
      <c r="I6" s="1">
        <f>COUNTIFS(Sheet1!H:H,Sheet2!$A6)</f>
        <v>0</v>
      </c>
      <c r="J6" s="1">
        <f>COUNTIFS(Sheet1!I:I,Sheet2!$A6)</f>
        <v>0</v>
      </c>
      <c r="K6" s="1">
        <f>COUNTIFS(Sheet1!J:J,Sheet2!$A6)</f>
        <v>2</v>
      </c>
      <c r="L6" s="1">
        <f>COUNTIFS(Sheet1!K:K,Sheet2!$A6)</f>
        <v>0</v>
      </c>
      <c r="M6" s="1">
        <f>COUNTIFS(Sheet1!L:L,Sheet2!$A6)</f>
        <v>1</v>
      </c>
      <c r="N6" s="1">
        <f>COUNTIFS(Sheet1!M:M,Sheet2!$A6)</f>
        <v>1</v>
      </c>
      <c r="O6" s="1">
        <f>COUNTIFS(Sheet1!N:N,Sheet2!$A6)</f>
        <v>5</v>
      </c>
      <c r="P6" s="1">
        <f>COUNTIFS(Sheet1!O:O,Sheet2!$A6)</f>
        <v>8</v>
      </c>
      <c r="Q6" s="1">
        <f>COUNTIFS(Sheet1!P:P,Sheet2!$A6)</f>
        <v>0</v>
      </c>
      <c r="R6" s="1">
        <f>COUNTIFS(Sheet1!Q:Q,Sheet2!$A6)</f>
        <v>21</v>
      </c>
      <c r="S6" s="1">
        <f>COUNTIFS(Sheet1!R:R,Sheet2!$A6)</f>
        <v>46</v>
      </c>
      <c r="T6" s="1">
        <f>COUNTIFS(Sheet1!S:S,Sheet2!$A6)</f>
        <v>1</v>
      </c>
      <c r="U6" s="1">
        <f>COUNTIFS(Sheet1!T:T,Sheet2!$A6)</f>
        <v>3</v>
      </c>
      <c r="V6" s="1">
        <f>COUNTIFS(Sheet1!U:U,Sheet2!$A6)</f>
        <v>0</v>
      </c>
    </row>
    <row r="7" spans="1:22">
      <c r="A7" s="1" t="s">
        <v>57</v>
      </c>
      <c r="B7" s="1">
        <f>COUNTIFS(Sheet1!A:A,Sheet2!$A7)</f>
        <v>0</v>
      </c>
      <c r="C7" s="1">
        <f>COUNTIFS(Sheet1!B:B,Sheet2!$A7)</f>
        <v>0</v>
      </c>
      <c r="D7" s="1">
        <f>COUNTIFS(Sheet1!C:C,Sheet2!$A7)</f>
        <v>0</v>
      </c>
      <c r="E7" s="1">
        <f>COUNTIFS(Sheet1!D:D,Sheet2!$A7)</f>
        <v>0</v>
      </c>
      <c r="F7" s="1">
        <f>COUNTIFS(Sheet1!E:E,Sheet2!$A7)</f>
        <v>0</v>
      </c>
      <c r="G7" s="1">
        <f>COUNTIFS(Sheet1!F:F,Sheet2!$A7)</f>
        <v>0</v>
      </c>
      <c r="H7" s="1">
        <f>COUNTIFS(Sheet1!G:G,Sheet2!$A7)</f>
        <v>0</v>
      </c>
      <c r="I7" s="1">
        <f>COUNTIFS(Sheet1!H:H,Sheet2!$A7)</f>
        <v>0</v>
      </c>
      <c r="J7" s="1">
        <f>COUNTIFS(Sheet1!I:I,Sheet2!$A7)</f>
        <v>0</v>
      </c>
      <c r="K7" s="1">
        <f>COUNTIFS(Sheet1!J:J,Sheet2!$A7)</f>
        <v>0</v>
      </c>
      <c r="L7" s="1">
        <f>COUNTIFS(Sheet1!K:K,Sheet2!$A7)</f>
        <v>0</v>
      </c>
      <c r="M7" s="1">
        <f>COUNTIFS(Sheet1!L:L,Sheet2!$A7)</f>
        <v>2</v>
      </c>
      <c r="N7" s="1">
        <f>COUNTIFS(Sheet1!M:M,Sheet2!$A7)</f>
        <v>0</v>
      </c>
      <c r="O7" s="1">
        <f>COUNTIFS(Sheet1!N:N,Sheet2!$A7)</f>
        <v>0</v>
      </c>
      <c r="P7" s="1">
        <f>COUNTIFS(Sheet1!O:O,Sheet2!$A7)</f>
        <v>0</v>
      </c>
      <c r="Q7" s="1">
        <f>COUNTIFS(Sheet1!P:P,Sheet2!$A7)</f>
        <v>0</v>
      </c>
      <c r="R7" s="1">
        <f>COUNTIFS(Sheet1!Q:Q,Sheet2!$A7)</f>
        <v>9</v>
      </c>
      <c r="S7" s="1">
        <f>COUNTIFS(Sheet1!R:R,Sheet2!$A7)</f>
        <v>43</v>
      </c>
      <c r="T7" s="1">
        <f>COUNTIFS(Sheet1!S:S,Sheet2!$A7)</f>
        <v>28</v>
      </c>
      <c r="U7" s="1">
        <f>COUNTIFS(Sheet1!T:T,Sheet2!$A7)</f>
        <v>2</v>
      </c>
      <c r="V7" s="1">
        <f>COUNTIFS(Sheet1!U:U,Sheet2!$A7)</f>
        <v>0</v>
      </c>
    </row>
    <row r="8" spans="1:22">
      <c r="A8" s="1" t="s">
        <v>58</v>
      </c>
      <c r="B8" s="1">
        <f>COUNTIFS(Sheet1!A:A,Sheet2!$A8)</f>
        <v>0</v>
      </c>
      <c r="C8" s="1">
        <f>COUNTIFS(Sheet1!B:B,Sheet2!$A8)</f>
        <v>0</v>
      </c>
      <c r="D8" s="1">
        <f>COUNTIFS(Sheet1!C:C,Sheet2!$A8)</f>
        <v>0</v>
      </c>
      <c r="E8" s="1">
        <f>COUNTIFS(Sheet1!D:D,Sheet2!$A8)</f>
        <v>0</v>
      </c>
      <c r="F8" s="1">
        <f>COUNTIFS(Sheet1!E:E,Sheet2!$A8)</f>
        <v>0</v>
      </c>
      <c r="G8" s="1">
        <f>COUNTIFS(Sheet1!F:F,Sheet2!$A8)</f>
        <v>0</v>
      </c>
      <c r="H8" s="1">
        <f>COUNTIFS(Sheet1!G:G,Sheet2!$A8)</f>
        <v>0</v>
      </c>
      <c r="I8" s="1">
        <f>COUNTIFS(Sheet1!H:H,Sheet2!$A8)</f>
        <v>0</v>
      </c>
      <c r="J8" s="1">
        <f>COUNTIFS(Sheet1!I:I,Sheet2!$A8)</f>
        <v>0</v>
      </c>
      <c r="K8" s="1">
        <f>COUNTIFS(Sheet1!J:J,Sheet2!$A8)</f>
        <v>3</v>
      </c>
      <c r="L8" s="1">
        <f>COUNTIFS(Sheet1!K:K,Sheet2!$A8)</f>
        <v>0</v>
      </c>
      <c r="M8" s="1">
        <f>COUNTIFS(Sheet1!L:L,Sheet2!$A8)</f>
        <v>0</v>
      </c>
      <c r="N8" s="1">
        <f>COUNTIFS(Sheet1!M:M,Sheet2!$A8)</f>
        <v>8</v>
      </c>
      <c r="O8" s="1">
        <f>COUNTIFS(Sheet1!N:N,Sheet2!$A8)</f>
        <v>0</v>
      </c>
      <c r="P8" s="1">
        <f>COUNTIFS(Sheet1!O:O,Sheet2!$A8)</f>
        <v>5</v>
      </c>
      <c r="Q8" s="1">
        <f>COUNTIFS(Sheet1!P:P,Sheet2!$A8)</f>
        <v>0</v>
      </c>
      <c r="R8" s="1">
        <f>COUNTIFS(Sheet1!Q:Q,Sheet2!$A8)</f>
        <v>6</v>
      </c>
      <c r="S8" s="1">
        <f>COUNTIFS(Sheet1!R:R,Sheet2!$A8)</f>
        <v>3</v>
      </c>
      <c r="T8" s="1">
        <f>COUNTIFS(Sheet1!S:S,Sheet2!$A8)</f>
        <v>47</v>
      </c>
      <c r="U8" s="1">
        <f>COUNTIFS(Sheet1!T:T,Sheet2!$A8)</f>
        <v>29</v>
      </c>
      <c r="V8" s="1">
        <f>COUNTIFS(Sheet1!U:U,Sheet2!$A8)</f>
        <v>0</v>
      </c>
    </row>
    <row r="9" spans="1:22">
      <c r="A9" s="1" t="s">
        <v>59</v>
      </c>
      <c r="B9" s="1">
        <f>COUNTIFS(Sheet1!A:A,Sheet2!$A9)</f>
        <v>0</v>
      </c>
      <c r="C9" s="1">
        <f>COUNTIFS(Sheet1!B:B,Sheet2!$A9)</f>
        <v>0</v>
      </c>
      <c r="D9" s="1">
        <f>COUNTIFS(Sheet1!C:C,Sheet2!$A9)</f>
        <v>0</v>
      </c>
      <c r="E9" s="1">
        <f>COUNTIFS(Sheet1!D:D,Sheet2!$A9)</f>
        <v>0</v>
      </c>
      <c r="F9" s="1">
        <f>COUNTIFS(Sheet1!E:E,Sheet2!$A9)</f>
        <v>0</v>
      </c>
      <c r="G9" s="1">
        <f>COUNTIFS(Sheet1!F:F,Sheet2!$A9)</f>
        <v>0</v>
      </c>
      <c r="H9" s="1">
        <f>COUNTIFS(Sheet1!G:G,Sheet2!$A9)</f>
        <v>0</v>
      </c>
      <c r="I9" s="1">
        <f>COUNTIFS(Sheet1!H:H,Sheet2!$A9)</f>
        <v>0</v>
      </c>
      <c r="J9" s="1">
        <f>COUNTIFS(Sheet1!I:I,Sheet2!$A9)</f>
        <v>0</v>
      </c>
      <c r="K9" s="1">
        <f>COUNTIFS(Sheet1!J:J,Sheet2!$A9)</f>
        <v>0</v>
      </c>
      <c r="L9" s="1">
        <f>COUNTIFS(Sheet1!K:K,Sheet2!$A9)</f>
        <v>0</v>
      </c>
      <c r="M9" s="1">
        <f>COUNTIFS(Sheet1!L:L,Sheet2!$A9)</f>
        <v>0</v>
      </c>
      <c r="N9" s="1">
        <f>COUNTIFS(Sheet1!M:M,Sheet2!$A9)</f>
        <v>1</v>
      </c>
      <c r="O9" s="1">
        <f>COUNTIFS(Sheet1!N:N,Sheet2!$A9)</f>
        <v>0</v>
      </c>
      <c r="P9" s="1">
        <f>COUNTIFS(Sheet1!O:O,Sheet2!$A9)</f>
        <v>0</v>
      </c>
      <c r="Q9" s="1">
        <f>COUNTIFS(Sheet1!P:P,Sheet2!$A9)</f>
        <v>0</v>
      </c>
      <c r="R9" s="1">
        <f>COUNTIFS(Sheet1!Q:Q,Sheet2!$A9)</f>
        <v>1</v>
      </c>
      <c r="S9" s="1">
        <f>COUNTIFS(Sheet1!R:R,Sheet2!$A9)</f>
        <v>0</v>
      </c>
      <c r="T9" s="1">
        <f>COUNTIFS(Sheet1!S:S,Sheet2!$A9)</f>
        <v>6</v>
      </c>
      <c r="U9" s="1">
        <f>COUNTIFS(Sheet1!T:T,Sheet2!$A9)</f>
        <v>59</v>
      </c>
      <c r="V9" s="1">
        <f>COUNTIFS(Sheet1!U:U,Sheet2!$A9)</f>
        <v>21</v>
      </c>
    </row>
    <row r="10" spans="1:22">
      <c r="A10" s="1" t="s">
        <v>60</v>
      </c>
      <c r="B10" s="1">
        <f>COUNTIFS(Sheet1!A:A,Sheet2!$A10)</f>
        <v>0</v>
      </c>
      <c r="C10" s="1">
        <f>COUNTIFS(Sheet1!B:B,Sheet2!$A10)</f>
        <v>0</v>
      </c>
      <c r="D10" s="1">
        <f>COUNTIFS(Sheet1!C:C,Sheet2!$A10)</f>
        <v>0</v>
      </c>
      <c r="E10" s="1">
        <f>COUNTIFS(Sheet1!D:D,Sheet2!$A10)</f>
        <v>0</v>
      </c>
      <c r="F10" s="1">
        <f>COUNTIFS(Sheet1!E:E,Sheet2!$A10)</f>
        <v>0</v>
      </c>
      <c r="G10" s="1">
        <f>COUNTIFS(Sheet1!F:F,Sheet2!$A10)</f>
        <v>0</v>
      </c>
      <c r="H10" s="1">
        <f>COUNTIFS(Sheet1!G:G,Sheet2!$A10)</f>
        <v>0</v>
      </c>
      <c r="I10" s="1">
        <f>COUNTIFS(Sheet1!H:H,Sheet2!$A10)</f>
        <v>0</v>
      </c>
      <c r="J10" s="1">
        <f>COUNTIFS(Sheet1!I:I,Sheet2!$A10)</f>
        <v>0</v>
      </c>
      <c r="K10" s="1">
        <f>COUNTIFS(Sheet1!J:J,Sheet2!$A10)</f>
        <v>0</v>
      </c>
      <c r="L10" s="1">
        <f>COUNTIFS(Sheet1!K:K,Sheet2!$A10)</f>
        <v>0</v>
      </c>
      <c r="M10" s="1">
        <f>COUNTIFS(Sheet1!L:L,Sheet2!$A10)</f>
        <v>0</v>
      </c>
      <c r="N10" s="1">
        <f>COUNTIFS(Sheet1!M:M,Sheet2!$A10)</f>
        <v>0</v>
      </c>
      <c r="O10" s="1">
        <f>COUNTIFS(Sheet1!N:N,Sheet2!$A10)</f>
        <v>0</v>
      </c>
      <c r="P10" s="1">
        <f>COUNTIFS(Sheet1!O:O,Sheet2!$A10)</f>
        <v>0</v>
      </c>
      <c r="Q10" s="1">
        <f>COUNTIFS(Sheet1!P:P,Sheet2!$A10)</f>
        <v>0</v>
      </c>
      <c r="R10" s="1">
        <f>COUNTIFS(Sheet1!Q:Q,Sheet2!$A10)</f>
        <v>0</v>
      </c>
      <c r="S10" s="1">
        <f>COUNTIFS(Sheet1!R:R,Sheet2!$A10)</f>
        <v>0</v>
      </c>
      <c r="T10" s="1">
        <f>COUNTIFS(Sheet1!S:S,Sheet2!$A10)</f>
        <v>0</v>
      </c>
      <c r="U10" s="1">
        <f>COUNTIFS(Sheet1!T:T,Sheet2!$A10)</f>
        <v>5</v>
      </c>
      <c r="V10" s="1">
        <f>COUNTIFS(Sheet1!U:U,Sheet2!$A10)</f>
        <v>74</v>
      </c>
    </row>
    <row r="11" spans="1:22">
      <c r="A11" s="1" t="s">
        <v>62</v>
      </c>
      <c r="B11" s="1">
        <f>COUNTIFS(Sheet1!A:A,Sheet2!$A11)</f>
        <v>101</v>
      </c>
      <c r="C11" s="1">
        <f>COUNTIFS(Sheet1!B:B,Sheet2!$A11)</f>
        <v>90</v>
      </c>
      <c r="D11" s="1">
        <f>COUNTIFS(Sheet1!C:C,Sheet2!$A11)</f>
        <v>65</v>
      </c>
      <c r="E11" s="1">
        <f>COUNTIFS(Sheet1!D:D,Sheet2!$A11)</f>
        <v>0</v>
      </c>
      <c r="F11" s="1">
        <f>COUNTIFS(Sheet1!E:E,Sheet2!$A11)</f>
        <v>0</v>
      </c>
      <c r="G11" s="1">
        <f>COUNTIFS(Sheet1!F:F,Sheet2!$A11)</f>
        <v>98</v>
      </c>
      <c r="H11" s="1">
        <f>COUNTIFS(Sheet1!G:G,Sheet2!$A11)</f>
        <v>98</v>
      </c>
      <c r="I11" s="1">
        <f>COUNTIFS(Sheet1!H:H,Sheet2!$A11)</f>
        <v>80</v>
      </c>
      <c r="J11" s="1">
        <f>COUNTIFS(Sheet1!I:I,Sheet2!$A11)</f>
        <v>0</v>
      </c>
      <c r="K11" s="1">
        <f>COUNTIFS(Sheet1!J:J,Sheet2!$A11)</f>
        <v>38</v>
      </c>
      <c r="L11" s="1">
        <f>COUNTIFS(Sheet1!K:K,Sheet2!$A11)</f>
        <v>83</v>
      </c>
      <c r="M11" s="1">
        <f>COUNTIFS(Sheet1!L:L,Sheet2!$A11)</f>
        <v>89</v>
      </c>
      <c r="N11" s="1">
        <f>COUNTIFS(Sheet1!M:M,Sheet2!$A11)</f>
        <v>74</v>
      </c>
      <c r="O11" s="1">
        <f>COUNTIFS(Sheet1!N:N,Sheet2!$A11)</f>
        <v>86</v>
      </c>
      <c r="P11" s="1">
        <f>COUNTIFS(Sheet1!O:O,Sheet2!$A11)</f>
        <v>82</v>
      </c>
      <c r="Q11" s="1">
        <f>COUNTIFS(Sheet1!P:P,Sheet2!$A11)</f>
        <v>103</v>
      </c>
      <c r="R11" s="1">
        <f>COUNTIFS(Sheet1!Q:Q,Sheet2!$A11)</f>
        <v>52</v>
      </c>
      <c r="S11" s="1">
        <f>COUNTIFS(Sheet1!R:R,Sheet2!$A11)</f>
        <v>8</v>
      </c>
      <c r="T11" s="1">
        <f>COUNTIFS(Sheet1!S:S,Sheet2!$A11)</f>
        <v>16</v>
      </c>
      <c r="U11" s="1">
        <f>COUNTIFS(Sheet1!T:T,Sheet2!$A11)</f>
        <v>3</v>
      </c>
      <c r="V11" s="1">
        <f>COUNTIFS(Sheet1!U:U,Sheet2!$A11)</f>
        <v>9</v>
      </c>
    </row>
    <row r="14" spans="1:22">
      <c r="B14" s="1" t="s">
        <v>22</v>
      </c>
      <c r="C14" s="1" t="s">
        <v>52</v>
      </c>
      <c r="D14" s="1" t="s">
        <v>25</v>
      </c>
      <c r="E14" s="1" t="s">
        <v>23</v>
      </c>
      <c r="F14" s="1" t="s">
        <v>26</v>
      </c>
      <c r="G14" s="1" t="s">
        <v>27</v>
      </c>
      <c r="H14" s="1" t="s">
        <v>24</v>
      </c>
      <c r="I14" s="1" t="s">
        <v>28</v>
      </c>
      <c r="J14" s="1" t="s">
        <v>29</v>
      </c>
      <c r="K14" s="1" t="s">
        <v>61</v>
      </c>
    </row>
    <row r="15" spans="1:22">
      <c r="A15" s="1" t="s">
        <v>30</v>
      </c>
      <c r="B15" s="1">
        <f t="array" ref="B15:K35">TRANSPOSE(B2:V11)</f>
        <v>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101</v>
      </c>
    </row>
    <row r="16" spans="1:22">
      <c r="A16" s="1" t="s">
        <v>31</v>
      </c>
      <c r="B16" s="1">
        <v>13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90</v>
      </c>
    </row>
    <row r="17" spans="1:11">
      <c r="A17" s="1" t="s">
        <v>32</v>
      </c>
      <c r="B17" s="1">
        <v>39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65</v>
      </c>
    </row>
    <row r="18" spans="1:11">
      <c r="A18" s="1" t="s">
        <v>33</v>
      </c>
      <c r="B18" s="1">
        <v>104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>
      <c r="A19" s="1" t="s">
        <v>34</v>
      </c>
      <c r="B19" s="1">
        <v>0</v>
      </c>
      <c r="C19" s="1">
        <v>104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>
      <c r="A20" s="1" t="s">
        <v>35</v>
      </c>
      <c r="B20" s="1">
        <v>0</v>
      </c>
      <c r="C20" s="1">
        <v>0</v>
      </c>
      <c r="D20" s="1">
        <v>6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98</v>
      </c>
    </row>
    <row r="21" spans="1:11">
      <c r="A21" s="1" t="s">
        <v>36</v>
      </c>
      <c r="B21" s="1">
        <v>4</v>
      </c>
      <c r="C21" s="1">
        <v>0</v>
      </c>
      <c r="D21" s="1">
        <v>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98</v>
      </c>
    </row>
    <row r="22" spans="1:11">
      <c r="A22" s="1" t="s">
        <v>37</v>
      </c>
      <c r="B22" s="1">
        <v>12</v>
      </c>
      <c r="C22" s="1">
        <v>0</v>
      </c>
      <c r="D22" s="1">
        <v>12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80</v>
      </c>
    </row>
    <row r="23" spans="1:11">
      <c r="A23" s="1" t="s">
        <v>38</v>
      </c>
      <c r="B23" s="1">
        <v>0</v>
      </c>
      <c r="C23" s="1">
        <v>0</v>
      </c>
      <c r="D23" s="1">
        <v>0</v>
      </c>
      <c r="E23" s="1">
        <v>104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>
      <c r="A24" s="1" t="s">
        <v>39</v>
      </c>
      <c r="B24" s="1">
        <v>0</v>
      </c>
      <c r="C24" s="1">
        <v>0</v>
      </c>
      <c r="D24" s="1">
        <v>61</v>
      </c>
      <c r="E24" s="1">
        <v>0</v>
      </c>
      <c r="F24" s="1">
        <v>2</v>
      </c>
      <c r="G24" s="1">
        <v>0</v>
      </c>
      <c r="H24" s="1">
        <v>3</v>
      </c>
      <c r="I24" s="1">
        <v>0</v>
      </c>
      <c r="J24" s="1">
        <v>0</v>
      </c>
      <c r="K24" s="1">
        <v>38</v>
      </c>
    </row>
    <row r="25" spans="1:11">
      <c r="A25" s="1" t="s">
        <v>40</v>
      </c>
      <c r="B25" s="1">
        <v>1</v>
      </c>
      <c r="C25" s="1">
        <v>0</v>
      </c>
      <c r="D25" s="1">
        <v>20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83</v>
      </c>
    </row>
    <row r="26" spans="1:11">
      <c r="A26" s="1" t="s">
        <v>41</v>
      </c>
      <c r="B26" s="1">
        <v>3</v>
      </c>
      <c r="C26" s="1">
        <v>0</v>
      </c>
      <c r="D26" s="1">
        <v>9</v>
      </c>
      <c r="E26" s="1">
        <v>0</v>
      </c>
      <c r="F26" s="1">
        <v>1</v>
      </c>
      <c r="G26" s="1">
        <v>2</v>
      </c>
      <c r="H26" s="1">
        <v>0</v>
      </c>
      <c r="I26" s="1">
        <v>0</v>
      </c>
      <c r="J26" s="1">
        <v>0</v>
      </c>
      <c r="K26" s="1">
        <v>89</v>
      </c>
    </row>
    <row r="27" spans="1:11">
      <c r="A27" s="1" t="s">
        <v>42</v>
      </c>
      <c r="B27" s="1">
        <v>1</v>
      </c>
      <c r="C27" s="1">
        <v>0</v>
      </c>
      <c r="D27" s="1">
        <v>19</v>
      </c>
      <c r="E27" s="1">
        <v>0</v>
      </c>
      <c r="F27" s="1">
        <v>1</v>
      </c>
      <c r="G27" s="1">
        <v>0</v>
      </c>
      <c r="H27" s="1">
        <v>8</v>
      </c>
      <c r="I27" s="1">
        <v>1</v>
      </c>
      <c r="J27" s="1">
        <v>0</v>
      </c>
      <c r="K27" s="1">
        <v>74</v>
      </c>
    </row>
    <row r="28" spans="1:11">
      <c r="A28" s="1" t="s">
        <v>43</v>
      </c>
      <c r="B28" s="1">
        <v>4</v>
      </c>
      <c r="C28" s="1">
        <v>0</v>
      </c>
      <c r="D28" s="1">
        <v>9</v>
      </c>
      <c r="E28" s="1">
        <v>0</v>
      </c>
      <c r="F28" s="1">
        <v>5</v>
      </c>
      <c r="G28" s="1">
        <v>0</v>
      </c>
      <c r="H28" s="1">
        <v>0</v>
      </c>
      <c r="I28" s="1">
        <v>0</v>
      </c>
      <c r="J28" s="1">
        <v>0</v>
      </c>
      <c r="K28" s="1">
        <v>86</v>
      </c>
    </row>
    <row r="29" spans="1:11">
      <c r="A29" s="1" t="s">
        <v>44</v>
      </c>
      <c r="B29" s="1">
        <v>1</v>
      </c>
      <c r="C29" s="1">
        <v>0</v>
      </c>
      <c r="D29" s="1">
        <v>8</v>
      </c>
      <c r="E29" s="1">
        <v>0</v>
      </c>
      <c r="F29" s="1">
        <v>8</v>
      </c>
      <c r="G29" s="1">
        <v>0</v>
      </c>
      <c r="H29" s="1">
        <v>5</v>
      </c>
      <c r="I29" s="1">
        <v>0</v>
      </c>
      <c r="J29" s="1">
        <v>0</v>
      </c>
      <c r="K29" s="1">
        <v>82</v>
      </c>
    </row>
    <row r="30" spans="1:11">
      <c r="A30" s="1" t="s">
        <v>45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103</v>
      </c>
    </row>
    <row r="31" spans="1:11">
      <c r="A31" s="1" t="s">
        <v>46</v>
      </c>
      <c r="B31" s="1">
        <v>0</v>
      </c>
      <c r="C31" s="1">
        <v>0</v>
      </c>
      <c r="D31" s="1">
        <v>15</v>
      </c>
      <c r="E31" s="1">
        <v>0</v>
      </c>
      <c r="F31" s="1">
        <v>21</v>
      </c>
      <c r="G31" s="1">
        <v>9</v>
      </c>
      <c r="H31" s="1">
        <v>6</v>
      </c>
      <c r="I31" s="1">
        <v>1</v>
      </c>
      <c r="J31" s="1">
        <v>0</v>
      </c>
      <c r="K31" s="1">
        <v>52</v>
      </c>
    </row>
    <row r="32" spans="1:11">
      <c r="A32" s="1" t="s">
        <v>47</v>
      </c>
      <c r="B32" s="1">
        <v>0</v>
      </c>
      <c r="C32" s="1">
        <v>0</v>
      </c>
      <c r="D32" s="1">
        <v>4</v>
      </c>
      <c r="E32" s="1">
        <v>0</v>
      </c>
      <c r="F32" s="1">
        <v>46</v>
      </c>
      <c r="G32" s="1">
        <v>43</v>
      </c>
      <c r="H32" s="1">
        <v>3</v>
      </c>
      <c r="I32" s="1">
        <v>0</v>
      </c>
      <c r="J32" s="1">
        <v>0</v>
      </c>
      <c r="K32" s="1">
        <v>8</v>
      </c>
    </row>
    <row r="33" spans="1:11">
      <c r="A33" s="1" t="s">
        <v>48</v>
      </c>
      <c r="B33" s="1">
        <v>1</v>
      </c>
      <c r="C33" s="1">
        <v>0</v>
      </c>
      <c r="D33" s="1">
        <v>5</v>
      </c>
      <c r="E33" s="1">
        <v>0</v>
      </c>
      <c r="F33" s="1">
        <v>1</v>
      </c>
      <c r="G33" s="1">
        <v>28</v>
      </c>
      <c r="H33" s="1">
        <v>47</v>
      </c>
      <c r="I33" s="1">
        <v>6</v>
      </c>
      <c r="J33" s="1">
        <v>0</v>
      </c>
      <c r="K33" s="1">
        <v>16</v>
      </c>
    </row>
    <row r="34" spans="1:11">
      <c r="A34" s="1" t="s">
        <v>49</v>
      </c>
      <c r="B34" s="1">
        <v>0</v>
      </c>
      <c r="C34" s="1">
        <v>0</v>
      </c>
      <c r="D34" s="1">
        <v>3</v>
      </c>
      <c r="E34" s="1">
        <v>0</v>
      </c>
      <c r="F34" s="1">
        <v>3</v>
      </c>
      <c r="G34" s="1">
        <v>2</v>
      </c>
      <c r="H34" s="1">
        <v>29</v>
      </c>
      <c r="I34" s="1">
        <v>59</v>
      </c>
      <c r="J34" s="1">
        <v>5</v>
      </c>
      <c r="K34" s="1">
        <v>3</v>
      </c>
    </row>
    <row r="35" spans="1:11">
      <c r="A35" s="1" t="s">
        <v>50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21</v>
      </c>
      <c r="J35" s="1">
        <v>74</v>
      </c>
      <c r="K35" s="1">
        <v>9</v>
      </c>
    </row>
    <row r="38" spans="1:11">
      <c r="A38" s="1" t="s">
        <v>63</v>
      </c>
    </row>
    <row r="40" spans="1:11">
      <c r="A40" s="1" t="s">
        <v>64</v>
      </c>
      <c r="B40" s="2">
        <v>0.05</v>
      </c>
    </row>
    <row r="41" spans="1:11">
      <c r="A41" s="1" t="s">
        <v>65</v>
      </c>
      <c r="B41" s="3">
        <v>2</v>
      </c>
    </row>
    <row r="43" spans="1:11">
      <c r="B43" s="1" t="s">
        <v>66</v>
      </c>
      <c r="C43" s="1" t="str">
        <f>B14</f>
        <v>Inciting incident</v>
      </c>
      <c r="D43" s="1" t="str">
        <f t="shared" ref="D43:L43" si="0">C14</f>
        <v>Climax 1</v>
      </c>
      <c r="E43" s="1" t="str">
        <f t="shared" si="0"/>
        <v>Obstacle</v>
      </c>
      <c r="F43" s="1" t="str">
        <f t="shared" si="0"/>
        <v>Midpoint</v>
      </c>
      <c r="G43" s="1" t="str">
        <f t="shared" si="0"/>
        <v>Disaster</v>
      </c>
      <c r="H43" s="1" t="str">
        <f t="shared" si="0"/>
        <v>Crisis</v>
      </c>
      <c r="I43" s="1" t="str">
        <f t="shared" si="0"/>
        <v>Climax 2</v>
      </c>
      <c r="J43" s="1" t="str">
        <f t="shared" si="0"/>
        <v>Climax 3</v>
      </c>
      <c r="K43" s="1" t="str">
        <f t="shared" si="0"/>
        <v>Wrap-up</v>
      </c>
    </row>
    <row r="44" spans="1:11">
      <c r="A44" s="1" t="str">
        <f t="array" ref="A44:B49">[1]!KAPPA(B15:K35,0,TRUE,B40,B41)</f>
        <v>kappa</v>
      </c>
      <c r="B44" s="11">
        <v>0.53292084771549386</v>
      </c>
      <c r="C44" s="5">
        <f t="array" ref="C44:C49">[1]!KAPPA(B15:K35, 1,,B40,B41)</f>
        <v>0.62114322277178524</v>
      </c>
      <c r="D44" s="6">
        <f t="array" ref="D44:D49">[1]!KAPPA(B15:K35, 2,,B40,B41)</f>
        <v>1</v>
      </c>
      <c r="E44" s="6">
        <f t="array" ref="E44:E49">[1]!KAPPA(B15:K35, 3,,B40,B41)</f>
        <v>0.21408574038187386</v>
      </c>
      <c r="F44" s="6">
        <f t="array" ref="F44:F49">[1]!KAPPA(B15:K35, 4,,B40,B41)</f>
        <v>1</v>
      </c>
      <c r="G44" s="6">
        <f t="array" ref="G44:G49">[1]!KAPPA(B15:K35, 5,,B40,B41)</f>
        <v>0.25391869858445126</v>
      </c>
      <c r="H44" s="6">
        <f t="array" ref="H44:H49">[1]!KAPPA(B15:K35, 6,,B40,B41)</f>
        <v>0.27709662505779015</v>
      </c>
      <c r="I44" s="6">
        <f t="array" ref="I44:I49">[1]!KAPPA(B15:K35, 7,,B40,B41)</f>
        <v>0.26314582341249199</v>
      </c>
      <c r="J44" s="6">
        <f t="array" ref="J44:J49">[1]!KAPPA(B15:K35, 8,,B40,B41)</f>
        <v>0.40313495886756101</v>
      </c>
      <c r="K44" s="6">
        <f t="array" ref="K44:K49">[1]!KAPPA(B15:K35, 9,,B40,B41)</f>
        <v>0.6538167492148268</v>
      </c>
    </row>
    <row r="45" spans="1:11">
      <c r="A45" s="1" t="str">
        <v>s.e.</v>
      </c>
      <c r="B45" s="4">
        <v>1.3834518071073857E-3</v>
      </c>
      <c r="C45" s="7">
        <v>2.9817420394485364E-3</v>
      </c>
      <c r="D45" s="8">
        <v>2.9817420394485364E-3</v>
      </c>
      <c r="E45" s="8">
        <v>2.9817420394485364E-3</v>
      </c>
      <c r="F45" s="8">
        <v>2.9817420394485364E-3</v>
      </c>
      <c r="G45" s="8">
        <v>2.9817420394485364E-3</v>
      </c>
      <c r="H45" s="8">
        <v>2.9817420394485364E-3</v>
      </c>
      <c r="I45" s="8">
        <v>2.9817420394485364E-3</v>
      </c>
      <c r="J45" s="8">
        <v>2.9817420394485364E-3</v>
      </c>
      <c r="K45" s="8">
        <v>2.9817420394485364E-3</v>
      </c>
    </row>
    <row r="46" spans="1:11">
      <c r="A46" s="1" t="str">
        <v>z-stat</v>
      </c>
      <c r="B46" s="4">
        <v>385.21099540847808</v>
      </c>
      <c r="C46" s="7">
        <v>208.31554660129609</v>
      </c>
      <c r="D46" s="8">
        <v>335.37441762901352</v>
      </c>
      <c r="E46" s="8">
        <v>71.798880503247133</v>
      </c>
      <c r="F46" s="8">
        <v>335.37441762901352</v>
      </c>
      <c r="G46" s="8">
        <v>85.157835662877361</v>
      </c>
      <c r="H46" s="8">
        <v>92.931119255721498</v>
      </c>
      <c r="I46" s="8">
        <v>88.252377278471741</v>
      </c>
      <c r="J46" s="8">
        <v>135.2011520561046</v>
      </c>
      <c r="K46" s="8">
        <v>219.27341150401733</v>
      </c>
    </row>
    <row r="47" spans="1:11">
      <c r="A47" s="1" t="str">
        <v>p-value</v>
      </c>
      <c r="B47" s="4">
        <v>0</v>
      </c>
      <c r="C47" s="7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</row>
    <row r="48" spans="1:11">
      <c r="A48" s="1" t="str">
        <v>lower</v>
      </c>
      <c r="B48" s="4">
        <v>0.53020933199921649</v>
      </c>
      <c r="C48" s="7">
        <v>0.61529911576327712</v>
      </c>
      <c r="D48" s="8">
        <v>0.99415589299149187</v>
      </c>
      <c r="E48" s="8">
        <v>0.20824163337336574</v>
      </c>
      <c r="F48" s="8">
        <v>0.99415589299149187</v>
      </c>
      <c r="G48" s="8">
        <v>0.24807459157594314</v>
      </c>
      <c r="H48" s="8">
        <v>0.27125251804928202</v>
      </c>
      <c r="I48" s="8">
        <v>0.25730171640398386</v>
      </c>
      <c r="J48" s="8">
        <v>0.39729085185905288</v>
      </c>
      <c r="K48" s="8">
        <v>0.64797264220631867</v>
      </c>
    </row>
    <row r="49" spans="1:11">
      <c r="A49" s="1" t="str">
        <v>upper</v>
      </c>
      <c r="B49" s="3">
        <v>0.53563236343177123</v>
      </c>
      <c r="C49" s="9">
        <v>0.62698732978029337</v>
      </c>
      <c r="D49" s="10">
        <v>1.0058441070085082</v>
      </c>
      <c r="E49" s="10">
        <v>0.21992984739038199</v>
      </c>
      <c r="F49" s="10">
        <v>1.0058441070085082</v>
      </c>
      <c r="G49" s="10">
        <v>0.25976280559295939</v>
      </c>
      <c r="H49" s="10">
        <v>0.28294073206629827</v>
      </c>
      <c r="I49" s="10">
        <v>0.26898993042100011</v>
      </c>
      <c r="J49" s="10">
        <v>0.40897906587606914</v>
      </c>
      <c r="K49" s="10">
        <v>0.65966085622333492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刘畅</cp:lastModifiedBy>
  <dcterms:created xsi:type="dcterms:W3CDTF">2019-05-19T08:57:49Z</dcterms:created>
  <dcterms:modified xsi:type="dcterms:W3CDTF">2019-05-19T11:25:37Z</dcterms:modified>
</cp:coreProperties>
</file>