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Analysis_and_Visualization\"/>
    </mc:Choice>
  </mc:AlternateContent>
  <xr:revisionPtr revIDLastSave="0" documentId="13_ncr:1_{E7117E67-BE4D-4AFF-AEF9-9F173F6E3B2C}" xr6:coauthVersionLast="37" xr6:coauthVersionMax="37" xr10:uidLastSave="{00000000-0000-0000-0000-000000000000}"/>
  <bookViews>
    <workbookView xWindow="0" yWindow="0" windowWidth="20490" windowHeight="8520" activeTab="2" xr2:uid="{4D7F2467-588B-41C5-82E3-A7606775632D}"/>
  </bookViews>
  <sheets>
    <sheet name="Covariance" sheetId="1" r:id="rId1"/>
    <sheet name="Linear Regression" sheetId="2" r:id="rId2"/>
    <sheet name="PCA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G3" i="2"/>
  <c r="J13" i="2"/>
  <c r="K2" i="2"/>
  <c r="I2" i="2"/>
  <c r="H2" i="2"/>
  <c r="G2" i="2"/>
  <c r="A8" i="2"/>
  <c r="E8" i="2" l="1"/>
  <c r="D8" i="2"/>
  <c r="C8" i="2"/>
  <c r="F5" i="2"/>
  <c r="F6" i="2"/>
  <c r="F7" i="2"/>
  <c r="E5" i="2"/>
  <c r="E6" i="2"/>
  <c r="E7" i="2"/>
  <c r="D5" i="2"/>
  <c r="D6" i="2"/>
  <c r="D7" i="2"/>
  <c r="C5" i="2"/>
  <c r="C6" i="2"/>
  <c r="C7" i="2"/>
  <c r="B8" i="2"/>
  <c r="J2" i="2"/>
  <c r="L13" i="1"/>
  <c r="I10" i="1"/>
  <c r="F10" i="1"/>
  <c r="E10" i="1"/>
  <c r="E11" i="1" s="1"/>
  <c r="D3" i="1"/>
  <c r="D4" i="1"/>
  <c r="D5" i="1"/>
  <c r="D6" i="1"/>
  <c r="D7" i="1"/>
  <c r="D2" i="1"/>
  <c r="F2" i="1" s="1"/>
  <c r="C3" i="1"/>
  <c r="C4" i="1"/>
  <c r="C5" i="1"/>
  <c r="C6" i="1"/>
  <c r="E6" i="1" s="1"/>
  <c r="C7" i="1"/>
  <c r="C2" i="1"/>
  <c r="E2" i="1" s="1"/>
  <c r="B10" i="1"/>
  <c r="A10" i="1"/>
  <c r="H9" i="3"/>
  <c r="G9" i="3"/>
  <c r="F9" i="3"/>
  <c r="E9" i="3"/>
  <c r="H3" i="3"/>
  <c r="H4" i="3"/>
  <c r="H5" i="3"/>
  <c r="H6" i="3"/>
  <c r="H7" i="3"/>
  <c r="H2" i="3"/>
  <c r="G3" i="3"/>
  <c r="G4" i="3"/>
  <c r="G5" i="3"/>
  <c r="G6" i="3"/>
  <c r="G7" i="3"/>
  <c r="G2" i="3"/>
  <c r="F3" i="3"/>
  <c r="F4" i="3"/>
  <c r="F5" i="3"/>
  <c r="F6" i="3"/>
  <c r="F7" i="3"/>
  <c r="F2" i="3"/>
  <c r="E3" i="3"/>
  <c r="E4" i="3"/>
  <c r="E5" i="3"/>
  <c r="E6" i="3"/>
  <c r="E7" i="3"/>
  <c r="E2" i="3"/>
  <c r="D3" i="3"/>
  <c r="D4" i="3"/>
  <c r="D5" i="3"/>
  <c r="D6" i="3"/>
  <c r="D7" i="3"/>
  <c r="D2" i="3"/>
  <c r="C3" i="3"/>
  <c r="C4" i="3"/>
  <c r="C5" i="3"/>
  <c r="C6" i="3"/>
  <c r="C7" i="3"/>
  <c r="C2" i="3"/>
  <c r="B9" i="3"/>
  <c r="A9" i="3"/>
  <c r="F3" i="2"/>
  <c r="F4" i="2"/>
  <c r="F2" i="2"/>
  <c r="E3" i="2"/>
  <c r="E4" i="2"/>
  <c r="E2" i="2"/>
  <c r="D3" i="2"/>
  <c r="D4" i="2"/>
  <c r="D2" i="2"/>
  <c r="C3" i="2"/>
  <c r="C4" i="2"/>
  <c r="C2" i="2"/>
  <c r="I5" i="1"/>
  <c r="I6" i="1"/>
  <c r="I7" i="1"/>
  <c r="F3" i="1"/>
  <c r="E3" i="1"/>
  <c r="E7" i="1"/>
  <c r="I3" i="1"/>
  <c r="E4" i="1"/>
  <c r="E5" i="1"/>
  <c r="F8" i="2" l="1"/>
  <c r="I3" i="2" s="1"/>
  <c r="J14" i="2" s="1"/>
  <c r="I4" i="1"/>
  <c r="F7" i="1"/>
  <c r="F6" i="1"/>
  <c r="F5" i="1"/>
  <c r="F4" i="1"/>
  <c r="I2" i="1"/>
  <c r="F11" i="1" l="1"/>
</calcChain>
</file>

<file path=xl/sharedStrings.xml><?xml version="1.0" encoding="utf-8"?>
<sst xmlns="http://schemas.openxmlformats.org/spreadsheetml/2006/main" count="59" uniqueCount="46">
  <si>
    <t>X</t>
  </si>
  <si>
    <t>Y</t>
  </si>
  <si>
    <t>X-Mean</t>
  </si>
  <si>
    <t>Y-Mean</t>
  </si>
  <si>
    <t>X-Mean-sq</t>
  </si>
  <si>
    <t>Y-Mean-sq</t>
  </si>
  <si>
    <t>Std</t>
  </si>
  <si>
    <t>X-Xmean * Y-Ymean</t>
  </si>
  <si>
    <t>Covariance Coefficient</t>
  </si>
  <si>
    <t>XY</t>
  </si>
  <si>
    <t>c1</t>
  </si>
  <si>
    <t>c2</t>
  </si>
  <si>
    <t>c3</t>
  </si>
  <si>
    <t>c4</t>
  </si>
  <si>
    <t>c5</t>
  </si>
  <si>
    <t>a*X</t>
  </si>
  <si>
    <t xml:space="preserve">X </t>
  </si>
  <si>
    <t>X-mean</t>
  </si>
  <si>
    <t>Y-mean</t>
  </si>
  <si>
    <t>XX</t>
  </si>
  <si>
    <t>YX</t>
  </si>
  <si>
    <t>YY</t>
  </si>
  <si>
    <t>X-mean-sqrt</t>
  </si>
  <si>
    <t>Y-mean-Sqrt</t>
  </si>
  <si>
    <t>XY-mean</t>
  </si>
  <si>
    <t>YX-mean</t>
  </si>
  <si>
    <t>mean</t>
  </si>
  <si>
    <t>a</t>
  </si>
  <si>
    <t>b</t>
  </si>
  <si>
    <t>y=ax+b</t>
  </si>
  <si>
    <t>Examples</t>
  </si>
  <si>
    <t>Summation Values</t>
  </si>
  <si>
    <t>SQR(X)</t>
  </si>
  <si>
    <t>SQR(Y)</t>
  </si>
  <si>
    <t>Eigen Value</t>
  </si>
  <si>
    <t>Eigen Vector Computation</t>
  </si>
  <si>
    <t>M</t>
  </si>
  <si>
    <t>ﬨ</t>
  </si>
  <si>
    <t>MX = ﬨ X</t>
  </si>
  <si>
    <t>Covariance Matrix</t>
  </si>
  <si>
    <t>Eigen Vector</t>
  </si>
  <si>
    <t>Eigen Values</t>
  </si>
  <si>
    <t>1ﬨ</t>
  </si>
  <si>
    <t>2ﬨ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</si>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</sst>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0</xdr:row>
      <xdr:rowOff>186919</xdr:rowOff>
    </xdr:from>
    <xdr:to>
      <xdr:col>15</xdr:col>
      <xdr:colOff>8675</xdr:colOff>
      <xdr:row>5</xdr:row>
      <xdr:rowOff>37875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DB2E8E-DBD3-4D9B-93AC-96E0EBCC4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5675" y="186919"/>
          <a:ext cx="3047150" cy="803456"/>
        </a:xfrm>
        <a:prstGeom prst="rect">
          <a:avLst/>
        </a:prstGeom>
      </xdr:spPr>
    </xdr:pic>
    <xdr:clientData/>
  </xdr:twoCellAnchor>
  <xdr:twoCellAnchor editAs="oneCell">
    <xdr:from>
      <xdr:col>10</xdr:col>
      <xdr:colOff>9524</xdr:colOff>
      <xdr:row>6</xdr:row>
      <xdr:rowOff>186434</xdr:rowOff>
    </xdr:from>
    <xdr:to>
      <xdr:col>13</xdr:col>
      <xdr:colOff>94475</xdr:colOff>
      <xdr:row>10</xdr:row>
      <xdr:rowOff>161626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A05F7B-6F7E-4C07-9428-187E9ADB6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05674" y="1329434"/>
          <a:ext cx="1913751" cy="7371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180975</xdr:rowOff>
    </xdr:from>
    <xdr:to>
      <xdr:col>18</xdr:col>
      <xdr:colOff>228267</xdr:colOff>
      <xdr:row>15</xdr:row>
      <xdr:rowOff>47308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AF4AF4-7B42-4286-B3CD-C9EE481FE4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371475"/>
          <a:ext cx="2666667" cy="25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189164</xdr:rowOff>
    </xdr:from>
    <xdr:to>
      <xdr:col>13</xdr:col>
      <xdr:colOff>589700</xdr:colOff>
      <xdr:row>5</xdr:row>
      <xdr:rowOff>32585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5AB89-5BC8-45B8-8328-B45E930A3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89164"/>
          <a:ext cx="3018575" cy="7959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514349</xdr:colOff>
      <xdr:row>11</xdr:row>
      <xdr:rowOff>188075</xdr:rowOff>
    </xdr:from>
    <xdr:to>
      <xdr:col>7</xdr:col>
      <xdr:colOff>37650</xdr:colOff>
      <xdr:row>19</xdr:row>
      <xdr:rowOff>190219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5DF671-8D8E-4A66-998F-C78DF3C5A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3149" y="2283575"/>
          <a:ext cx="2437951" cy="1526144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142875</xdr:colOff>
      <xdr:row>13</xdr:row>
      <xdr:rowOff>142875</xdr:rowOff>
    </xdr:from>
    <xdr:to>
      <xdr:col>10</xdr:col>
      <xdr:colOff>542623</xdr:colOff>
      <xdr:row>19</xdr:row>
      <xdr:rowOff>28446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B49CB4-D103-4251-B70C-1647C922B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86325" y="2619375"/>
          <a:ext cx="2419048" cy="1028571"/>
        </a:xfrm>
        <a:prstGeom prst="rect">
          <a:avLst/>
        </a:prstGeom>
      </xdr:spPr>
    </xdr:pic>
    <xdr:clientData/>
  </xdr:twoCellAnchor>
  <xdr:twoCellAnchor editAs="oneCell">
    <xdr:from>
      <xdr:col>4</xdr:col>
      <xdr:colOff>15655</xdr:colOff>
      <xdr:row>24</xdr:row>
      <xdr:rowOff>152400</xdr:rowOff>
    </xdr:from>
    <xdr:to>
      <xdr:col>7</xdr:col>
      <xdr:colOff>784067</xdr:colOff>
      <xdr:row>29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AC959FE-2D17-4185-A665-8AADC652E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58805" y="4724400"/>
          <a:ext cx="3168712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CFCA-3B99-483A-B1F4-8B2909E1CDE7}">
  <dimension ref="A1:L13"/>
  <sheetViews>
    <sheetView workbookViewId="0">
      <selection activeCell="I7" sqref="I7"/>
    </sheetView>
  </sheetViews>
  <sheetFormatPr defaultRowHeight="15" x14ac:dyDescent="0.25"/>
  <cols>
    <col min="5" max="6" width="12" bestFit="1" customWidth="1"/>
    <col min="9" max="9" width="21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7</v>
      </c>
    </row>
    <row r="2" spans="1:12" x14ac:dyDescent="0.25">
      <c r="A2">
        <v>1</v>
      </c>
      <c r="B2">
        <v>2</v>
      </c>
      <c r="C2">
        <f>A2-3</f>
        <v>-2</v>
      </c>
      <c r="D2">
        <f>B2-5.33</f>
        <v>-3.33</v>
      </c>
      <c r="E2">
        <f>C2*C2</f>
        <v>4</v>
      </c>
      <c r="F2">
        <f>D2*D2</f>
        <v>11.088900000000001</v>
      </c>
      <c r="I2">
        <f>C2*D2</f>
        <v>6.66</v>
      </c>
    </row>
    <row r="3" spans="1:12" x14ac:dyDescent="0.25">
      <c r="A3">
        <v>1</v>
      </c>
      <c r="B3">
        <v>4</v>
      </c>
      <c r="C3">
        <f t="shared" ref="C3:C7" si="0">A3-3</f>
        <v>-2</v>
      </c>
      <c r="D3">
        <f t="shared" ref="D3:D7" si="1">B3-5.33</f>
        <v>-1.33</v>
      </c>
      <c r="E3">
        <f t="shared" ref="E3:E7" si="2">C3*C3</f>
        <v>4</v>
      </c>
      <c r="F3">
        <f t="shared" ref="F3:F7" si="3">D3*D3</f>
        <v>1.7689000000000001</v>
      </c>
      <c r="I3">
        <f t="shared" ref="I3:I7" si="4">C3*D3</f>
        <v>2.66</v>
      </c>
    </row>
    <row r="4" spans="1:12" x14ac:dyDescent="0.25">
      <c r="A4">
        <v>2</v>
      </c>
      <c r="B4">
        <v>2</v>
      </c>
      <c r="C4">
        <f t="shared" si="0"/>
        <v>-1</v>
      </c>
      <c r="D4">
        <f t="shared" si="1"/>
        <v>-3.33</v>
      </c>
      <c r="E4">
        <f t="shared" si="2"/>
        <v>1</v>
      </c>
      <c r="F4">
        <f t="shared" si="3"/>
        <v>11.088900000000001</v>
      </c>
      <c r="I4">
        <f t="shared" si="4"/>
        <v>3.33</v>
      </c>
    </row>
    <row r="5" spans="1:12" x14ac:dyDescent="0.25">
      <c r="A5">
        <v>3</v>
      </c>
      <c r="B5">
        <v>6</v>
      </c>
      <c r="C5">
        <f t="shared" si="0"/>
        <v>0</v>
      </c>
      <c r="D5">
        <f t="shared" si="1"/>
        <v>0.66999999999999993</v>
      </c>
      <c r="E5">
        <f t="shared" si="2"/>
        <v>0</v>
      </c>
      <c r="F5">
        <f t="shared" si="3"/>
        <v>0.44889999999999991</v>
      </c>
      <c r="I5">
        <f t="shared" si="4"/>
        <v>0</v>
      </c>
    </row>
    <row r="6" spans="1:12" x14ac:dyDescent="0.25">
      <c r="A6">
        <v>5</v>
      </c>
      <c r="B6">
        <v>10</v>
      </c>
      <c r="C6">
        <f t="shared" si="0"/>
        <v>2</v>
      </c>
      <c r="D6">
        <f t="shared" si="1"/>
        <v>4.67</v>
      </c>
      <c r="E6">
        <f t="shared" si="2"/>
        <v>4</v>
      </c>
      <c r="F6">
        <f t="shared" si="3"/>
        <v>21.808899999999998</v>
      </c>
      <c r="I6">
        <f t="shared" si="4"/>
        <v>9.34</v>
      </c>
    </row>
    <row r="7" spans="1:12" x14ac:dyDescent="0.25">
      <c r="A7">
        <v>6</v>
      </c>
      <c r="B7">
        <v>8</v>
      </c>
      <c r="C7">
        <f t="shared" si="0"/>
        <v>3</v>
      </c>
      <c r="D7">
        <f t="shared" si="1"/>
        <v>2.67</v>
      </c>
      <c r="E7">
        <f t="shared" si="2"/>
        <v>9</v>
      </c>
      <c r="F7">
        <f t="shared" si="3"/>
        <v>7.1288999999999998</v>
      </c>
      <c r="I7">
        <f t="shared" si="4"/>
        <v>8.01</v>
      </c>
    </row>
    <row r="10" spans="1:12" x14ac:dyDescent="0.25">
      <c r="A10">
        <f>AVERAGE(A2:A7)</f>
        <v>3</v>
      </c>
      <c r="B10">
        <f>AVERAGE(B2:B7)</f>
        <v>5.333333333333333</v>
      </c>
      <c r="E10">
        <f>SQRT(SUM(E2:E7)/6)</f>
        <v>1.9148542155126762</v>
      </c>
      <c r="F10">
        <f>SQRT(SUM(F2:F7)/6)</f>
        <v>2.9814258333891184</v>
      </c>
      <c r="I10">
        <f>SUM(I2:I7)/6</f>
        <v>5</v>
      </c>
    </row>
    <row r="11" spans="1:12" x14ac:dyDescent="0.25">
      <c r="D11" s="5" t="s">
        <v>6</v>
      </c>
      <c r="E11">
        <f>SQRT(E10)</f>
        <v>1.3837825752309054</v>
      </c>
      <c r="F11">
        <f>SQRT(F10)</f>
        <v>1.7266805823281612</v>
      </c>
    </row>
    <row r="13" spans="1:12" x14ac:dyDescent="0.25">
      <c r="I13" s="5" t="s">
        <v>8</v>
      </c>
      <c r="L13" s="1">
        <f>I10/(E10*F10)</f>
        <v>0.8758107648001564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ECF50-7367-4CB4-8FE9-E127A6E42E3E}">
  <dimension ref="A1:L14"/>
  <sheetViews>
    <sheetView workbookViewId="0">
      <selection activeCell="I3" sqref="I3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9</v>
      </c>
      <c r="D1" t="s">
        <v>32</v>
      </c>
      <c r="E1" t="s">
        <v>33</v>
      </c>
      <c r="F1" t="s">
        <v>15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</row>
    <row r="2" spans="1:12" x14ac:dyDescent="0.25">
      <c r="A2">
        <v>1</v>
      </c>
      <c r="B2">
        <v>2</v>
      </c>
      <c r="C2">
        <f>A2*B2</f>
        <v>2</v>
      </c>
      <c r="D2">
        <f>A2*A2</f>
        <v>1</v>
      </c>
      <c r="E2">
        <f>B2*B2</f>
        <v>4</v>
      </c>
      <c r="F2">
        <f>0.605*A2</f>
        <v>0.60499999999999998</v>
      </c>
      <c r="G2" s="3">
        <f>B11*C8</f>
        <v>756</v>
      </c>
      <c r="H2" s="3">
        <f>A8*B8</f>
        <v>576</v>
      </c>
      <c r="I2" s="3">
        <f>B11*D8</f>
        <v>456</v>
      </c>
      <c r="J2" s="3">
        <f>A8*A8</f>
        <v>324</v>
      </c>
      <c r="K2" s="4">
        <f>(G2-H2)/(I2-J2)</f>
        <v>1.3636363636363635</v>
      </c>
      <c r="L2" s="2" t="s">
        <v>27</v>
      </c>
    </row>
    <row r="3" spans="1:12" x14ac:dyDescent="0.25">
      <c r="A3">
        <v>1</v>
      </c>
      <c r="B3">
        <v>4</v>
      </c>
      <c r="C3">
        <f t="shared" ref="C3:C7" si="0">A3*B3</f>
        <v>4</v>
      </c>
      <c r="D3">
        <f t="shared" ref="D3:D7" si="1">A3*A3</f>
        <v>1</v>
      </c>
      <c r="E3">
        <f t="shared" ref="E3:E7" si="2">B3*B3</f>
        <v>16</v>
      </c>
      <c r="F3">
        <f t="shared" ref="F3:F7" si="3">0.605*A3</f>
        <v>0.60499999999999998</v>
      </c>
      <c r="G3" s="3">
        <f>1/B11</f>
        <v>0.16666666666666666</v>
      </c>
      <c r="H3" s="3">
        <f>B8-F8</f>
        <v>29.58</v>
      </c>
      <c r="I3" s="4">
        <f>G3*H3</f>
        <v>4.93</v>
      </c>
      <c r="J3" s="3"/>
      <c r="K3" s="3"/>
      <c r="L3" s="2" t="s">
        <v>28</v>
      </c>
    </row>
    <row r="4" spans="1:12" x14ac:dyDescent="0.25">
      <c r="A4">
        <v>2</v>
      </c>
      <c r="B4">
        <v>2</v>
      </c>
      <c r="C4">
        <f t="shared" si="0"/>
        <v>4</v>
      </c>
      <c r="D4">
        <f t="shared" si="1"/>
        <v>4</v>
      </c>
      <c r="E4">
        <f t="shared" si="2"/>
        <v>4</v>
      </c>
      <c r="F4">
        <f t="shared" si="3"/>
        <v>1.21</v>
      </c>
    </row>
    <row r="5" spans="1:12" x14ac:dyDescent="0.25">
      <c r="A5">
        <v>3</v>
      </c>
      <c r="B5">
        <v>6</v>
      </c>
      <c r="C5">
        <f t="shared" si="0"/>
        <v>18</v>
      </c>
      <c r="D5">
        <f t="shared" si="1"/>
        <v>9</v>
      </c>
      <c r="E5">
        <f t="shared" si="2"/>
        <v>36</v>
      </c>
      <c r="F5">
        <f t="shared" si="3"/>
        <v>1.8149999999999999</v>
      </c>
    </row>
    <row r="6" spans="1:12" x14ac:dyDescent="0.25">
      <c r="A6">
        <v>5</v>
      </c>
      <c r="B6">
        <v>10</v>
      </c>
      <c r="C6">
        <f t="shared" si="0"/>
        <v>50</v>
      </c>
      <c r="D6">
        <f t="shared" si="1"/>
        <v>25</v>
      </c>
      <c r="E6">
        <f t="shared" si="2"/>
        <v>100</v>
      </c>
      <c r="F6">
        <f t="shared" si="3"/>
        <v>3.0249999999999999</v>
      </c>
    </row>
    <row r="7" spans="1:12" x14ac:dyDescent="0.25">
      <c r="A7">
        <v>6</v>
      </c>
      <c r="B7">
        <v>8</v>
      </c>
      <c r="C7">
        <f t="shared" si="0"/>
        <v>48</v>
      </c>
      <c r="D7">
        <f t="shared" si="1"/>
        <v>36</v>
      </c>
      <c r="E7">
        <f t="shared" si="2"/>
        <v>64</v>
      </c>
      <c r="F7">
        <f t="shared" si="3"/>
        <v>3.63</v>
      </c>
    </row>
    <row r="8" spans="1:12" x14ac:dyDescent="0.25">
      <c r="A8" s="1">
        <f>SUM(A2:A7)</f>
        <v>18</v>
      </c>
      <c r="B8" s="1">
        <f>SUM(B2:B7)</f>
        <v>32</v>
      </c>
      <c r="C8" s="1">
        <f>SUM(C2:C7)</f>
        <v>126</v>
      </c>
      <c r="D8" s="1">
        <f>SUM(D2:D7)</f>
        <v>76</v>
      </c>
      <c r="E8" s="1">
        <f>SUM(E2:E7)</f>
        <v>224</v>
      </c>
      <c r="F8" s="1">
        <f>SUM(F2:F4)</f>
        <v>2.42</v>
      </c>
    </row>
    <row r="9" spans="1:12" x14ac:dyDescent="0.25">
      <c r="A9" s="6" t="s">
        <v>31</v>
      </c>
      <c r="B9" s="6"/>
      <c r="C9" s="6"/>
      <c r="D9" s="6"/>
      <c r="E9" s="6"/>
      <c r="F9" s="6"/>
    </row>
    <row r="11" spans="1:12" x14ac:dyDescent="0.25">
      <c r="A11" s="5" t="s">
        <v>30</v>
      </c>
      <c r="B11" s="1">
        <v>6</v>
      </c>
    </row>
    <row r="13" spans="1:12" x14ac:dyDescent="0.25">
      <c r="H13" t="s">
        <v>29</v>
      </c>
      <c r="I13" t="s">
        <v>27</v>
      </c>
      <c r="J13">
        <f>K2</f>
        <v>1.3636363636363635</v>
      </c>
    </row>
    <row r="14" spans="1:12" x14ac:dyDescent="0.25">
      <c r="I14" t="s">
        <v>28</v>
      </c>
      <c r="J14">
        <f>I3</f>
        <v>4.93</v>
      </c>
    </row>
  </sheetData>
  <mergeCells count="1">
    <mergeCell ref="A9:F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5A7A-E10D-40EA-93F7-32D28EF1ECD0}">
  <dimension ref="A1:N28"/>
  <sheetViews>
    <sheetView tabSelected="1" workbookViewId="0">
      <selection activeCell="E7" sqref="E7"/>
    </sheetView>
  </sheetViews>
  <sheetFormatPr defaultRowHeight="15" x14ac:dyDescent="0.25"/>
  <cols>
    <col min="4" max="4" width="7.7109375" bestFit="1" customWidth="1"/>
    <col min="5" max="8" width="12" bestFit="1" customWidth="1"/>
  </cols>
  <sheetData>
    <row r="1" spans="1:14" x14ac:dyDescent="0.25">
      <c r="A1" t="s">
        <v>16</v>
      </c>
      <c r="B1" t="s">
        <v>1</v>
      </c>
      <c r="C1" t="s">
        <v>17</v>
      </c>
      <c r="D1" t="s">
        <v>18</v>
      </c>
      <c r="E1" t="s">
        <v>22</v>
      </c>
      <c r="F1" t="s">
        <v>23</v>
      </c>
      <c r="G1" t="s">
        <v>24</v>
      </c>
      <c r="H1" t="s">
        <v>25</v>
      </c>
    </row>
    <row r="2" spans="1:14" x14ac:dyDescent="0.25">
      <c r="A2">
        <v>2</v>
      </c>
      <c r="B2">
        <v>1</v>
      </c>
      <c r="C2">
        <f>A2-4.5</f>
        <v>-2.5</v>
      </c>
      <c r="D2">
        <f>B2-5</f>
        <v>-4</v>
      </c>
      <c r="E2">
        <f>C2*C2</f>
        <v>6.25</v>
      </c>
      <c r="F2">
        <f>D2*D2</f>
        <v>16</v>
      </c>
      <c r="G2">
        <f>C2*D2</f>
        <v>10</v>
      </c>
      <c r="H2">
        <f>D2*C2</f>
        <v>10</v>
      </c>
    </row>
    <row r="3" spans="1:14" x14ac:dyDescent="0.25">
      <c r="A3">
        <v>3</v>
      </c>
      <c r="B3">
        <v>5</v>
      </c>
      <c r="C3">
        <f t="shared" ref="C3:C7" si="0">A3-4.5</f>
        <v>-1.5</v>
      </c>
      <c r="D3">
        <f t="shared" ref="D3:D7" si="1">B3-5</f>
        <v>0</v>
      </c>
      <c r="E3">
        <f t="shared" ref="E3:E7" si="2">C3*C3</f>
        <v>2.25</v>
      </c>
      <c r="F3">
        <f t="shared" ref="F3:F7" si="3">D3*D3</f>
        <v>0</v>
      </c>
      <c r="G3">
        <f t="shared" ref="G3:G7" si="4">C3*D3</f>
        <v>0</v>
      </c>
      <c r="H3">
        <f t="shared" ref="H3:H7" si="5">D3*C3</f>
        <v>0</v>
      </c>
    </row>
    <row r="4" spans="1:14" x14ac:dyDescent="0.25">
      <c r="A4">
        <v>4</v>
      </c>
      <c r="B4">
        <v>3</v>
      </c>
      <c r="C4">
        <f t="shared" si="0"/>
        <v>-0.5</v>
      </c>
      <c r="D4">
        <f t="shared" si="1"/>
        <v>-2</v>
      </c>
      <c r="E4">
        <f t="shared" si="2"/>
        <v>0.25</v>
      </c>
      <c r="F4">
        <f t="shared" si="3"/>
        <v>4</v>
      </c>
      <c r="G4">
        <f t="shared" si="4"/>
        <v>1</v>
      </c>
      <c r="H4">
        <f t="shared" si="5"/>
        <v>1</v>
      </c>
    </row>
    <row r="5" spans="1:14" x14ac:dyDescent="0.25">
      <c r="A5">
        <v>5</v>
      </c>
      <c r="B5">
        <v>6</v>
      </c>
      <c r="C5">
        <f t="shared" si="0"/>
        <v>0.5</v>
      </c>
      <c r="D5">
        <f t="shared" si="1"/>
        <v>1</v>
      </c>
      <c r="E5">
        <f t="shared" si="2"/>
        <v>0.25</v>
      </c>
      <c r="F5">
        <f t="shared" si="3"/>
        <v>1</v>
      </c>
      <c r="G5">
        <f t="shared" si="4"/>
        <v>0.5</v>
      </c>
      <c r="H5">
        <f t="shared" si="5"/>
        <v>0.5</v>
      </c>
    </row>
    <row r="6" spans="1:14" x14ac:dyDescent="0.25">
      <c r="A6">
        <v>6</v>
      </c>
      <c r="B6">
        <v>7</v>
      </c>
      <c r="C6">
        <f t="shared" si="0"/>
        <v>1.5</v>
      </c>
      <c r="D6">
        <f t="shared" si="1"/>
        <v>2</v>
      </c>
      <c r="E6">
        <f t="shared" si="2"/>
        <v>2.25</v>
      </c>
      <c r="F6">
        <f t="shared" si="3"/>
        <v>4</v>
      </c>
      <c r="G6">
        <f t="shared" si="4"/>
        <v>3</v>
      </c>
      <c r="H6">
        <f t="shared" si="5"/>
        <v>3</v>
      </c>
    </row>
    <row r="7" spans="1:14" x14ac:dyDescent="0.25">
      <c r="A7">
        <v>7</v>
      </c>
      <c r="B7">
        <v>8</v>
      </c>
      <c r="C7">
        <f t="shared" si="0"/>
        <v>2.5</v>
      </c>
      <c r="D7">
        <f t="shared" si="1"/>
        <v>3</v>
      </c>
      <c r="E7">
        <f t="shared" si="2"/>
        <v>6.25</v>
      </c>
      <c r="F7">
        <f t="shared" si="3"/>
        <v>9</v>
      </c>
      <c r="G7">
        <f t="shared" si="4"/>
        <v>7.5</v>
      </c>
      <c r="H7">
        <f t="shared" si="5"/>
        <v>7.5</v>
      </c>
    </row>
    <row r="9" spans="1:14" x14ac:dyDescent="0.25">
      <c r="A9">
        <f>AVERAGE(A2:A7)</f>
        <v>4.5</v>
      </c>
      <c r="B9">
        <f>AVERAGE(B2:B7)</f>
        <v>5</v>
      </c>
      <c r="E9">
        <f>SUM(E2:E7)/6</f>
        <v>2.9166666666666665</v>
      </c>
      <c r="F9">
        <f>SUM(F2:F7)/6</f>
        <v>5.666666666666667</v>
      </c>
      <c r="G9">
        <f>SUM(G2:G7)/6</f>
        <v>3.6666666666666665</v>
      </c>
      <c r="H9">
        <f>SUM(H2:H7)/6</f>
        <v>3.6666666666666665</v>
      </c>
    </row>
    <row r="10" spans="1:14" x14ac:dyDescent="0.25">
      <c r="A10" t="s">
        <v>26</v>
      </c>
      <c r="B10" t="s">
        <v>26</v>
      </c>
      <c r="E10" t="s">
        <v>26</v>
      </c>
      <c r="F10" t="s">
        <v>26</v>
      </c>
      <c r="G10" t="s">
        <v>26</v>
      </c>
      <c r="H10" t="s">
        <v>26</v>
      </c>
    </row>
    <row r="11" spans="1:14" x14ac:dyDescent="0.25">
      <c r="E11" t="s">
        <v>19</v>
      </c>
      <c r="F11" t="s">
        <v>21</v>
      </c>
      <c r="G11" t="s">
        <v>9</v>
      </c>
      <c r="H11" t="s">
        <v>20</v>
      </c>
    </row>
    <row r="14" spans="1:14" x14ac:dyDescent="0.25">
      <c r="B14" t="s">
        <v>34</v>
      </c>
    </row>
    <row r="15" spans="1:14" x14ac:dyDescent="0.25">
      <c r="B15" t="s">
        <v>35</v>
      </c>
      <c r="M15" s="8" t="s">
        <v>42</v>
      </c>
      <c r="N15">
        <v>8.2200000000000006</v>
      </c>
    </row>
    <row r="16" spans="1:14" x14ac:dyDescent="0.25">
      <c r="M16" s="9" t="s">
        <v>43</v>
      </c>
      <c r="N16">
        <v>0.38</v>
      </c>
    </row>
    <row r="17" spans="2:13" x14ac:dyDescent="0.25">
      <c r="M17" s="7"/>
    </row>
    <row r="24" spans="2:13" x14ac:dyDescent="0.25">
      <c r="B24" t="s">
        <v>38</v>
      </c>
    </row>
    <row r="25" spans="2:13" x14ac:dyDescent="0.25">
      <c r="J25" s="10" t="s">
        <v>40</v>
      </c>
      <c r="K25" s="10"/>
    </row>
    <row r="26" spans="2:13" x14ac:dyDescent="0.25">
      <c r="B26" t="s">
        <v>36</v>
      </c>
      <c r="C26" t="s">
        <v>39</v>
      </c>
      <c r="J26" s="11" t="s">
        <v>44</v>
      </c>
      <c r="K26" s="12">
        <v>2.5499999999999998</v>
      </c>
    </row>
    <row r="27" spans="2:13" x14ac:dyDescent="0.25">
      <c r="B27" t="s">
        <v>0</v>
      </c>
      <c r="C27" t="s">
        <v>40</v>
      </c>
      <c r="J27" s="13" t="s">
        <v>45</v>
      </c>
      <c r="K27" s="14">
        <v>0.36699999999999999</v>
      </c>
    </row>
    <row r="28" spans="2:13" x14ac:dyDescent="0.25">
      <c r="B28" s="8" t="s">
        <v>37</v>
      </c>
      <c r="C28" t="s">
        <v>41</v>
      </c>
    </row>
  </sheetData>
  <mergeCells count="1">
    <mergeCell ref="J25:K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Linear Regression</vt:lpstr>
      <vt:lpstr>PCA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</dc:creator>
  <cp:lastModifiedBy>Inspiron</cp:lastModifiedBy>
  <dcterms:created xsi:type="dcterms:W3CDTF">2022-09-06T19:52:34Z</dcterms:created>
  <dcterms:modified xsi:type="dcterms:W3CDTF">2022-09-13T04:13:58Z</dcterms:modified>
</cp:coreProperties>
</file>