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Excel Course\sales report\"/>
    </mc:Choice>
  </mc:AlternateContent>
  <xr:revisionPtr revIDLastSave="0" documentId="13_ncr:1_{5C1E88EE-05CE-4145-8C85-155182D7CB6B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2" sheetId="2" r:id="rId1"/>
    <sheet name="Sheet1" sheetId="1" r:id="rId2"/>
  </sheets>
  <calcPr calcId="191029" concurrentCalc="0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172" i="1"/>
  <c r="H172" i="1"/>
  <c r="G171" i="1"/>
  <c r="H171" i="1"/>
  <c r="G170" i="1"/>
  <c r="H170" i="1"/>
  <c r="G169" i="1"/>
  <c r="H169" i="1"/>
  <c r="G168" i="1"/>
  <c r="H168" i="1"/>
  <c r="G167" i="1"/>
  <c r="H167" i="1"/>
  <c r="G166" i="1"/>
  <c r="H166" i="1"/>
  <c r="G165" i="1"/>
  <c r="H165" i="1"/>
  <c r="G164" i="1"/>
  <c r="H164" i="1"/>
  <c r="G163" i="1"/>
  <c r="H163" i="1"/>
  <c r="G162" i="1"/>
  <c r="H162" i="1"/>
  <c r="G161" i="1"/>
  <c r="H161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G151" i="1"/>
  <c r="H151" i="1"/>
  <c r="G150" i="1"/>
  <c r="H150" i="1"/>
  <c r="G149" i="1"/>
  <c r="H149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39" i="1"/>
  <c r="H139" i="1"/>
  <c r="G138" i="1"/>
  <c r="H138" i="1"/>
  <c r="G137" i="1"/>
  <c r="H137" i="1"/>
  <c r="G136" i="1"/>
  <c r="H136" i="1"/>
  <c r="G135" i="1"/>
  <c r="H135" i="1"/>
  <c r="G134" i="1"/>
  <c r="H134" i="1"/>
  <c r="G133" i="1"/>
  <c r="H133" i="1"/>
  <c r="G132" i="1"/>
  <c r="H132" i="1"/>
  <c r="G131" i="1"/>
  <c r="H131" i="1"/>
  <c r="G130" i="1"/>
  <c r="H130" i="1"/>
  <c r="G129" i="1"/>
  <c r="H129" i="1"/>
  <c r="G128" i="1"/>
  <c r="H128" i="1"/>
  <c r="G127" i="1"/>
  <c r="H127" i="1"/>
  <c r="G126" i="1"/>
  <c r="H126" i="1"/>
  <c r="G125" i="1"/>
  <c r="H125" i="1"/>
  <c r="G124" i="1"/>
  <c r="H124" i="1"/>
  <c r="G123" i="1"/>
  <c r="H123" i="1"/>
  <c r="G122" i="1"/>
  <c r="H122" i="1"/>
  <c r="G121" i="1"/>
  <c r="H121" i="1"/>
  <c r="G120" i="1"/>
  <c r="H120" i="1"/>
  <c r="G119" i="1"/>
  <c r="H119" i="1"/>
  <c r="G118" i="1"/>
  <c r="H118" i="1"/>
  <c r="G117" i="1"/>
  <c r="H117" i="1"/>
  <c r="G116" i="1"/>
  <c r="H116" i="1"/>
  <c r="G115" i="1"/>
  <c r="H115" i="1"/>
  <c r="G114" i="1"/>
  <c r="H114" i="1"/>
  <c r="G113" i="1"/>
  <c r="H113" i="1"/>
  <c r="G112" i="1"/>
  <c r="H112" i="1"/>
  <c r="G111" i="1"/>
  <c r="H111" i="1"/>
  <c r="G110" i="1"/>
  <c r="H110" i="1"/>
  <c r="G109" i="1"/>
  <c r="H109" i="1"/>
  <c r="G108" i="1"/>
  <c r="H108" i="1"/>
  <c r="G107" i="1"/>
  <c r="H107" i="1"/>
  <c r="G106" i="1"/>
  <c r="H106" i="1"/>
  <c r="G105" i="1"/>
  <c r="H105" i="1"/>
  <c r="G104" i="1"/>
  <c r="H104" i="1"/>
  <c r="G103" i="1"/>
  <c r="H103" i="1"/>
  <c r="G102" i="1"/>
  <c r="H102" i="1"/>
  <c r="G101" i="1"/>
  <c r="H101" i="1"/>
  <c r="G100" i="1"/>
  <c r="H100" i="1"/>
  <c r="G99" i="1"/>
  <c r="H99" i="1"/>
  <c r="G98" i="1"/>
  <c r="H98" i="1"/>
  <c r="G97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  <c r="G5" i="1"/>
  <c r="H5" i="1"/>
  <c r="G4" i="1"/>
  <c r="H4" i="1"/>
  <c r="G3" i="1"/>
  <c r="H3" i="1"/>
  <c r="G2" i="1"/>
  <c r="H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<sst xmlns="http://schemas.openxmlformats.org/spreadsheetml/2006/main" count="876" uniqueCount="53">
  <si>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</si>
  <si>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</si>
  <si>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</si>
  <si>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</si>
  <si>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</si>
  <si>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</si>
  <si>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</si>
  <si>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</si>
  <si>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</si>
  <si>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</si>
  <si>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</si>
  <si>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</si>
  <si>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</si>
  <si>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</si>
  <si>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</si>
  <si>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</si>
  <si>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</si>
  <si>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</si>
  <si>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</si>
  <si>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</si>
  <si>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</si>
  <si>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</si>
  <si>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</si>
  <si>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</si>
  <si>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</si>
  <si>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</si>
  <si>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</si>
  <si>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</si>
  <si>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</si>
  <si>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</si>
  <si>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</si>
  <si>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</si>
  <si>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</si>
  <si>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</si>
  <si>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</si>
  <si>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</si>
  <si>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</si>
  <si>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</si>
  <si>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</si>
  <si>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</si>
  <si>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</si>
  <si>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</si>
  <si>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</si>
  <si>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</si>
  <si>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</si>
  <si>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</si>
  <si>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</si>
  <si>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</si>
  <si>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greater than $50</t>
  </si>
  <si>
    <t>Sum of items less than $50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</si>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</sst>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 applyAlignment="1">
      <alignment wrapText="1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166" formatCode="_-[$$-409]* #,##0.00_ ;_-[$$-409]* \-#,##0.00\ ;_-[$$-409]* &quot;-&quot;??_ ;_-@_ 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5-4762-B313-220EF53CE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644524</xdr:colOff>
      <xdr:row>1</xdr:row>
      <xdr:rowOff>34924</xdr:rowOff>
    </xdr:from>
    <xdr:to>
      <xdr:col>10</xdr:col>
      <xdr:colOff>165099</xdr:colOff>
      <xdr:row>15</xdr:row>
      <xdr:rowOff>146049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A3B5B-1D76-B7CF-8458-54F2F70A2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znin Naznin" refreshedDate="45199.640000462961" createdVersion="8" refreshedVersion="8" minRefreshableVersion="3" recordCount="171" xr:uid="{177946BD-E28C-4A58-8A00-00E906B43AB9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" numFmtId="166">
      <sharedItems containsSemiMixedTypes="0" containsString="0" containsNumber="1" minValue="0.29999999999999993" maxValue="15.8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4.0100000000000007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15.8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4.0100000000000007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4.2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15.8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6.4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15.8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4.2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4.0100000000000007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3.5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15.8"/>
    <s v="Doug"/>
    <x v="2"/>
    <s v="NM"/>
  </r>
  <r>
    <s v="Mar"/>
    <n v="1043"/>
    <n v="2242"/>
    <s v="AutoVac"/>
    <n v="60"/>
    <n v="124"/>
    <n v="64"/>
    <n v="6.4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15.8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3.5"/>
    <s v="Hellen"/>
    <x v="3"/>
    <s v="AZ"/>
  </r>
  <r>
    <s v="Mar"/>
    <n v="1048"/>
    <n v="8722"/>
    <s v="Water Pump"/>
    <n v="344"/>
    <n v="502"/>
    <n v="158"/>
    <n v="15.8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3.5"/>
    <s v="Doug"/>
    <x v="2"/>
    <s v="AZ"/>
  </r>
  <r>
    <s v="April"/>
    <n v="1053"/>
    <n v="2242"/>
    <s v="AutoVac"/>
    <n v="60"/>
    <n v="124"/>
    <n v="64"/>
    <n v="6.4"/>
    <s v="Chalie"/>
    <x v="0"/>
    <s v="CA"/>
  </r>
  <r>
    <s v="April"/>
    <n v="1054"/>
    <n v="4421"/>
    <s v="Skimmer"/>
    <n v="45"/>
    <n v="87"/>
    <n v="42"/>
    <n v="4.2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6.4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3.5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4.0100000000000007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4.2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4.0100000000000007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6.4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4.0100000000000007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4.0100000000000007"/>
    <s v="Doug"/>
    <x v="2"/>
    <s v="NV"/>
  </r>
  <r>
    <s v="July"/>
    <n v="1109"/>
    <n v="8722"/>
    <s v="Water Pump"/>
    <n v="344"/>
    <n v="502"/>
    <n v="158"/>
    <n v="15.8"/>
    <s v="Juan"/>
    <x v="1"/>
    <s v="CA"/>
  </r>
  <r>
    <s v="July"/>
    <n v="1110"/>
    <n v="8722"/>
    <s v="Water Pump"/>
    <n v="344"/>
    <n v="502"/>
    <n v="158"/>
    <n v="15.8"/>
    <s v="Hellen"/>
    <x v="3"/>
    <s v="NV"/>
  </r>
  <r>
    <s v="July"/>
    <n v="1111"/>
    <n v="6622"/>
    <s v="5 Gal Chlorine"/>
    <n v="42"/>
    <n v="77"/>
    <n v="35"/>
    <n v="3.5"/>
    <s v="Hellen"/>
    <x v="3"/>
    <s v="CA"/>
  </r>
  <r>
    <s v="July"/>
    <n v="1112"/>
    <n v="6622"/>
    <s v="5 Gal Chlorine"/>
    <n v="42"/>
    <n v="77"/>
    <n v="35"/>
    <n v="3.5"/>
    <s v="Doug"/>
    <x v="2"/>
    <s v="AZ"/>
  </r>
  <r>
    <s v="July"/>
    <n v="1113"/>
    <n v="9822"/>
    <s v="Pool Cover"/>
    <n v="58.3"/>
    <n v="98.4"/>
    <n v="40.100000000000009"/>
    <n v="4.0100000000000007"/>
    <s v="Chalie"/>
    <x v="0"/>
    <s v="CA"/>
  </r>
  <r>
    <s v="July"/>
    <n v="1114"/>
    <n v="2242"/>
    <s v="AutoVac"/>
    <n v="60"/>
    <n v="124"/>
    <n v="64"/>
    <n v="6.4"/>
    <s v="Juan"/>
    <x v="1"/>
    <s v="AZ"/>
  </r>
  <r>
    <s v="July"/>
    <n v="1115"/>
    <n v="8722"/>
    <s v="Water Pump"/>
    <n v="344"/>
    <n v="502"/>
    <n v="158"/>
    <n v="15.8"/>
    <s v="Chalie"/>
    <x v="0"/>
    <s v="AZ"/>
  </r>
  <r>
    <s v="July"/>
    <n v="1116"/>
    <n v="6622"/>
    <s v="5 Gal Chlorine"/>
    <n v="42"/>
    <n v="77"/>
    <n v="35"/>
    <n v="3.5"/>
    <s v="Doug"/>
    <x v="2"/>
    <s v="NV"/>
  </r>
  <r>
    <s v="July"/>
    <n v="1117"/>
    <n v="8722"/>
    <s v="Water Pump"/>
    <n v="344"/>
    <n v="502"/>
    <n v="158"/>
    <n v="15.8"/>
    <s v="Hellen"/>
    <x v="3"/>
    <s v="NM"/>
  </r>
  <r>
    <s v="July"/>
    <n v="1118"/>
    <n v="9822"/>
    <s v="Pool Cover"/>
    <n v="58.3"/>
    <n v="98.4"/>
    <n v="40.100000000000009"/>
    <n v="4.0100000000000007"/>
    <s v="Juan"/>
    <x v="1"/>
    <s v="CA"/>
  </r>
  <r>
    <s v="July"/>
    <n v="1119"/>
    <n v="2242"/>
    <s v="AutoVac"/>
    <n v="60"/>
    <n v="124"/>
    <n v="64"/>
    <n v="6.4"/>
    <s v="Chalie"/>
    <x v="0"/>
    <s v="UT"/>
  </r>
  <r>
    <s v="July"/>
    <n v="1120"/>
    <n v="2242"/>
    <s v="AutoVac"/>
    <n v="60"/>
    <n v="124"/>
    <n v="64"/>
    <n v="6.4"/>
    <s v="Doug"/>
    <x v="2"/>
    <s v="CA"/>
  </r>
  <r>
    <s v="July"/>
    <n v="1121"/>
    <n v="4421"/>
    <s v="Skimmer"/>
    <n v="45"/>
    <n v="87"/>
    <n v="42"/>
    <n v="4.2"/>
    <s v="Doug"/>
    <x v="2"/>
    <s v="NV"/>
  </r>
  <r>
    <s v="July"/>
    <n v="1122"/>
    <n v="8722"/>
    <s v="Water Pump"/>
    <n v="344"/>
    <n v="502"/>
    <n v="158"/>
    <n v="15.8"/>
    <s v="Doug"/>
    <x v="2"/>
    <s v="AZ"/>
  </r>
  <r>
    <s v="July"/>
    <n v="1123"/>
    <n v="9822"/>
    <s v="Pool Cover"/>
    <n v="58.3"/>
    <n v="98.4"/>
    <n v="40.100000000000009"/>
    <n v="4.0100000000000007"/>
    <s v="Doug"/>
    <x v="2"/>
    <s v="NV"/>
  </r>
  <r>
    <s v="July"/>
    <n v="1124"/>
    <n v="4421"/>
    <s v="Skimmer"/>
    <n v="45"/>
    <n v="87"/>
    <n v="42"/>
    <n v="4.2"/>
    <s v="Doug"/>
    <x v="2"/>
    <s v="AZ"/>
  </r>
  <r>
    <s v="Aug"/>
    <n v="1125"/>
    <n v="2242"/>
    <s v="AutoVac"/>
    <n v="60"/>
    <n v="124"/>
    <n v="64"/>
    <n v="6.4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15.8"/>
    <s v="Chalie"/>
    <x v="0"/>
    <s v="NV"/>
  </r>
  <r>
    <s v="Aug"/>
    <n v="1128"/>
    <n v="6622"/>
    <s v="5 Gal Chlorine"/>
    <n v="42"/>
    <n v="77"/>
    <n v="35"/>
    <n v="3.5"/>
    <s v="Juan"/>
    <x v="1"/>
    <s v="CA"/>
  </r>
  <r>
    <s v="Aug"/>
    <n v="1129"/>
    <n v="9822"/>
    <s v="Pool Cover"/>
    <n v="58.3"/>
    <n v="98.4"/>
    <n v="40.100000000000009"/>
    <n v="4.0100000000000007"/>
    <s v="Hellen"/>
    <x v="3"/>
    <s v="NV"/>
  </r>
  <r>
    <s v="Aug"/>
    <n v="1130"/>
    <n v="4421"/>
    <s v="Skimmer"/>
    <n v="45"/>
    <n v="87"/>
    <n v="42"/>
    <n v="4.2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4.0100000000000007"/>
    <s v="Chalie"/>
    <x v="0"/>
    <s v="AZ"/>
  </r>
  <r>
    <s v="Aug"/>
    <n v="1134"/>
    <n v="9822"/>
    <s v="Pool Cover"/>
    <n v="58.3"/>
    <n v="98.4"/>
    <n v="40.100000000000009"/>
    <n v="4.0100000000000007"/>
    <s v="Doug"/>
    <x v="2"/>
    <s v="AZ"/>
  </r>
  <r>
    <s v="Aug"/>
    <n v="1135"/>
    <n v="8722"/>
    <s v="Water Pump"/>
    <n v="344"/>
    <n v="502"/>
    <n v="158"/>
    <n v="15.8"/>
    <s v="Chalie"/>
    <x v="0"/>
    <s v="NV"/>
  </r>
  <r>
    <s v="Aug"/>
    <n v="1136"/>
    <n v="2242"/>
    <s v="AutoVac"/>
    <n v="60"/>
    <n v="124"/>
    <n v="64"/>
    <n v="6.4"/>
    <s v="Doug"/>
    <x v="2"/>
    <s v="NM"/>
  </r>
  <r>
    <s v="Aug"/>
    <n v="1137"/>
    <n v="9822"/>
    <s v="Pool Cover"/>
    <n v="58.3"/>
    <n v="98.4"/>
    <n v="40.100000000000009"/>
    <n v="4.0100000000000007"/>
    <s v="Juan"/>
    <x v="1"/>
    <s v="CA"/>
  </r>
  <r>
    <s v="Aug"/>
    <n v="1138"/>
    <n v="8722"/>
    <s v="Water Pump"/>
    <n v="344"/>
    <n v="502"/>
    <n v="158"/>
    <n v="15.8"/>
    <s v="Chalie"/>
    <x v="0"/>
    <s v="UT"/>
  </r>
  <r>
    <s v="Aug"/>
    <n v="1139"/>
    <n v="4421"/>
    <s v="Skimmer"/>
    <n v="45"/>
    <n v="87"/>
    <n v="42"/>
    <n v="4.2"/>
    <s v="Doug"/>
    <x v="2"/>
    <s v="CA"/>
  </r>
  <r>
    <s v="Aug"/>
    <n v="1140"/>
    <n v="4421"/>
    <s v="Skimmer"/>
    <n v="45"/>
    <n v="87"/>
    <n v="42"/>
    <n v="4.2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6.4"/>
    <s v="Juan"/>
    <x v="1"/>
    <s v="NV"/>
  </r>
  <r>
    <s v="Sept"/>
    <n v="1143"/>
    <n v="9822"/>
    <s v="Pool Cover"/>
    <n v="58.3"/>
    <n v="98.4"/>
    <n v="40.100000000000009"/>
    <n v="4.0100000000000007"/>
    <s v="Hellen"/>
    <x v="3"/>
    <s v="AZ"/>
  </r>
  <r>
    <s v="Sept"/>
    <n v="1144"/>
    <n v="2242"/>
    <s v="AutoVac"/>
    <n v="60"/>
    <n v="124"/>
    <n v="64"/>
    <n v="6.4"/>
    <s v="Hellen"/>
    <x v="3"/>
    <s v="CA"/>
  </r>
  <r>
    <s v="Sept"/>
    <n v="1145"/>
    <n v="4421"/>
    <s v="Skimmer"/>
    <n v="45"/>
    <n v="87"/>
    <n v="42"/>
    <n v="4.2"/>
    <s v="Hellen"/>
    <x v="3"/>
    <s v="NM"/>
  </r>
  <r>
    <s v="Sept"/>
    <n v="1146"/>
    <n v="8722"/>
    <s v="Water Pump"/>
    <n v="344"/>
    <n v="502"/>
    <n v="158"/>
    <n v="15.8"/>
    <s v="Hellen"/>
    <x v="3"/>
    <s v="NV"/>
  </r>
  <r>
    <s v="Sept"/>
    <n v="1147"/>
    <n v="9822"/>
    <s v="Pool Cover"/>
    <n v="58.3"/>
    <n v="98.4"/>
    <n v="40.100000000000009"/>
    <n v="4.0100000000000007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15.8"/>
    <s v="Chalie"/>
    <x v="0"/>
    <s v="AZ"/>
  </r>
  <r>
    <s v="Oct"/>
    <n v="1150"/>
    <n v="2242"/>
    <s v="AutoVac"/>
    <n v="60"/>
    <n v="124"/>
    <n v="64"/>
    <n v="6.4"/>
    <s v="Doug"/>
    <x v="2"/>
    <s v="UT"/>
  </r>
  <r>
    <s v="Oct"/>
    <n v="1151"/>
    <n v="2242"/>
    <s v="AutoVac"/>
    <n v="60"/>
    <n v="124"/>
    <n v="64"/>
    <n v="6.4"/>
    <s v="Juan"/>
    <x v="1"/>
    <s v="CA"/>
  </r>
  <r>
    <s v="Oct"/>
    <n v="1152"/>
    <n v="4421"/>
    <s v="Skimmer"/>
    <n v="45"/>
    <n v="87"/>
    <n v="42"/>
    <n v="4.2"/>
    <s v="Chalie"/>
    <x v="0"/>
    <s v="NV"/>
  </r>
  <r>
    <s v="Oct"/>
    <n v="1153"/>
    <n v="8722"/>
    <s v="Water Pump"/>
    <n v="344"/>
    <n v="502"/>
    <n v="158"/>
    <n v="15.8"/>
    <s v="Doug"/>
    <x v="2"/>
    <s v="AZ"/>
  </r>
  <r>
    <s v="Oct"/>
    <n v="1154"/>
    <n v="9822"/>
    <s v="Pool Cover"/>
    <n v="58.3"/>
    <n v="98.4"/>
    <n v="40.100000000000009"/>
    <n v="4.0100000000000007"/>
    <s v="Juan"/>
    <x v="1"/>
    <s v="NV"/>
  </r>
  <r>
    <s v="Oct"/>
    <n v="1155"/>
    <n v="4421"/>
    <s v="Skimmer"/>
    <n v="45"/>
    <n v="87"/>
    <n v="42"/>
    <n v="4.2"/>
    <s v="Doug"/>
    <x v="2"/>
    <s v="AZ"/>
  </r>
  <r>
    <s v="Oct"/>
    <n v="1156"/>
    <n v="2242"/>
    <s v="AutoVac"/>
    <n v="60"/>
    <n v="124"/>
    <n v="64"/>
    <n v="6.4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15.8"/>
    <s v="Chalie"/>
    <x v="0"/>
    <s v="NV"/>
  </r>
  <r>
    <s v="Nov"/>
    <n v="1159"/>
    <n v="6622"/>
    <s v="5 Gal Chlorine"/>
    <n v="42"/>
    <n v="77"/>
    <n v="35"/>
    <n v="3.5"/>
    <s v="Doug"/>
    <x v="2"/>
    <s v="CA"/>
  </r>
  <r>
    <s v="Nov"/>
    <n v="1160"/>
    <n v="9822"/>
    <s v="Pool Cover"/>
    <n v="58.3"/>
    <n v="98.4"/>
    <n v="40.100000000000009"/>
    <n v="4.0100000000000007"/>
    <s v="Hellen"/>
    <x v="3"/>
    <s v="NV"/>
  </r>
  <r>
    <s v="Nov"/>
    <n v="1161"/>
    <n v="4421"/>
    <s v="Skimmer"/>
    <n v="45"/>
    <n v="87"/>
    <n v="42"/>
    <n v="4.2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4.0100000000000007"/>
    <s v="Doug"/>
    <x v="2"/>
    <s v="AZ"/>
  </r>
  <r>
    <s v="Nov"/>
    <n v="1165"/>
    <n v="9822"/>
    <s v="Pool Cover"/>
    <n v="58.3"/>
    <n v="98.4"/>
    <n v="40.100000000000009"/>
    <n v="4.0100000000000007"/>
    <s v="Doug"/>
    <x v="2"/>
    <s v="AZ"/>
  </r>
  <r>
    <s v="Nov"/>
    <n v="1166"/>
    <n v="8722"/>
    <s v="Water Pump"/>
    <n v="344"/>
    <n v="502"/>
    <n v="158"/>
    <n v="15.8"/>
    <s v="Doug"/>
    <x v="2"/>
    <s v="NV"/>
  </r>
  <r>
    <s v="Dec"/>
    <n v="1167"/>
    <n v="2242"/>
    <s v="AutoVac"/>
    <n v="60"/>
    <n v="124"/>
    <n v="64"/>
    <n v="6.4"/>
    <s v="Doug"/>
    <x v="2"/>
    <s v="NM"/>
  </r>
  <r>
    <s v="Dec"/>
    <n v="1168"/>
    <n v="9822"/>
    <s v="Pool Cover"/>
    <n v="58.3"/>
    <n v="98.4"/>
    <n v="40.100000000000009"/>
    <n v="4.0100000000000007"/>
    <s v="Doug"/>
    <x v="2"/>
    <s v="CA"/>
  </r>
  <r>
    <s v="Dec"/>
    <n v="1169"/>
    <n v="8722"/>
    <s v="Water Pump"/>
    <n v="344"/>
    <n v="502"/>
    <n v="158"/>
    <n v="15.8"/>
    <s v="Doug"/>
    <x v="2"/>
    <s v="UT"/>
  </r>
  <r>
    <s v="Dec"/>
    <n v="1170"/>
    <n v="4421"/>
    <s v="Skimmer"/>
    <n v="45"/>
    <n v="87"/>
    <n v="42"/>
    <n v="4.2"/>
    <s v="Chalie"/>
    <x v="0"/>
    <s v="CA"/>
  </r>
  <r>
    <s v="Dec"/>
    <n v="1171"/>
    <n v="4421"/>
    <s v="Skimmer"/>
    <n v="45"/>
    <n v="87"/>
    <n v="42"/>
    <n v="4.2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FB82B-253D-45D4-A465-32240DEBE93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/>
    <pivotField numFmtId="166" showAll="0"/>
    <pivotField numFmtId="166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6"/>
  </dataFields>
  <formats count="1">
    <format dxfId="0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F038-D366-4F4C-831B-09ECAE536E26}">
  <dimension ref="A3:B8"/>
  <sheetViews>
    <sheetView tabSelected="1" workbookViewId="0">
      <selection activeCell="I19" sqref="I19"/>
    </sheetView>
  </sheetViews>
  <sheetFormatPr defaultRowHeight="15.5"/>
  <cols>
    <col min="1" max="1" width="12" bestFit="1" customWidth="1"/>
    <col min="2" max="2" width="14.75" bestFit="1" customWidth="1"/>
  </cols>
  <sheetData>
    <row r="3" spans="1:2">
      <c r="A3" s="6" t="s">
        <v>50</v>
      </c>
      <c r="B3" t="s">
        <v>52</v>
      </c>
    </row>
    <row r="4" spans="1:2">
      <c r="A4" s="7" t="s">
        <v>38</v>
      </c>
      <c r="B4" s="5">
        <v>6003.5</v>
      </c>
    </row>
    <row r="5" spans="1:2">
      <c r="A5" s="7" t="s">
        <v>40</v>
      </c>
      <c r="B5" s="5">
        <v>2410.7000000000003</v>
      </c>
    </row>
    <row r="6" spans="1:2">
      <c r="A6" s="7" t="s">
        <v>44</v>
      </c>
      <c r="B6" s="5">
        <v>3035.3</v>
      </c>
    </row>
    <row r="7" spans="1:2">
      <c r="A7" s="7" t="s">
        <v>42</v>
      </c>
      <c r="B7" s="5">
        <v>5661.0999999999985</v>
      </c>
    </row>
    <row r="8" spans="1:2">
      <c r="A8" s="7" t="s">
        <v>51</v>
      </c>
      <c r="B8" s="5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topLeftCell="A169" workbookViewId="0">
      <selection activeCell="M13" sqref="M13"/>
    </sheetView>
  </sheetViews>
  <sheetFormatPr defaultColWidth="11" defaultRowHeight="15.5"/>
  <cols>
    <col min="4" max="4" width="18.33203125" customWidth="1"/>
    <col min="5" max="7" width="11" style="5"/>
    <col min="8" max="8" width="13.83203125" style="5" customWidth="1"/>
    <col min="9" max="9" width="7.75" customWidth="1"/>
  </cols>
  <sheetData>
    <row r="1" spans="1:11" ht="31">
      <c r="A1" s="3" t="s">
        <v>22</v>
      </c>
      <c r="B1" s="3" t="s">
        <v>35</v>
      </c>
      <c r="C1" s="3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4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5">
        <v>58.3</v>
      </c>
      <c r="F2" s="5">
        <v>98.4</v>
      </c>
      <c r="G2" s="5">
        <f>F2-E2</f>
        <v>40.100000000000009</v>
      </c>
      <c r="H2" s="5">
        <f>G2*0.1</f>
        <v>4.0100000000000007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5">
        <v>11.4</v>
      </c>
      <c r="F3" s="5">
        <v>16.3</v>
      </c>
      <c r="G3" s="5">
        <f t="shared" ref="G3:G66" si="0">F3-E3</f>
        <v>4.9000000000000004</v>
      </c>
      <c r="H3" s="5">
        <f t="shared" ref="H3:H66" si="1">G3*0.1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5">
        <v>6.2</v>
      </c>
      <c r="F4" s="5">
        <v>9.1999999999999993</v>
      </c>
      <c r="G4" s="5">
        <f t="shared" si="0"/>
        <v>2.9999999999999991</v>
      </c>
      <c r="H4" s="5">
        <f t="shared" si="1"/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5">
        <v>344</v>
      </c>
      <c r="F5" s="5">
        <v>502</v>
      </c>
      <c r="G5" s="5">
        <f t="shared" si="0"/>
        <v>158</v>
      </c>
      <c r="H5" s="5">
        <f t="shared" si="1"/>
        <v>15.8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5">
        <v>3</v>
      </c>
      <c r="F6" s="5">
        <v>8</v>
      </c>
      <c r="G6" s="5">
        <f t="shared" si="0"/>
        <v>5</v>
      </c>
      <c r="H6" s="5">
        <f t="shared" si="1"/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5">
        <v>58.3</v>
      </c>
      <c r="F7" s="5">
        <v>98.4</v>
      </c>
      <c r="G7" s="5">
        <f t="shared" si="0"/>
        <v>40.100000000000009</v>
      </c>
      <c r="H7" s="5">
        <f t="shared" si="1"/>
        <v>4.0100000000000007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5">
        <v>3</v>
      </c>
      <c r="F8" s="5">
        <v>8</v>
      </c>
      <c r="G8" s="5">
        <f t="shared" si="0"/>
        <v>5</v>
      </c>
      <c r="H8" s="5">
        <f t="shared" si="1"/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5">
        <v>11.4</v>
      </c>
      <c r="F9" s="5">
        <v>16.3</v>
      </c>
      <c r="G9" s="5">
        <f t="shared" si="0"/>
        <v>4.9000000000000004</v>
      </c>
      <c r="H9" s="5">
        <f t="shared" si="1"/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5">
        <v>3</v>
      </c>
      <c r="F10" s="5">
        <v>8</v>
      </c>
      <c r="G10" s="5">
        <f t="shared" si="0"/>
        <v>5</v>
      </c>
      <c r="H10" s="5">
        <f t="shared" si="1"/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5">
        <v>11.4</v>
      </c>
      <c r="F11" s="5">
        <v>16.3</v>
      </c>
      <c r="G11" s="5">
        <f t="shared" si="0"/>
        <v>4.9000000000000004</v>
      </c>
      <c r="H11" s="5">
        <f t="shared" si="1"/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5">
        <v>11.4</v>
      </c>
      <c r="F12" s="5">
        <v>16.3</v>
      </c>
      <c r="G12" s="5">
        <f t="shared" si="0"/>
        <v>4.9000000000000004</v>
      </c>
      <c r="H12" s="5">
        <f t="shared" si="1"/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5">
        <v>45</v>
      </c>
      <c r="F13" s="5">
        <v>87</v>
      </c>
      <c r="G13" s="5">
        <f t="shared" si="0"/>
        <v>42</v>
      </c>
      <c r="H13" s="5">
        <f t="shared" si="1"/>
        <v>4.2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5">
        <v>4</v>
      </c>
      <c r="F14" s="5">
        <v>7</v>
      </c>
      <c r="G14" s="5">
        <f t="shared" si="0"/>
        <v>3</v>
      </c>
      <c r="H14" s="5">
        <f t="shared" si="1"/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5">
        <v>344</v>
      </c>
      <c r="F15" s="5">
        <v>502</v>
      </c>
      <c r="G15" s="5">
        <f t="shared" si="0"/>
        <v>158</v>
      </c>
      <c r="H15" s="5">
        <f t="shared" si="1"/>
        <v>15.8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5">
        <v>11.4</v>
      </c>
      <c r="F16" s="5">
        <v>16.3</v>
      </c>
      <c r="G16" s="5">
        <f t="shared" si="0"/>
        <v>4.9000000000000004</v>
      </c>
      <c r="H16" s="5">
        <f t="shared" si="1"/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5">
        <v>6.2</v>
      </c>
      <c r="F17" s="5">
        <v>9.1999999999999993</v>
      </c>
      <c r="G17" s="5">
        <f t="shared" si="0"/>
        <v>2.9999999999999991</v>
      </c>
      <c r="H17" s="5">
        <f t="shared" si="1"/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5">
        <v>60</v>
      </c>
      <c r="F18" s="5">
        <v>124</v>
      </c>
      <c r="G18" s="5">
        <f t="shared" si="0"/>
        <v>64</v>
      </c>
      <c r="H18" s="5">
        <f t="shared" si="1"/>
        <v>6.4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5">
        <v>3</v>
      </c>
      <c r="F19" s="5">
        <v>8</v>
      </c>
      <c r="G19" s="5">
        <f t="shared" si="0"/>
        <v>5</v>
      </c>
      <c r="H19" s="5">
        <f t="shared" si="1"/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5">
        <v>6.2</v>
      </c>
      <c r="F20" s="5">
        <v>9.1999999999999993</v>
      </c>
      <c r="G20" s="5">
        <f t="shared" si="0"/>
        <v>2.9999999999999991</v>
      </c>
      <c r="H20" s="5">
        <f t="shared" si="1"/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5">
        <v>6.2</v>
      </c>
      <c r="F21" s="5">
        <v>9.1999999999999993</v>
      </c>
      <c r="G21" s="5">
        <f t="shared" si="0"/>
        <v>2.9999999999999991</v>
      </c>
      <c r="H21" s="5">
        <f t="shared" si="1"/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5">
        <v>3</v>
      </c>
      <c r="F22" s="5">
        <v>8</v>
      </c>
      <c r="G22" s="5">
        <f t="shared" si="0"/>
        <v>5</v>
      </c>
      <c r="H22" s="5">
        <f t="shared" si="1"/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5">
        <v>11.4</v>
      </c>
      <c r="F23" s="5">
        <v>16.3</v>
      </c>
      <c r="G23" s="5">
        <f t="shared" si="0"/>
        <v>4.9000000000000004</v>
      </c>
      <c r="H23" s="5">
        <f t="shared" si="1"/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5">
        <v>3</v>
      </c>
      <c r="F24" s="5">
        <v>8</v>
      </c>
      <c r="G24" s="5">
        <f t="shared" si="0"/>
        <v>5</v>
      </c>
      <c r="H24" s="5">
        <f t="shared" si="1"/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5">
        <v>4</v>
      </c>
      <c r="F25" s="5">
        <v>7</v>
      </c>
      <c r="G25" s="5">
        <f t="shared" si="0"/>
        <v>3</v>
      </c>
      <c r="H25" s="5">
        <f t="shared" si="1"/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5">
        <v>11.4</v>
      </c>
      <c r="F26" s="5">
        <v>16.3</v>
      </c>
      <c r="G26" s="5">
        <f t="shared" si="0"/>
        <v>4.9000000000000004</v>
      </c>
      <c r="H26" s="5">
        <f t="shared" si="1"/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5">
        <v>9</v>
      </c>
      <c r="F27" s="5">
        <v>14</v>
      </c>
      <c r="G27" s="5">
        <f t="shared" si="0"/>
        <v>5</v>
      </c>
      <c r="H27" s="5">
        <f t="shared" si="1"/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5">
        <v>9</v>
      </c>
      <c r="F28" s="5">
        <v>14</v>
      </c>
      <c r="G28" s="5">
        <f t="shared" si="0"/>
        <v>5</v>
      </c>
      <c r="H28" s="5">
        <f t="shared" si="1"/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5">
        <v>344</v>
      </c>
      <c r="F29" s="5">
        <v>502</v>
      </c>
      <c r="G29" s="5">
        <f t="shared" si="0"/>
        <v>158</v>
      </c>
      <c r="H29" s="5">
        <f t="shared" si="1"/>
        <v>15.8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5">
        <v>6.2</v>
      </c>
      <c r="F30" s="5">
        <v>9.1999999999999993</v>
      </c>
      <c r="G30" s="5">
        <f t="shared" si="0"/>
        <v>2.9999999999999991</v>
      </c>
      <c r="H30" s="5">
        <f t="shared" si="1"/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5">
        <v>45</v>
      </c>
      <c r="F31" s="5">
        <v>87</v>
      </c>
      <c r="G31" s="5">
        <f t="shared" si="0"/>
        <v>42</v>
      </c>
      <c r="H31" s="5">
        <f t="shared" si="1"/>
        <v>4.2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5">
        <v>3</v>
      </c>
      <c r="F32" s="5">
        <v>8</v>
      </c>
      <c r="G32" s="5">
        <f t="shared" si="0"/>
        <v>5</v>
      </c>
      <c r="H32" s="5">
        <f t="shared" si="1"/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5">
        <v>11.4</v>
      </c>
      <c r="F33" s="5">
        <v>16.3</v>
      </c>
      <c r="G33" s="5">
        <f t="shared" si="0"/>
        <v>4.9000000000000004</v>
      </c>
      <c r="H33" s="5">
        <f t="shared" si="1"/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5">
        <v>58.3</v>
      </c>
      <c r="F34" s="5">
        <v>98.4</v>
      </c>
      <c r="G34" s="5">
        <f t="shared" si="0"/>
        <v>40.100000000000009</v>
      </c>
      <c r="H34" s="5">
        <f t="shared" si="1"/>
        <v>4.0100000000000007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5">
        <v>11.4</v>
      </c>
      <c r="F35" s="5">
        <v>16.3</v>
      </c>
      <c r="G35" s="5">
        <f t="shared" si="0"/>
        <v>4.9000000000000004</v>
      </c>
      <c r="H35" s="5">
        <f t="shared" si="1"/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5">
        <v>6.2</v>
      </c>
      <c r="F36" s="5">
        <v>9.1999999999999993</v>
      </c>
      <c r="G36" s="5">
        <f t="shared" si="0"/>
        <v>2.9999999999999991</v>
      </c>
      <c r="H36" s="5">
        <f t="shared" si="1"/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5">
        <v>6.2</v>
      </c>
      <c r="F37" s="5">
        <v>9.1999999999999993</v>
      </c>
      <c r="G37" s="5">
        <f t="shared" si="0"/>
        <v>2.9999999999999991</v>
      </c>
      <c r="H37" s="5">
        <f t="shared" si="1"/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5">
        <v>42</v>
      </c>
      <c r="F38" s="5">
        <v>77</v>
      </c>
      <c r="G38" s="5">
        <f t="shared" si="0"/>
        <v>35</v>
      </c>
      <c r="H38" s="5">
        <f t="shared" si="1"/>
        <v>3.5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5">
        <v>6.2</v>
      </c>
      <c r="F39" s="5">
        <v>9.1999999999999993</v>
      </c>
      <c r="G39" s="5">
        <f t="shared" si="0"/>
        <v>2.9999999999999991</v>
      </c>
      <c r="H39" s="5">
        <f t="shared" si="1"/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5">
        <v>11.4</v>
      </c>
      <c r="F40" s="5">
        <v>16.3</v>
      </c>
      <c r="G40" s="5">
        <f t="shared" si="0"/>
        <v>4.9000000000000004</v>
      </c>
      <c r="H40" s="5">
        <f t="shared" si="1"/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5">
        <v>3</v>
      </c>
      <c r="F41" s="5">
        <v>8</v>
      </c>
      <c r="G41" s="5">
        <f t="shared" si="0"/>
        <v>5</v>
      </c>
      <c r="H41" s="5">
        <f t="shared" si="1"/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5">
        <v>6.2</v>
      </c>
      <c r="F42" s="5">
        <v>9.1999999999999993</v>
      </c>
      <c r="G42" s="5">
        <f t="shared" si="0"/>
        <v>2.9999999999999991</v>
      </c>
      <c r="H42" s="5">
        <f t="shared" si="1"/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5">
        <v>344</v>
      </c>
      <c r="F43" s="5">
        <v>502</v>
      </c>
      <c r="G43" s="5">
        <f t="shared" si="0"/>
        <v>158</v>
      </c>
      <c r="H43" s="5">
        <f t="shared" si="1"/>
        <v>15.8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5">
        <v>60</v>
      </c>
      <c r="F44" s="5">
        <v>124</v>
      </c>
      <c r="G44" s="5">
        <f t="shared" si="0"/>
        <v>64</v>
      </c>
      <c r="H44" s="5">
        <f t="shared" si="1"/>
        <v>6.4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5">
        <v>11.4</v>
      </c>
      <c r="F45" s="5">
        <v>16.3</v>
      </c>
      <c r="G45" s="5">
        <f t="shared" si="0"/>
        <v>4.9000000000000004</v>
      </c>
      <c r="H45" s="5">
        <f t="shared" si="1"/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5">
        <v>344</v>
      </c>
      <c r="F46" s="5">
        <v>502</v>
      </c>
      <c r="G46" s="5">
        <f t="shared" si="0"/>
        <v>158</v>
      </c>
      <c r="H46" s="5">
        <f t="shared" si="1"/>
        <v>15.8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5">
        <v>9</v>
      </c>
      <c r="F47" s="5">
        <v>14</v>
      </c>
      <c r="G47" s="5">
        <f t="shared" si="0"/>
        <v>5</v>
      </c>
      <c r="H47" s="5">
        <f t="shared" si="1"/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5">
        <v>42</v>
      </c>
      <c r="F48" s="5">
        <v>77</v>
      </c>
      <c r="G48" s="5">
        <f t="shared" si="0"/>
        <v>35</v>
      </c>
      <c r="H48" s="5">
        <f t="shared" si="1"/>
        <v>3.5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5">
        <v>344</v>
      </c>
      <c r="F49" s="5">
        <v>502</v>
      </c>
      <c r="G49" s="5">
        <f t="shared" si="0"/>
        <v>158</v>
      </c>
      <c r="H49" s="5">
        <f t="shared" si="1"/>
        <v>15.8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5">
        <v>6.2</v>
      </c>
      <c r="F50" s="5">
        <v>9.1999999999999993</v>
      </c>
      <c r="G50" s="5">
        <f t="shared" si="0"/>
        <v>2.9999999999999991</v>
      </c>
      <c r="H50" s="5">
        <f t="shared" si="1"/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5">
        <v>11.4</v>
      </c>
      <c r="F51" s="5">
        <v>16.3</v>
      </c>
      <c r="G51" s="5">
        <f t="shared" si="0"/>
        <v>4.9000000000000004</v>
      </c>
      <c r="H51" s="5">
        <f t="shared" si="1"/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5">
        <v>9</v>
      </c>
      <c r="F52" s="5">
        <v>14</v>
      </c>
      <c r="G52" s="5">
        <f t="shared" si="0"/>
        <v>5</v>
      </c>
      <c r="H52" s="5">
        <f t="shared" si="1"/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5">
        <v>42</v>
      </c>
      <c r="F53" s="5">
        <v>77</v>
      </c>
      <c r="G53" s="5">
        <f t="shared" si="0"/>
        <v>35</v>
      </c>
      <c r="H53" s="5">
        <f t="shared" si="1"/>
        <v>3.5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5">
        <v>60</v>
      </c>
      <c r="F54" s="5">
        <v>124</v>
      </c>
      <c r="G54" s="5">
        <f t="shared" si="0"/>
        <v>64</v>
      </c>
      <c r="H54" s="5">
        <f t="shared" si="1"/>
        <v>6.4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5">
        <v>45</v>
      </c>
      <c r="F55" s="5">
        <v>87</v>
      </c>
      <c r="G55" s="5">
        <f t="shared" si="0"/>
        <v>42</v>
      </c>
      <c r="H55" s="5">
        <f t="shared" si="1"/>
        <v>4.2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5">
        <v>9</v>
      </c>
      <c r="F56" s="5">
        <v>14</v>
      </c>
      <c r="G56" s="5">
        <f t="shared" si="0"/>
        <v>5</v>
      </c>
      <c r="H56" s="5">
        <f t="shared" si="1"/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5">
        <v>3</v>
      </c>
      <c r="F57" s="5">
        <v>8</v>
      </c>
      <c r="G57" s="5">
        <f t="shared" si="0"/>
        <v>5</v>
      </c>
      <c r="H57" s="5">
        <f t="shared" si="1"/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5">
        <v>6.2</v>
      </c>
      <c r="F58" s="5">
        <v>9.1999999999999993</v>
      </c>
      <c r="G58" s="5">
        <f t="shared" si="0"/>
        <v>2.9999999999999991</v>
      </c>
      <c r="H58" s="5">
        <f t="shared" si="1"/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5">
        <v>9</v>
      </c>
      <c r="F59" s="5">
        <v>14</v>
      </c>
      <c r="G59" s="5">
        <f t="shared" si="0"/>
        <v>5</v>
      </c>
      <c r="H59" s="5">
        <f t="shared" si="1"/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5">
        <v>60</v>
      </c>
      <c r="F60" s="5">
        <v>124</v>
      </c>
      <c r="G60" s="5">
        <f t="shared" si="0"/>
        <v>64</v>
      </c>
      <c r="H60" s="5">
        <f t="shared" si="1"/>
        <v>6.4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5">
        <v>9</v>
      </c>
      <c r="F61" s="5">
        <v>14</v>
      </c>
      <c r="G61" s="5">
        <f t="shared" si="0"/>
        <v>5</v>
      </c>
      <c r="H61" s="5">
        <f t="shared" si="1"/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5">
        <v>3</v>
      </c>
      <c r="F62" s="5">
        <v>8</v>
      </c>
      <c r="G62" s="5">
        <f t="shared" si="0"/>
        <v>5</v>
      </c>
      <c r="H62" s="5">
        <f t="shared" si="1"/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5">
        <v>6.2</v>
      </c>
      <c r="F63" s="5">
        <v>9.1999999999999993</v>
      </c>
      <c r="G63" s="5">
        <f t="shared" si="0"/>
        <v>2.9999999999999991</v>
      </c>
      <c r="H63" s="5">
        <f t="shared" si="1"/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5">
        <v>3</v>
      </c>
      <c r="F64" s="5">
        <v>8</v>
      </c>
      <c r="G64" s="5">
        <f t="shared" si="0"/>
        <v>5</v>
      </c>
      <c r="H64" s="5">
        <f t="shared" si="1"/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5">
        <v>6.2</v>
      </c>
      <c r="F65" s="5">
        <v>9.1999999999999993</v>
      </c>
      <c r="G65" s="5">
        <f t="shared" si="0"/>
        <v>2.9999999999999991</v>
      </c>
      <c r="H65" s="5">
        <f t="shared" si="1"/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5">
        <v>6.2</v>
      </c>
      <c r="F66" s="5">
        <v>9.1999999999999993</v>
      </c>
      <c r="G66" s="5">
        <f t="shared" si="0"/>
        <v>2.9999999999999991</v>
      </c>
      <c r="H66" s="5">
        <f t="shared" si="1"/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5">
        <v>11.4</v>
      </c>
      <c r="F67" s="5">
        <v>16.3</v>
      </c>
      <c r="G67" s="5">
        <f t="shared" ref="G67:G130" si="2">F67-E67</f>
        <v>4.9000000000000004</v>
      </c>
      <c r="H67" s="5">
        <f t="shared" ref="H67:H130" si="3">G67*0.1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5">
        <v>11.4</v>
      </c>
      <c r="F68" s="5">
        <v>16.3</v>
      </c>
      <c r="G68" s="5">
        <f t="shared" si="2"/>
        <v>4.9000000000000004</v>
      </c>
      <c r="H68" s="5">
        <f t="shared" si="3"/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5">
        <v>9</v>
      </c>
      <c r="F69" s="5">
        <v>14</v>
      </c>
      <c r="G69" s="5">
        <f t="shared" si="2"/>
        <v>5</v>
      </c>
      <c r="H69" s="5">
        <f t="shared" si="3"/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5">
        <v>3</v>
      </c>
      <c r="F70" s="5">
        <v>8</v>
      </c>
      <c r="G70" s="5">
        <f t="shared" si="2"/>
        <v>5</v>
      </c>
      <c r="H70" s="5">
        <f t="shared" si="3"/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5">
        <v>6.2</v>
      </c>
      <c r="F71" s="5">
        <v>9.1999999999999993</v>
      </c>
      <c r="G71" s="5">
        <f t="shared" si="2"/>
        <v>2.9999999999999991</v>
      </c>
      <c r="H71" s="5">
        <f t="shared" si="3"/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5">
        <v>3</v>
      </c>
      <c r="F72" s="5">
        <v>8</v>
      </c>
      <c r="G72" s="5">
        <f t="shared" si="2"/>
        <v>5</v>
      </c>
      <c r="H72" s="5">
        <f t="shared" si="3"/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5">
        <v>3</v>
      </c>
      <c r="F73" s="5">
        <v>8</v>
      </c>
      <c r="G73" s="5">
        <f t="shared" si="2"/>
        <v>5</v>
      </c>
      <c r="H73" s="5">
        <f t="shared" si="3"/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5">
        <v>42</v>
      </c>
      <c r="F74" s="5">
        <v>77</v>
      </c>
      <c r="G74" s="5">
        <f t="shared" si="2"/>
        <v>35</v>
      </c>
      <c r="H74" s="5">
        <f t="shared" si="3"/>
        <v>3.5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5">
        <v>11.4</v>
      </c>
      <c r="F75" s="5">
        <v>16.3</v>
      </c>
      <c r="G75" s="5">
        <f t="shared" si="2"/>
        <v>4.9000000000000004</v>
      </c>
      <c r="H75" s="5">
        <f t="shared" si="3"/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5">
        <v>3</v>
      </c>
      <c r="F76" s="5">
        <v>8</v>
      </c>
      <c r="G76" s="5">
        <f t="shared" si="2"/>
        <v>5</v>
      </c>
      <c r="H76" s="5">
        <f t="shared" si="3"/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5">
        <v>3</v>
      </c>
      <c r="F77" s="5">
        <v>8</v>
      </c>
      <c r="G77" s="5">
        <f t="shared" si="2"/>
        <v>5</v>
      </c>
      <c r="H77" s="5">
        <f t="shared" si="3"/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5">
        <v>58.3</v>
      </c>
      <c r="F78" s="5">
        <v>98.4</v>
      </c>
      <c r="G78" s="5">
        <f t="shared" si="2"/>
        <v>40.100000000000009</v>
      </c>
      <c r="H78" s="5">
        <f t="shared" si="3"/>
        <v>4.0100000000000007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5">
        <v>11.4</v>
      </c>
      <c r="F79" s="5">
        <v>16.3</v>
      </c>
      <c r="G79" s="5">
        <f t="shared" si="2"/>
        <v>4.9000000000000004</v>
      </c>
      <c r="H79" s="5">
        <f t="shared" si="3"/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5">
        <v>11.4</v>
      </c>
      <c r="F80" s="5">
        <v>16.3</v>
      </c>
      <c r="G80" s="5">
        <f t="shared" si="2"/>
        <v>4.9000000000000004</v>
      </c>
      <c r="H80" s="5">
        <f t="shared" si="3"/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5">
        <v>45</v>
      </c>
      <c r="F81" s="5">
        <v>87</v>
      </c>
      <c r="G81" s="5">
        <f t="shared" si="2"/>
        <v>42</v>
      </c>
      <c r="H81" s="5">
        <f t="shared" si="3"/>
        <v>4.2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5">
        <v>9</v>
      </c>
      <c r="F82" s="5">
        <v>14</v>
      </c>
      <c r="G82" s="5">
        <f t="shared" si="2"/>
        <v>5</v>
      </c>
      <c r="H82" s="5">
        <f t="shared" si="3"/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5">
        <v>3</v>
      </c>
      <c r="F83" s="5">
        <v>8</v>
      </c>
      <c r="G83" s="5">
        <f t="shared" si="2"/>
        <v>5</v>
      </c>
      <c r="H83" s="5">
        <f t="shared" si="3"/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5">
        <v>3</v>
      </c>
      <c r="F84" s="5">
        <v>8</v>
      </c>
      <c r="G84" s="5">
        <f t="shared" si="2"/>
        <v>5</v>
      </c>
      <c r="H84" s="5">
        <f t="shared" si="3"/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5">
        <v>9</v>
      </c>
      <c r="F85" s="5">
        <v>14</v>
      </c>
      <c r="G85" s="5">
        <f t="shared" si="2"/>
        <v>5</v>
      </c>
      <c r="H85" s="5">
        <f t="shared" si="3"/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5">
        <v>58.3</v>
      </c>
      <c r="F86" s="5">
        <v>98.4</v>
      </c>
      <c r="G86" s="5">
        <f t="shared" si="2"/>
        <v>40.100000000000009</v>
      </c>
      <c r="H86" s="5">
        <f t="shared" si="3"/>
        <v>4.0100000000000007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5">
        <v>3</v>
      </c>
      <c r="F87" s="5">
        <v>8</v>
      </c>
      <c r="G87" s="5">
        <f t="shared" si="2"/>
        <v>5</v>
      </c>
      <c r="H87" s="5">
        <f t="shared" si="3"/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5">
        <v>6.2</v>
      </c>
      <c r="F88" s="5">
        <v>9.1999999999999993</v>
      </c>
      <c r="G88" s="5">
        <f t="shared" si="2"/>
        <v>2.9999999999999991</v>
      </c>
      <c r="H88" s="5">
        <f t="shared" si="3"/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5">
        <v>6.2</v>
      </c>
      <c r="F89" s="5">
        <v>9.1999999999999993</v>
      </c>
      <c r="G89" s="5">
        <f t="shared" si="2"/>
        <v>2.9999999999999991</v>
      </c>
      <c r="H89" s="5">
        <f t="shared" si="3"/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5">
        <v>9</v>
      </c>
      <c r="F90" s="5">
        <v>14</v>
      </c>
      <c r="G90" s="5">
        <f t="shared" si="2"/>
        <v>5</v>
      </c>
      <c r="H90" s="5">
        <f t="shared" si="3"/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5">
        <v>11.4</v>
      </c>
      <c r="F91" s="5">
        <v>16.3</v>
      </c>
      <c r="G91" s="5">
        <f t="shared" si="2"/>
        <v>4.9000000000000004</v>
      </c>
      <c r="H91" s="5">
        <f t="shared" si="3"/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5">
        <v>11.4</v>
      </c>
      <c r="F92" s="5">
        <v>16.3</v>
      </c>
      <c r="G92" s="5">
        <f t="shared" si="2"/>
        <v>4.9000000000000004</v>
      </c>
      <c r="H92" s="5">
        <f t="shared" si="3"/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5">
        <v>11.4</v>
      </c>
      <c r="F93" s="5">
        <v>16.3</v>
      </c>
      <c r="G93" s="5">
        <f t="shared" si="2"/>
        <v>4.9000000000000004</v>
      </c>
      <c r="H93" s="5">
        <f t="shared" si="3"/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5">
        <v>9</v>
      </c>
      <c r="F94" s="5">
        <v>14</v>
      </c>
      <c r="G94" s="5">
        <f t="shared" si="2"/>
        <v>5</v>
      </c>
      <c r="H94" s="5">
        <f t="shared" si="3"/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5">
        <v>9</v>
      </c>
      <c r="F95" s="5">
        <v>14</v>
      </c>
      <c r="G95" s="5">
        <f t="shared" si="2"/>
        <v>5</v>
      </c>
      <c r="H95" s="5">
        <f t="shared" si="3"/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5">
        <v>6.2</v>
      </c>
      <c r="F96" s="5">
        <v>9.1999999999999993</v>
      </c>
      <c r="G96" s="5">
        <f t="shared" si="2"/>
        <v>2.9999999999999991</v>
      </c>
      <c r="H96" s="5">
        <f t="shared" si="3"/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5">
        <v>9</v>
      </c>
      <c r="F97" s="5">
        <v>14</v>
      </c>
      <c r="G97" s="5">
        <f t="shared" si="2"/>
        <v>5</v>
      </c>
      <c r="H97" s="5">
        <f t="shared" si="3"/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5">
        <v>4</v>
      </c>
      <c r="F98" s="5">
        <v>7</v>
      </c>
      <c r="G98" s="5">
        <f t="shared" si="2"/>
        <v>3</v>
      </c>
      <c r="H98" s="5">
        <f t="shared" si="3"/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5">
        <v>11.4</v>
      </c>
      <c r="F99" s="5">
        <v>16.3</v>
      </c>
      <c r="G99" s="5">
        <f t="shared" si="2"/>
        <v>4.9000000000000004</v>
      </c>
      <c r="H99" s="5">
        <f t="shared" si="3"/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5">
        <v>11.4</v>
      </c>
      <c r="F100" s="5">
        <v>16.3</v>
      </c>
      <c r="G100" s="5">
        <f t="shared" si="2"/>
        <v>4.9000000000000004</v>
      </c>
      <c r="H100" s="5">
        <f t="shared" si="3"/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5">
        <v>9</v>
      </c>
      <c r="F101" s="5">
        <v>14</v>
      </c>
      <c r="G101" s="5">
        <f t="shared" si="2"/>
        <v>5</v>
      </c>
      <c r="H101" s="5">
        <f t="shared" si="3"/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5">
        <v>6.2</v>
      </c>
      <c r="F102" s="5">
        <v>9.1999999999999993</v>
      </c>
      <c r="G102" s="5">
        <f t="shared" si="2"/>
        <v>2.9999999999999991</v>
      </c>
      <c r="H102" s="5">
        <f t="shared" si="3"/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5">
        <v>60</v>
      </c>
      <c r="F103" s="5">
        <v>124</v>
      </c>
      <c r="G103" s="5">
        <f t="shared" si="2"/>
        <v>64</v>
      </c>
      <c r="H103" s="5">
        <f t="shared" si="3"/>
        <v>6.4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5">
        <v>11.4</v>
      </c>
      <c r="F104" s="5">
        <v>16.3</v>
      </c>
      <c r="G104" s="5">
        <f t="shared" si="2"/>
        <v>4.9000000000000004</v>
      </c>
      <c r="H104" s="5">
        <f t="shared" si="3"/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5">
        <v>11.4</v>
      </c>
      <c r="F105" s="5">
        <v>16.3</v>
      </c>
      <c r="G105" s="5">
        <f t="shared" si="2"/>
        <v>4.9000000000000004</v>
      </c>
      <c r="H105" s="5">
        <f t="shared" si="3"/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5">
        <v>6.2</v>
      </c>
      <c r="F106" s="5">
        <v>9.1999999999999993</v>
      </c>
      <c r="G106" s="5">
        <f t="shared" si="2"/>
        <v>2.9999999999999991</v>
      </c>
      <c r="H106" s="5">
        <f t="shared" si="3"/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5">
        <v>58.3</v>
      </c>
      <c r="F107" s="5">
        <v>98.4</v>
      </c>
      <c r="G107" s="5">
        <f t="shared" si="2"/>
        <v>40.100000000000009</v>
      </c>
      <c r="H107" s="5">
        <f t="shared" si="3"/>
        <v>4.0100000000000007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5">
        <v>3</v>
      </c>
      <c r="F108" s="5">
        <v>8</v>
      </c>
      <c r="G108" s="5">
        <f t="shared" si="2"/>
        <v>5</v>
      </c>
      <c r="H108" s="5">
        <f t="shared" si="3"/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5">
        <v>58.3</v>
      </c>
      <c r="F109" s="5">
        <v>98.4</v>
      </c>
      <c r="G109" s="5">
        <f t="shared" si="2"/>
        <v>40.100000000000009</v>
      </c>
      <c r="H109" s="5">
        <f t="shared" si="3"/>
        <v>4.0100000000000007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5">
        <v>344</v>
      </c>
      <c r="F110" s="5">
        <v>502</v>
      </c>
      <c r="G110" s="5">
        <f t="shared" si="2"/>
        <v>158</v>
      </c>
      <c r="H110" s="5">
        <f t="shared" si="3"/>
        <v>15.8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5">
        <v>344</v>
      </c>
      <c r="F111" s="5">
        <v>502</v>
      </c>
      <c r="G111" s="5">
        <f t="shared" si="2"/>
        <v>158</v>
      </c>
      <c r="H111" s="5">
        <f t="shared" si="3"/>
        <v>15.8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5">
        <v>42</v>
      </c>
      <c r="F112" s="5">
        <v>77</v>
      </c>
      <c r="G112" s="5">
        <f t="shared" si="2"/>
        <v>35</v>
      </c>
      <c r="H112" s="5">
        <f t="shared" si="3"/>
        <v>3.5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5">
        <v>42</v>
      </c>
      <c r="F113" s="5">
        <v>77</v>
      </c>
      <c r="G113" s="5">
        <f t="shared" si="2"/>
        <v>35</v>
      </c>
      <c r="H113" s="5">
        <f t="shared" si="3"/>
        <v>3.5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5">
        <v>58.3</v>
      </c>
      <c r="F114" s="5">
        <v>98.4</v>
      </c>
      <c r="G114" s="5">
        <f t="shared" si="2"/>
        <v>40.100000000000009</v>
      </c>
      <c r="H114" s="5">
        <f t="shared" si="3"/>
        <v>4.0100000000000007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5">
        <v>60</v>
      </c>
      <c r="F115" s="5">
        <v>124</v>
      </c>
      <c r="G115" s="5">
        <f t="shared" si="2"/>
        <v>64</v>
      </c>
      <c r="H115" s="5">
        <f t="shared" si="3"/>
        <v>6.4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5">
        <v>344</v>
      </c>
      <c r="F116" s="5">
        <v>502</v>
      </c>
      <c r="G116" s="5">
        <f t="shared" si="2"/>
        <v>158</v>
      </c>
      <c r="H116" s="5">
        <f t="shared" si="3"/>
        <v>15.8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5">
        <v>42</v>
      </c>
      <c r="F117" s="5">
        <v>77</v>
      </c>
      <c r="G117" s="5">
        <f t="shared" si="2"/>
        <v>35</v>
      </c>
      <c r="H117" s="5">
        <f t="shared" si="3"/>
        <v>3.5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5">
        <v>344</v>
      </c>
      <c r="F118" s="5">
        <v>502</v>
      </c>
      <c r="G118" s="5">
        <f t="shared" si="2"/>
        <v>158</v>
      </c>
      <c r="H118" s="5">
        <f t="shared" si="3"/>
        <v>15.8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5">
        <v>58.3</v>
      </c>
      <c r="F119" s="5">
        <v>98.4</v>
      </c>
      <c r="G119" s="5">
        <f t="shared" si="2"/>
        <v>40.100000000000009</v>
      </c>
      <c r="H119" s="5">
        <f t="shared" si="3"/>
        <v>4.0100000000000007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5">
        <v>60</v>
      </c>
      <c r="F120" s="5">
        <v>124</v>
      </c>
      <c r="G120" s="5">
        <f t="shared" si="2"/>
        <v>64</v>
      </c>
      <c r="H120" s="5">
        <f t="shared" si="3"/>
        <v>6.4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5">
        <v>60</v>
      </c>
      <c r="F121" s="5">
        <v>124</v>
      </c>
      <c r="G121" s="5">
        <f t="shared" si="2"/>
        <v>64</v>
      </c>
      <c r="H121" s="5">
        <f t="shared" si="3"/>
        <v>6.4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5">
        <v>45</v>
      </c>
      <c r="F122" s="5">
        <v>87</v>
      </c>
      <c r="G122" s="5">
        <f t="shared" si="2"/>
        <v>42</v>
      </c>
      <c r="H122" s="5">
        <f t="shared" si="3"/>
        <v>4.2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5">
        <v>344</v>
      </c>
      <c r="F123" s="5">
        <v>502</v>
      </c>
      <c r="G123" s="5">
        <f t="shared" si="2"/>
        <v>158</v>
      </c>
      <c r="H123" s="5">
        <f t="shared" si="3"/>
        <v>15.8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5">
        <v>58.3</v>
      </c>
      <c r="F124" s="5">
        <v>98.4</v>
      </c>
      <c r="G124" s="5">
        <f t="shared" si="2"/>
        <v>40.100000000000009</v>
      </c>
      <c r="H124" s="5">
        <f t="shared" si="3"/>
        <v>4.0100000000000007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5">
        <v>45</v>
      </c>
      <c r="F125" s="5">
        <v>87</v>
      </c>
      <c r="G125" s="5">
        <f t="shared" si="2"/>
        <v>42</v>
      </c>
      <c r="H125" s="5">
        <f t="shared" si="3"/>
        <v>4.2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5">
        <v>60</v>
      </c>
      <c r="F126" s="5">
        <v>124</v>
      </c>
      <c r="G126" s="5">
        <f t="shared" si="2"/>
        <v>64</v>
      </c>
      <c r="H126" s="5">
        <f t="shared" si="3"/>
        <v>6.4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5">
        <v>4</v>
      </c>
      <c r="F127" s="5">
        <v>7</v>
      </c>
      <c r="G127" s="5">
        <f t="shared" si="2"/>
        <v>3</v>
      </c>
      <c r="H127" s="5">
        <f t="shared" si="3"/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5">
        <v>344</v>
      </c>
      <c r="F128" s="5">
        <v>502</v>
      </c>
      <c r="G128" s="5">
        <f t="shared" si="2"/>
        <v>158</v>
      </c>
      <c r="H128" s="5">
        <f t="shared" si="3"/>
        <v>15.8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5">
        <v>42</v>
      </c>
      <c r="F129" s="5">
        <v>77</v>
      </c>
      <c r="G129" s="5">
        <f t="shared" si="2"/>
        <v>35</v>
      </c>
      <c r="H129" s="5">
        <f t="shared" si="3"/>
        <v>3.5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5">
        <v>58.3</v>
      </c>
      <c r="F130" s="5">
        <v>98.4</v>
      </c>
      <c r="G130" s="5">
        <f t="shared" si="2"/>
        <v>40.100000000000009</v>
      </c>
      <c r="H130" s="5">
        <f t="shared" si="3"/>
        <v>4.0100000000000007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5">
        <v>45</v>
      </c>
      <c r="F131" s="5">
        <v>87</v>
      </c>
      <c r="G131" s="5">
        <f t="shared" ref="G131:G172" si="4">F131-E131</f>
        <v>42</v>
      </c>
      <c r="H131" s="5">
        <f t="shared" ref="H131:H172" si="5">G131*0.1</f>
        <v>4.2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5">
        <v>4</v>
      </c>
      <c r="F132" s="5">
        <v>7</v>
      </c>
      <c r="G132" s="5">
        <f t="shared" si="4"/>
        <v>3</v>
      </c>
      <c r="H132" s="5">
        <f t="shared" si="5"/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5">
        <v>4</v>
      </c>
      <c r="F133" s="5">
        <v>7</v>
      </c>
      <c r="G133" s="5">
        <f t="shared" si="4"/>
        <v>3</v>
      </c>
      <c r="H133" s="5">
        <f t="shared" si="5"/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5">
        <v>58.3</v>
      </c>
      <c r="F134" s="5">
        <v>98.4</v>
      </c>
      <c r="G134" s="5">
        <f t="shared" si="4"/>
        <v>40.100000000000009</v>
      </c>
      <c r="H134" s="5">
        <f t="shared" si="5"/>
        <v>4.0100000000000007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5">
        <v>58.3</v>
      </c>
      <c r="F135" s="5">
        <v>98.4</v>
      </c>
      <c r="G135" s="5">
        <f t="shared" si="4"/>
        <v>40.100000000000009</v>
      </c>
      <c r="H135" s="5">
        <f t="shared" si="5"/>
        <v>4.0100000000000007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5">
        <v>344</v>
      </c>
      <c r="F136" s="5">
        <v>502</v>
      </c>
      <c r="G136" s="5">
        <f t="shared" si="4"/>
        <v>158</v>
      </c>
      <c r="H136" s="5">
        <f t="shared" si="5"/>
        <v>15.8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5">
        <v>60</v>
      </c>
      <c r="F137" s="5">
        <v>124</v>
      </c>
      <c r="G137" s="5">
        <f t="shared" si="4"/>
        <v>64</v>
      </c>
      <c r="H137" s="5">
        <f t="shared" si="5"/>
        <v>6.4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5">
        <v>58.3</v>
      </c>
      <c r="F138" s="5">
        <v>98.4</v>
      </c>
      <c r="G138" s="5">
        <f t="shared" si="4"/>
        <v>40.100000000000009</v>
      </c>
      <c r="H138" s="5">
        <f t="shared" si="5"/>
        <v>4.0100000000000007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5">
        <v>344</v>
      </c>
      <c r="F139" s="5">
        <v>502</v>
      </c>
      <c r="G139" s="5">
        <f t="shared" si="4"/>
        <v>158</v>
      </c>
      <c r="H139" s="5">
        <f t="shared" si="5"/>
        <v>15.8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5">
        <v>45</v>
      </c>
      <c r="F140" s="5">
        <v>87</v>
      </c>
      <c r="G140" s="5">
        <f t="shared" si="4"/>
        <v>42</v>
      </c>
      <c r="H140" s="5">
        <f t="shared" si="5"/>
        <v>4.2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5">
        <v>45</v>
      </c>
      <c r="F141" s="5">
        <v>87</v>
      </c>
      <c r="G141" s="5">
        <f t="shared" si="4"/>
        <v>42</v>
      </c>
      <c r="H141" s="5">
        <f t="shared" si="5"/>
        <v>4.2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5">
        <v>4</v>
      </c>
      <c r="F142" s="5">
        <v>7</v>
      </c>
      <c r="G142" s="5">
        <f t="shared" si="4"/>
        <v>3</v>
      </c>
      <c r="H142" s="5">
        <f t="shared" si="5"/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5">
        <v>60</v>
      </c>
      <c r="F143" s="5">
        <v>124</v>
      </c>
      <c r="G143" s="5">
        <f t="shared" si="4"/>
        <v>64</v>
      </c>
      <c r="H143" s="5">
        <f t="shared" si="5"/>
        <v>6.4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5">
        <v>58.3</v>
      </c>
      <c r="F144" s="5">
        <v>98.4</v>
      </c>
      <c r="G144" s="5">
        <f t="shared" si="4"/>
        <v>40.100000000000009</v>
      </c>
      <c r="H144" s="5">
        <f t="shared" si="5"/>
        <v>4.0100000000000007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5">
        <v>60</v>
      </c>
      <c r="F145" s="5">
        <v>124</v>
      </c>
      <c r="G145" s="5">
        <f t="shared" si="4"/>
        <v>64</v>
      </c>
      <c r="H145" s="5">
        <f t="shared" si="5"/>
        <v>6.4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5">
        <v>45</v>
      </c>
      <c r="F146" s="5">
        <v>87</v>
      </c>
      <c r="G146" s="5">
        <f t="shared" si="4"/>
        <v>42</v>
      </c>
      <c r="H146" s="5">
        <f t="shared" si="5"/>
        <v>4.2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5">
        <v>344</v>
      </c>
      <c r="F147" s="5">
        <v>502</v>
      </c>
      <c r="G147" s="5">
        <f t="shared" si="4"/>
        <v>158</v>
      </c>
      <c r="H147" s="5">
        <f t="shared" si="5"/>
        <v>15.8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5">
        <v>58.3</v>
      </c>
      <c r="F148" s="5">
        <v>98.4</v>
      </c>
      <c r="G148" s="5">
        <f t="shared" si="4"/>
        <v>40.100000000000009</v>
      </c>
      <c r="H148" s="5">
        <f t="shared" si="5"/>
        <v>4.0100000000000007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5">
        <v>4</v>
      </c>
      <c r="F149" s="5">
        <v>7</v>
      </c>
      <c r="G149" s="5">
        <f t="shared" si="4"/>
        <v>3</v>
      </c>
      <c r="H149" s="5">
        <f t="shared" si="5"/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5">
        <v>344</v>
      </c>
      <c r="F150" s="5">
        <v>502</v>
      </c>
      <c r="G150" s="5">
        <f t="shared" si="4"/>
        <v>158</v>
      </c>
      <c r="H150" s="5">
        <f t="shared" si="5"/>
        <v>15.8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5">
        <v>60</v>
      </c>
      <c r="F151" s="5">
        <v>124</v>
      </c>
      <c r="G151" s="5">
        <f t="shared" si="4"/>
        <v>64</v>
      </c>
      <c r="H151" s="5">
        <f t="shared" si="5"/>
        <v>6.4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5">
        <v>60</v>
      </c>
      <c r="F152" s="5">
        <v>124</v>
      </c>
      <c r="G152" s="5">
        <f t="shared" si="4"/>
        <v>64</v>
      </c>
      <c r="H152" s="5">
        <f t="shared" si="5"/>
        <v>6.4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5">
        <v>45</v>
      </c>
      <c r="F153" s="5">
        <v>87</v>
      </c>
      <c r="G153" s="5">
        <f t="shared" si="4"/>
        <v>42</v>
      </c>
      <c r="H153" s="5">
        <f t="shared" si="5"/>
        <v>4.2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5">
        <v>344</v>
      </c>
      <c r="F154" s="5">
        <v>502</v>
      </c>
      <c r="G154" s="5">
        <f t="shared" si="4"/>
        <v>158</v>
      </c>
      <c r="H154" s="5">
        <f t="shared" si="5"/>
        <v>15.8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5">
        <v>58.3</v>
      </c>
      <c r="F155" s="5">
        <v>98.4</v>
      </c>
      <c r="G155" s="5">
        <f t="shared" si="4"/>
        <v>40.100000000000009</v>
      </c>
      <c r="H155" s="5">
        <f t="shared" si="5"/>
        <v>4.0100000000000007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5">
        <v>45</v>
      </c>
      <c r="F156" s="5">
        <v>87</v>
      </c>
      <c r="G156" s="5">
        <f t="shared" si="4"/>
        <v>42</v>
      </c>
      <c r="H156" s="5">
        <f t="shared" si="5"/>
        <v>4.2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5">
        <v>60</v>
      </c>
      <c r="F157" s="5">
        <v>124</v>
      </c>
      <c r="G157" s="5">
        <f t="shared" si="4"/>
        <v>64</v>
      </c>
      <c r="H157" s="5">
        <f t="shared" si="5"/>
        <v>6.4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5">
        <v>4</v>
      </c>
      <c r="F158" s="5">
        <v>7</v>
      </c>
      <c r="G158" s="5">
        <f t="shared" si="4"/>
        <v>3</v>
      </c>
      <c r="H158" s="5">
        <f t="shared" si="5"/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5">
        <v>344</v>
      </c>
      <c r="F159" s="5">
        <v>502</v>
      </c>
      <c r="G159" s="5">
        <f t="shared" si="4"/>
        <v>158</v>
      </c>
      <c r="H159" s="5">
        <f t="shared" si="5"/>
        <v>15.8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5">
        <v>42</v>
      </c>
      <c r="F160" s="5">
        <v>77</v>
      </c>
      <c r="G160" s="5">
        <f t="shared" si="4"/>
        <v>35</v>
      </c>
      <c r="H160" s="5">
        <f t="shared" si="5"/>
        <v>3.5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5">
        <v>58.3</v>
      </c>
      <c r="F161" s="5">
        <v>98.4</v>
      </c>
      <c r="G161" s="5">
        <f t="shared" si="4"/>
        <v>40.100000000000009</v>
      </c>
      <c r="H161" s="5">
        <f t="shared" si="5"/>
        <v>4.0100000000000007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5">
        <v>45</v>
      </c>
      <c r="F162" s="5">
        <v>87</v>
      </c>
      <c r="G162" s="5">
        <f t="shared" si="4"/>
        <v>42</v>
      </c>
      <c r="H162" s="5">
        <f t="shared" si="5"/>
        <v>4.2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5">
        <v>4</v>
      </c>
      <c r="F163" s="5">
        <v>7</v>
      </c>
      <c r="G163" s="5">
        <f t="shared" si="4"/>
        <v>3</v>
      </c>
      <c r="H163" s="5">
        <f t="shared" si="5"/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5">
        <v>4</v>
      </c>
      <c r="F164" s="5">
        <v>7</v>
      </c>
      <c r="G164" s="5">
        <f t="shared" si="4"/>
        <v>3</v>
      </c>
      <c r="H164" s="5">
        <f t="shared" si="5"/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5">
        <v>58.3</v>
      </c>
      <c r="F165" s="5">
        <v>98.4</v>
      </c>
      <c r="G165" s="5">
        <f t="shared" si="4"/>
        <v>40.100000000000009</v>
      </c>
      <c r="H165" s="5">
        <f t="shared" si="5"/>
        <v>4.0100000000000007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5">
        <v>58.3</v>
      </c>
      <c r="F166" s="5">
        <v>98.4</v>
      </c>
      <c r="G166" s="5">
        <f t="shared" si="4"/>
        <v>40.100000000000009</v>
      </c>
      <c r="H166" s="5">
        <f t="shared" si="5"/>
        <v>4.0100000000000007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5">
        <v>344</v>
      </c>
      <c r="F167" s="5">
        <v>502</v>
      </c>
      <c r="G167" s="5">
        <f t="shared" si="4"/>
        <v>158</v>
      </c>
      <c r="H167" s="5">
        <f t="shared" si="5"/>
        <v>15.8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5">
        <v>60</v>
      </c>
      <c r="F168" s="5">
        <v>124</v>
      </c>
      <c r="G168" s="5">
        <f t="shared" si="4"/>
        <v>64</v>
      </c>
      <c r="H168" s="5">
        <f t="shared" si="5"/>
        <v>6.4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5">
        <v>58.3</v>
      </c>
      <c r="F169" s="5">
        <v>98.4</v>
      </c>
      <c r="G169" s="5">
        <f t="shared" si="4"/>
        <v>40.100000000000009</v>
      </c>
      <c r="H169" s="5">
        <f t="shared" si="5"/>
        <v>4.0100000000000007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5">
        <v>344</v>
      </c>
      <c r="F170" s="5">
        <v>502</v>
      </c>
      <c r="G170" s="5">
        <f t="shared" si="4"/>
        <v>158</v>
      </c>
      <c r="H170" s="5">
        <f t="shared" si="5"/>
        <v>15.8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5">
        <v>45</v>
      </c>
      <c r="F171" s="5">
        <v>87</v>
      </c>
      <c r="G171" s="5">
        <f t="shared" si="4"/>
        <v>42</v>
      </c>
      <c r="H171" s="5">
        <f t="shared" si="5"/>
        <v>4.2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5">
        <v>45</v>
      </c>
      <c r="F172" s="5">
        <v>87</v>
      </c>
      <c r="G172" s="5">
        <f t="shared" si="4"/>
        <v>42</v>
      </c>
      <c r="H172" s="5">
        <f t="shared" si="5"/>
        <v>4.2</v>
      </c>
      <c r="I172" t="s">
        <v>39</v>
      </c>
      <c r="J172" t="s">
        <v>40</v>
      </c>
      <c r="K172" t="s">
        <v>17</v>
      </c>
    </row>
    <row r="174" spans="1:11">
      <c r="A174" s="1" t="s">
        <v>47</v>
      </c>
      <c r="F174" s="5">
        <f>SUM(F2:F172)</f>
        <v>17110.599999999995</v>
      </c>
    </row>
    <row r="175" spans="1:11">
      <c r="A175" s="1" t="s">
        <v>48</v>
      </c>
      <c r="F175" s="5">
        <f>SUMIF(F2:F172, "&gt;50")</f>
        <v>16088.399999999994</v>
      </c>
    </row>
    <row r="176" spans="1:11">
      <c r="A176" s="1" t="s">
        <v>49</v>
      </c>
      <c r="F176" s="5">
        <f>F174-F175</f>
        <v>1022.2000000000007</v>
      </c>
    </row>
  </sheetData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AREESHA ANJUM</cp:lastModifiedBy>
  <dcterms:created xsi:type="dcterms:W3CDTF">2014-06-11T22:14:31Z</dcterms:created>
  <dcterms:modified xsi:type="dcterms:W3CDTF">2023-09-30T09:53:08Z</dcterms:modified>
</cp:coreProperties>
</file>