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13_ncr:1_{7FA9F7AD-4559-4B29-981A-45968BD009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O5" i="1"/>
  <c r="Z4" i="1"/>
  <c r="AA4" i="1" s="1"/>
  <c r="AB4" i="1" s="1"/>
  <c r="Y4" i="1"/>
  <c r="W16" i="1"/>
  <c r="W15" i="1"/>
  <c r="U4" i="1"/>
  <c r="V4" i="1" s="1"/>
  <c r="W4" i="1" s="1"/>
  <c r="T4" i="1"/>
  <c r="R21" i="1"/>
  <c r="R20" i="1"/>
  <c r="AB20" i="1" s="1"/>
  <c r="R19" i="1"/>
  <c r="R18" i="1"/>
  <c r="R17" i="1"/>
  <c r="AB17" i="1" s="1"/>
  <c r="R16" i="1"/>
  <c r="AB16" i="1" s="1"/>
  <c r="R15" i="1"/>
  <c r="AB15" i="1" s="1"/>
  <c r="R14" i="1"/>
  <c r="R13" i="1"/>
  <c r="R12" i="1"/>
  <c r="AB12" i="1" s="1"/>
  <c r="R11" i="1"/>
  <c r="R10" i="1"/>
  <c r="R9" i="1"/>
  <c r="R8" i="1"/>
  <c r="AB8" i="1" s="1"/>
  <c r="R7" i="1"/>
  <c r="R6" i="1"/>
  <c r="R5" i="1"/>
  <c r="Q21" i="1"/>
  <c r="AA21" i="1" s="1"/>
  <c r="Q20" i="1"/>
  <c r="Q19" i="1"/>
  <c r="Q18" i="1"/>
  <c r="Q17" i="1"/>
  <c r="AA17" i="1" s="1"/>
  <c r="Q16" i="1"/>
  <c r="Q15" i="1"/>
  <c r="Q14" i="1"/>
  <c r="Q13" i="1"/>
  <c r="AA13" i="1" s="1"/>
  <c r="Q12" i="1"/>
  <c r="Q11" i="1"/>
  <c r="Q10" i="1"/>
  <c r="Q9" i="1"/>
  <c r="AA9" i="1" s="1"/>
  <c r="Q8" i="1"/>
  <c r="Q7" i="1"/>
  <c r="Q6" i="1"/>
  <c r="Q5" i="1"/>
  <c r="AA5" i="1" s="1"/>
  <c r="P21" i="1"/>
  <c r="P20" i="1"/>
  <c r="P19" i="1"/>
  <c r="P18" i="1"/>
  <c r="Z18" i="1" s="1"/>
  <c r="P17" i="1"/>
  <c r="P16" i="1"/>
  <c r="P15" i="1"/>
  <c r="P14" i="1"/>
  <c r="Z14" i="1" s="1"/>
  <c r="P13" i="1"/>
  <c r="P12" i="1"/>
  <c r="P11" i="1"/>
  <c r="P10" i="1"/>
  <c r="Z10" i="1" s="1"/>
  <c r="P9" i="1"/>
  <c r="P8" i="1"/>
  <c r="P7" i="1"/>
  <c r="P6" i="1"/>
  <c r="Z6" i="1" s="1"/>
  <c r="P5" i="1"/>
  <c r="O21" i="1"/>
  <c r="O20" i="1"/>
  <c r="O19" i="1"/>
  <c r="Y19" i="1" s="1"/>
  <c r="O18" i="1"/>
  <c r="O17" i="1"/>
  <c r="O16" i="1"/>
  <c r="O15" i="1"/>
  <c r="Y15" i="1" s="1"/>
  <c r="O14" i="1"/>
  <c r="O13" i="1"/>
  <c r="O12" i="1"/>
  <c r="O11" i="1"/>
  <c r="Y11" i="1" s="1"/>
  <c r="O10" i="1"/>
  <c r="O9" i="1"/>
  <c r="O8" i="1"/>
  <c r="O7" i="1"/>
  <c r="Y7" i="1" s="1"/>
  <c r="O6" i="1"/>
  <c r="N5" i="1"/>
  <c r="O4" i="1"/>
  <c r="P4" i="1" s="1"/>
  <c r="Q4" i="1" s="1"/>
  <c r="R4" i="1" s="1"/>
  <c r="M21" i="1"/>
  <c r="W21" i="1" s="1"/>
  <c r="M20" i="1"/>
  <c r="W20" i="1" s="1"/>
  <c r="M19" i="1"/>
  <c r="W19" i="1" s="1"/>
  <c r="M18" i="1"/>
  <c r="W18" i="1" s="1"/>
  <c r="M17" i="1"/>
  <c r="W17" i="1" s="1"/>
  <c r="M16" i="1"/>
  <c r="M15" i="1"/>
  <c r="M14" i="1"/>
  <c r="W14" i="1" s="1"/>
  <c r="M13" i="1"/>
  <c r="W13" i="1" s="1"/>
  <c r="AB13" i="1" s="1"/>
  <c r="M12" i="1"/>
  <c r="W12" i="1" s="1"/>
  <c r="M11" i="1"/>
  <c r="W11" i="1" s="1"/>
  <c r="M10" i="1"/>
  <c r="W10" i="1" s="1"/>
  <c r="M9" i="1"/>
  <c r="W9" i="1" s="1"/>
  <c r="AB9" i="1" s="1"/>
  <c r="M8" i="1"/>
  <c r="W8" i="1" s="1"/>
  <c r="M7" i="1"/>
  <c r="W7" i="1" s="1"/>
  <c r="M6" i="1"/>
  <c r="W6" i="1" s="1"/>
  <c r="M5" i="1"/>
  <c r="W5" i="1" s="1"/>
  <c r="AB5" i="1" s="1"/>
  <c r="L21" i="1"/>
  <c r="V21" i="1" s="1"/>
  <c r="L20" i="1"/>
  <c r="V20" i="1" s="1"/>
  <c r="L19" i="1"/>
  <c r="V19" i="1" s="1"/>
  <c r="L18" i="1"/>
  <c r="V18" i="1" s="1"/>
  <c r="AA18" i="1" s="1"/>
  <c r="L17" i="1"/>
  <c r="V17" i="1" s="1"/>
  <c r="L16" i="1"/>
  <c r="V16" i="1" s="1"/>
  <c r="L15" i="1"/>
  <c r="V15" i="1" s="1"/>
  <c r="L14" i="1"/>
  <c r="V14" i="1" s="1"/>
  <c r="AA14" i="1" s="1"/>
  <c r="L13" i="1"/>
  <c r="V13" i="1" s="1"/>
  <c r="L12" i="1"/>
  <c r="V12" i="1" s="1"/>
  <c r="L11" i="1"/>
  <c r="V11" i="1" s="1"/>
  <c r="L10" i="1"/>
  <c r="V10" i="1" s="1"/>
  <c r="AA10" i="1" s="1"/>
  <c r="L9" i="1"/>
  <c r="V9" i="1" s="1"/>
  <c r="L8" i="1"/>
  <c r="V8" i="1" s="1"/>
  <c r="L7" i="1"/>
  <c r="V7" i="1" s="1"/>
  <c r="L6" i="1"/>
  <c r="V6" i="1" s="1"/>
  <c r="AA6" i="1" s="1"/>
  <c r="L5" i="1"/>
  <c r="V5" i="1" s="1"/>
  <c r="K21" i="1"/>
  <c r="U21" i="1" s="1"/>
  <c r="K20" i="1"/>
  <c r="U20" i="1" s="1"/>
  <c r="K19" i="1"/>
  <c r="U19" i="1" s="1"/>
  <c r="Z19" i="1" s="1"/>
  <c r="K18" i="1"/>
  <c r="U18" i="1" s="1"/>
  <c r="K17" i="1"/>
  <c r="U17" i="1" s="1"/>
  <c r="K16" i="1"/>
  <c r="U16" i="1" s="1"/>
  <c r="K15" i="1"/>
  <c r="U15" i="1" s="1"/>
  <c r="Z15" i="1" s="1"/>
  <c r="K14" i="1"/>
  <c r="U14" i="1" s="1"/>
  <c r="K13" i="1"/>
  <c r="U13" i="1" s="1"/>
  <c r="K12" i="1"/>
  <c r="U12" i="1" s="1"/>
  <c r="K11" i="1"/>
  <c r="U11" i="1" s="1"/>
  <c r="Z11" i="1" s="1"/>
  <c r="K10" i="1"/>
  <c r="U10" i="1" s="1"/>
  <c r="K9" i="1"/>
  <c r="U9" i="1" s="1"/>
  <c r="K8" i="1"/>
  <c r="U8" i="1" s="1"/>
  <c r="K7" i="1"/>
  <c r="U7" i="1" s="1"/>
  <c r="Z7" i="1" s="1"/>
  <c r="K6" i="1"/>
  <c r="U6" i="1" s="1"/>
  <c r="K5" i="1"/>
  <c r="U5" i="1" s="1"/>
  <c r="J21" i="1"/>
  <c r="T21" i="1" s="1"/>
  <c r="J20" i="1"/>
  <c r="T20" i="1" s="1"/>
  <c r="Y20" i="1" s="1"/>
  <c r="J19" i="1"/>
  <c r="T19" i="1" s="1"/>
  <c r="J18" i="1"/>
  <c r="T18" i="1" s="1"/>
  <c r="J17" i="1"/>
  <c r="T17" i="1" s="1"/>
  <c r="J16" i="1"/>
  <c r="T16" i="1" s="1"/>
  <c r="Y16" i="1" s="1"/>
  <c r="J15" i="1"/>
  <c r="T15" i="1" s="1"/>
  <c r="J14" i="1"/>
  <c r="T14" i="1" s="1"/>
  <c r="J13" i="1"/>
  <c r="T13" i="1" s="1"/>
  <c r="J12" i="1"/>
  <c r="T12" i="1" s="1"/>
  <c r="Y12" i="1" s="1"/>
  <c r="J11" i="1"/>
  <c r="T11" i="1" s="1"/>
  <c r="J10" i="1"/>
  <c r="T10" i="1" s="1"/>
  <c r="J9" i="1"/>
  <c r="T9" i="1" s="1"/>
  <c r="J8" i="1"/>
  <c r="T8" i="1" s="1"/>
  <c r="Y8" i="1" s="1"/>
  <c r="J7" i="1"/>
  <c r="T7" i="1" s="1"/>
  <c r="J6" i="1"/>
  <c r="T6" i="1" s="1"/>
  <c r="J5" i="1"/>
  <c r="T5" i="1" s="1"/>
  <c r="K4" i="1"/>
  <c r="L4" i="1" s="1"/>
  <c r="M4" i="1" s="1"/>
  <c r="F4" i="1"/>
  <c r="G4" i="1" s="1"/>
  <c r="H4" i="1" s="1"/>
  <c r="I21" i="1"/>
  <c r="S21" i="1" s="1"/>
  <c r="I20" i="1"/>
  <c r="S20" i="1" s="1"/>
  <c r="I19" i="1"/>
  <c r="S19" i="1" s="1"/>
  <c r="I18" i="1"/>
  <c r="S18" i="1" s="1"/>
  <c r="I17" i="1"/>
  <c r="S17" i="1" s="1"/>
  <c r="I16" i="1"/>
  <c r="S16" i="1" s="1"/>
  <c r="I15" i="1"/>
  <c r="S15" i="1" s="1"/>
  <c r="I14" i="1"/>
  <c r="S14" i="1" s="1"/>
  <c r="I13" i="1"/>
  <c r="S13" i="1" s="1"/>
  <c r="I12" i="1"/>
  <c r="S12" i="1" s="1"/>
  <c r="I11" i="1"/>
  <c r="S11" i="1" s="1"/>
  <c r="I10" i="1"/>
  <c r="S10" i="1" s="1"/>
  <c r="I9" i="1"/>
  <c r="S9" i="1" s="1"/>
  <c r="I8" i="1"/>
  <c r="S8" i="1" s="1"/>
  <c r="I7" i="1"/>
  <c r="S7" i="1" s="1"/>
  <c r="I6" i="1"/>
  <c r="S6" i="1" s="1"/>
  <c r="I5" i="1"/>
  <c r="S5" i="1" s="1"/>
  <c r="D26" i="1"/>
  <c r="D25" i="1"/>
  <c r="D24" i="1"/>
  <c r="D23" i="1"/>
  <c r="C26" i="1"/>
  <c r="C25" i="1"/>
  <c r="C24" i="1"/>
  <c r="C2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AB21" i="1" l="1"/>
  <c r="Y9" i="1"/>
  <c r="Y17" i="1"/>
  <c r="Z8" i="1"/>
  <c r="Z16" i="1"/>
  <c r="AA7" i="1"/>
  <c r="AA15" i="1"/>
  <c r="AB6" i="1"/>
  <c r="AB14" i="1"/>
  <c r="Y10" i="1"/>
  <c r="Y18" i="1"/>
  <c r="Z9" i="1"/>
  <c r="Z17" i="1"/>
  <c r="AA8" i="1"/>
  <c r="AA16" i="1"/>
  <c r="AB7" i="1"/>
  <c r="Y5" i="1"/>
  <c r="Y13" i="1"/>
  <c r="Y21" i="1"/>
  <c r="Z12" i="1"/>
  <c r="Z20" i="1"/>
  <c r="AA11" i="1"/>
  <c r="AA19" i="1"/>
  <c r="AB10" i="1"/>
  <c r="AB18" i="1"/>
  <c r="Y6" i="1"/>
  <c r="Y14" i="1"/>
  <c r="Z5" i="1"/>
  <c r="Z13" i="1"/>
  <c r="Z21" i="1"/>
  <c r="AA12" i="1"/>
  <c r="AA20" i="1"/>
  <c r="AB11" i="1"/>
  <c r="AB19" i="1"/>
  <c r="X9" i="1"/>
  <c r="X17" i="1"/>
  <c r="X7" i="1"/>
  <c r="X15" i="1"/>
  <c r="X13" i="1"/>
  <c r="X21" i="1"/>
  <c r="X19" i="1"/>
  <c r="X12" i="1"/>
  <c r="X11" i="1"/>
  <c r="X10" i="1"/>
  <c r="X18" i="1"/>
  <c r="X20" i="1"/>
  <c r="X6" i="1"/>
  <c r="X14" i="1"/>
  <c r="X8" i="1"/>
  <c r="X16" i="1"/>
  <c r="X5" i="1" l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<sst xmlns="http://schemas.openxmlformats.org/spreadsheetml/2006/main" count="49" uniqueCount="49">
  <si>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</si>
  <si>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</si>
  <si>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</si>
  <si>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</si>
  <si>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</si>
  <si>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</si>
  <si>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</si>
  <si>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</si>
  <si>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</si>
  <si>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</si>
  <si>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</si>
  <si>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</si>
  <si>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</si>
  <si>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</si>
  <si>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</si>
  <si>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</si>
  <si>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</si>
  <si>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</si>
  <si>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</si>
  <si>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</si>
  <si>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</si>
  <si>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</si>
  <si>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</si>
  <si>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</si>
  <si>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</si>
  <si>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</si>
  <si>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</si>
  <si>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</si>
  <si>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</si>
  <si>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</si>
  <si>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</si>
  <si>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Blessing</t>
  </si>
  <si>
    <t>Chandra</t>
  </si>
  <si>
    <t>Bill</t>
  </si>
  <si>
    <t>Trent</t>
  </si>
  <si>
    <t>Genesis</t>
  </si>
  <si>
    <t>Olivia</t>
  </si>
  <si>
    <t>Hourly Wage</t>
  </si>
  <si>
    <t>Hours Worked</t>
  </si>
  <si>
    <t>Pay</t>
  </si>
  <si>
    <t>Max</t>
  </si>
  <si>
    <t>Min</t>
  </si>
  <si>
    <t>Average</t>
  </si>
  <si>
    <t>Total</t>
  </si>
  <si>
    <t>Areesha Anjum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</si>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</sst>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5" fontId="0" fillId="4" borderId="0" xfId="0" applyNumberFormat="1" applyFill="1"/>
    <xf numFmtId="16" fontId="0" fillId="5" borderId="0" xfId="0" applyNumberFormat="1" applyFill="1"/>
    <xf numFmtId="165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zoomScale="56" zoomScaleNormal="100" workbookViewId="0">
      <selection activeCell="AE30" sqref="AE30"/>
    </sheetView>
  </sheetViews>
  <sheetFormatPr defaultRowHeight="14.5" x14ac:dyDescent="0.35"/>
  <cols>
    <col min="1" max="1" width="10.81640625" customWidth="1"/>
    <col min="2" max="2" width="9.453125" customWidth="1"/>
    <col min="3" max="3" width="11.54296875" customWidth="1"/>
    <col min="4" max="8" width="12.54296875" customWidth="1"/>
    <col min="9" max="13" width="13.90625" customWidth="1"/>
    <col min="14" max="23" width="13.81640625" customWidth="1"/>
    <col min="24" max="28" width="12.08984375" customWidth="1"/>
    <col min="30" max="30" width="13.90625" customWidth="1"/>
  </cols>
  <sheetData>
    <row r="1" spans="1:30" x14ac:dyDescent="0.35">
      <c r="A1" t="s">
        <v>0</v>
      </c>
      <c r="C1" t="s">
        <v>44</v>
      </c>
    </row>
    <row r="3" spans="1:30" x14ac:dyDescent="0.35">
      <c r="D3" t="s">
        <v>38</v>
      </c>
      <c r="I3" t="s">
        <v>45</v>
      </c>
      <c r="N3" t="s">
        <v>39</v>
      </c>
      <c r="S3" t="s">
        <v>46</v>
      </c>
      <c r="X3" t="s">
        <v>47</v>
      </c>
    </row>
    <row r="4" spans="1:30" x14ac:dyDescent="0.35">
      <c r="A4" t="s">
        <v>1</v>
      </c>
      <c r="B4" t="s">
        <v>2</v>
      </c>
      <c r="C4" t="s">
        <v>37</v>
      </c>
      <c r="D4" s="3">
        <v>44927</v>
      </c>
      <c r="E4" s="3">
        <v>44934</v>
      </c>
      <c r="F4" s="3">
        <f>E4+7</f>
        <v>44941</v>
      </c>
      <c r="G4" s="3">
        <f t="shared" ref="G4:H4" si="0">F4+7</f>
        <v>44948</v>
      </c>
      <c r="H4" s="3">
        <f t="shared" si="0"/>
        <v>44955</v>
      </c>
      <c r="I4" s="5">
        <v>44927</v>
      </c>
      <c r="J4" s="5">
        <v>44934</v>
      </c>
      <c r="K4" s="5">
        <f>J4+7</f>
        <v>44941</v>
      </c>
      <c r="L4" s="5">
        <f t="shared" ref="L4:M4" si="1">K4+7</f>
        <v>44948</v>
      </c>
      <c r="M4" s="5">
        <f t="shared" si="1"/>
        <v>44955</v>
      </c>
      <c r="N4" s="7">
        <v>44927</v>
      </c>
      <c r="O4" s="7">
        <f>N4 + 7</f>
        <v>44934</v>
      </c>
      <c r="P4" s="7">
        <f t="shared" ref="P4:R4" si="2">O4 + 7</f>
        <v>44941</v>
      </c>
      <c r="Q4" s="7">
        <f t="shared" si="2"/>
        <v>44948</v>
      </c>
      <c r="R4" s="7">
        <f t="shared" si="2"/>
        <v>44955</v>
      </c>
      <c r="S4" s="9">
        <v>44927</v>
      </c>
      <c r="T4" s="9">
        <f>S4+7</f>
        <v>44934</v>
      </c>
      <c r="U4" s="9">
        <f t="shared" ref="U4:W4" si="3">T4+7</f>
        <v>44941</v>
      </c>
      <c r="V4" s="9">
        <f t="shared" si="3"/>
        <v>44948</v>
      </c>
      <c r="W4" s="9">
        <f t="shared" si="3"/>
        <v>44955</v>
      </c>
      <c r="X4" s="11">
        <v>44927</v>
      </c>
      <c r="Y4" s="11">
        <f>X4+7</f>
        <v>44934</v>
      </c>
      <c r="Z4" s="11">
        <f t="shared" ref="Z4:AB4" si="4">Y4+7</f>
        <v>44941</v>
      </c>
      <c r="AA4" s="11">
        <f t="shared" si="4"/>
        <v>44948</v>
      </c>
      <c r="AB4" s="11">
        <f t="shared" si="4"/>
        <v>44955</v>
      </c>
      <c r="AD4" t="s">
        <v>48</v>
      </c>
    </row>
    <row r="5" spans="1:30" x14ac:dyDescent="0.35">
      <c r="A5" t="s">
        <v>3</v>
      </c>
      <c r="B5" t="s">
        <v>20</v>
      </c>
      <c r="C5" s="2">
        <v>15.9</v>
      </c>
      <c r="D5" s="4">
        <v>40</v>
      </c>
      <c r="E5" s="4">
        <v>42</v>
      </c>
      <c r="F5" s="4">
        <v>39</v>
      </c>
      <c r="G5" s="4">
        <v>30</v>
      </c>
      <c r="H5" s="4">
        <v>46</v>
      </c>
      <c r="I5" s="6">
        <f t="shared" ref="I5:I21" si="5">IF(D5&gt;40, D5-40, 0)</f>
        <v>0</v>
      </c>
      <c r="J5" s="6">
        <f t="shared" ref="J5:J21" si="6">IF(E5&gt;40, E5-40, 0)</f>
        <v>2</v>
      </c>
      <c r="K5" s="6">
        <f t="shared" ref="K5:K21" si="7">IF(F5&gt;40, F5-40, 0)</f>
        <v>0</v>
      </c>
      <c r="L5" s="6">
        <f t="shared" ref="L5:L21" si="8">IF(G5&gt;40, G5-40, 0)</f>
        <v>0</v>
      </c>
      <c r="M5" s="6">
        <f t="shared" ref="M5:M21" si="9">IF(H5&gt;40, H5-40, 0)</f>
        <v>6</v>
      </c>
      <c r="N5" s="8">
        <f>$C5*D5</f>
        <v>636</v>
      </c>
      <c r="O5" s="8">
        <f>$C5*E5</f>
        <v>667.80000000000007</v>
      </c>
      <c r="P5" s="8">
        <f>$C5*F5</f>
        <v>620.1</v>
      </c>
      <c r="Q5" s="8">
        <f>$C5*G5</f>
        <v>477</v>
      </c>
      <c r="R5" s="8">
        <f>$C5*H5</f>
        <v>731.4</v>
      </c>
      <c r="S5" s="10">
        <f>0.5*$C5*I5</f>
        <v>0</v>
      </c>
      <c r="T5" s="10">
        <f>0.5*$C5*J5</f>
        <v>15.9</v>
      </c>
      <c r="U5" s="10">
        <f>0.5*$C5*K5</f>
        <v>0</v>
      </c>
      <c r="V5" s="10">
        <f>0.5*$C5*L5</f>
        <v>0</v>
      </c>
      <c r="W5" s="10">
        <f>0.5*$C5*M5</f>
        <v>47.7</v>
      </c>
      <c r="X5" s="12">
        <f>N5+S5</f>
        <v>636</v>
      </c>
      <c r="Y5" s="12">
        <f>O5+T5</f>
        <v>683.7</v>
      </c>
      <c r="Z5" s="12">
        <f>P5+U5</f>
        <v>620.1</v>
      </c>
      <c r="AA5" s="12">
        <f>Q5+V5</f>
        <v>477</v>
      </c>
      <c r="AB5" s="12">
        <f>R5+W5</f>
        <v>779.1</v>
      </c>
      <c r="AD5" s="2">
        <f>SUM(X5:AB5)</f>
        <v>3195.9</v>
      </c>
    </row>
    <row r="6" spans="1:30" x14ac:dyDescent="0.35">
      <c r="A6" t="s">
        <v>4</v>
      </c>
      <c r="B6" t="s">
        <v>21</v>
      </c>
      <c r="C6" s="2">
        <v>10</v>
      </c>
      <c r="D6" s="4">
        <v>42</v>
      </c>
      <c r="E6" s="4">
        <v>41</v>
      </c>
      <c r="F6" s="4">
        <v>40</v>
      </c>
      <c r="G6" s="4">
        <v>38</v>
      </c>
      <c r="H6" s="4">
        <v>44</v>
      </c>
      <c r="I6" s="6">
        <f t="shared" si="5"/>
        <v>2</v>
      </c>
      <c r="J6" s="6">
        <f t="shared" si="6"/>
        <v>1</v>
      </c>
      <c r="K6" s="6">
        <f t="shared" si="7"/>
        <v>0</v>
      </c>
      <c r="L6" s="6">
        <f t="shared" si="8"/>
        <v>0</v>
      </c>
      <c r="M6" s="6">
        <f t="shared" si="9"/>
        <v>4</v>
      </c>
      <c r="N6" s="8">
        <f t="shared" ref="N6:N21" si="10">C6*D6</f>
        <v>420</v>
      </c>
      <c r="O6" s="8">
        <f t="shared" ref="O6:O21" si="11">D6*E6</f>
        <v>1722</v>
      </c>
      <c r="P6" s="8">
        <f t="shared" ref="P6:P21" si="12">E6*F6</f>
        <v>1640</v>
      </c>
      <c r="Q6" s="8">
        <f t="shared" ref="Q6:Q21" si="13">F6*G6</f>
        <v>1520</v>
      </c>
      <c r="R6" s="8">
        <f t="shared" ref="R6:R21" si="14">G6*H6</f>
        <v>1672</v>
      </c>
      <c r="S6" s="10">
        <f t="shared" ref="S6:S21" si="15">0.5*C6*I6</f>
        <v>10</v>
      </c>
      <c r="T6" s="10">
        <f t="shared" ref="T6:T21" si="16">0.5*D6*J6</f>
        <v>21</v>
      </c>
      <c r="U6" s="10">
        <f t="shared" ref="U6:U21" si="17">0.5*E6*K6</f>
        <v>0</v>
      </c>
      <c r="V6" s="10">
        <f t="shared" ref="V6:V21" si="18">0.5*F6*L6</f>
        <v>0</v>
      </c>
      <c r="W6" s="10">
        <f t="shared" ref="W6:W21" si="19">0.5*G6*M6</f>
        <v>76</v>
      </c>
      <c r="X6" s="12">
        <f t="shared" ref="X6:AB21" si="20">N6+S6</f>
        <v>430</v>
      </c>
      <c r="Y6" s="12">
        <f t="shared" si="20"/>
        <v>1743</v>
      </c>
      <c r="Z6" s="12">
        <f t="shared" si="20"/>
        <v>1640</v>
      </c>
      <c r="AA6" s="12">
        <f t="shared" si="20"/>
        <v>1520</v>
      </c>
      <c r="AB6" s="12">
        <f t="shared" si="20"/>
        <v>1748</v>
      </c>
      <c r="AD6" s="2">
        <f t="shared" ref="AD6:AD21" si="21">SUM(X6:AB6)</f>
        <v>7081</v>
      </c>
    </row>
    <row r="7" spans="1:30" x14ac:dyDescent="0.35">
      <c r="A7" t="s">
        <v>5</v>
      </c>
      <c r="B7" t="s">
        <v>22</v>
      </c>
      <c r="C7" s="2">
        <v>22.1</v>
      </c>
      <c r="D7" s="4">
        <v>49</v>
      </c>
      <c r="E7" s="4">
        <v>40</v>
      </c>
      <c r="F7" s="4">
        <v>33</v>
      </c>
      <c r="G7" s="4">
        <v>20</v>
      </c>
      <c r="H7" s="4">
        <v>18</v>
      </c>
      <c r="I7" s="6">
        <f t="shared" si="5"/>
        <v>9</v>
      </c>
      <c r="J7" s="6">
        <f t="shared" si="6"/>
        <v>0</v>
      </c>
      <c r="K7" s="6">
        <f t="shared" si="7"/>
        <v>0</v>
      </c>
      <c r="L7" s="6">
        <f t="shared" si="8"/>
        <v>0</v>
      </c>
      <c r="M7" s="6">
        <f t="shared" si="9"/>
        <v>0</v>
      </c>
      <c r="N7" s="8">
        <f t="shared" si="10"/>
        <v>1082.9000000000001</v>
      </c>
      <c r="O7" s="8">
        <f t="shared" si="11"/>
        <v>1960</v>
      </c>
      <c r="P7" s="8">
        <f t="shared" si="12"/>
        <v>1320</v>
      </c>
      <c r="Q7" s="8">
        <f t="shared" si="13"/>
        <v>660</v>
      </c>
      <c r="R7" s="8">
        <f t="shared" si="14"/>
        <v>360</v>
      </c>
      <c r="S7" s="10">
        <f t="shared" si="15"/>
        <v>99.45</v>
      </c>
      <c r="T7" s="10">
        <f t="shared" si="16"/>
        <v>0</v>
      </c>
      <c r="U7" s="10">
        <f t="shared" si="17"/>
        <v>0</v>
      </c>
      <c r="V7" s="10">
        <f t="shared" si="18"/>
        <v>0</v>
      </c>
      <c r="W7" s="10">
        <f t="shared" si="19"/>
        <v>0</v>
      </c>
      <c r="X7" s="12">
        <f t="shared" si="20"/>
        <v>1182.3500000000001</v>
      </c>
      <c r="Y7" s="12">
        <f t="shared" si="20"/>
        <v>1960</v>
      </c>
      <c r="Z7" s="12">
        <f t="shared" si="20"/>
        <v>1320</v>
      </c>
      <c r="AA7" s="12">
        <f t="shared" si="20"/>
        <v>660</v>
      </c>
      <c r="AB7" s="12">
        <f t="shared" si="20"/>
        <v>360</v>
      </c>
      <c r="AD7" s="2">
        <f t="shared" si="21"/>
        <v>5482.35</v>
      </c>
    </row>
    <row r="8" spans="1:30" x14ac:dyDescent="0.35">
      <c r="A8" t="s">
        <v>6</v>
      </c>
      <c r="B8" t="s">
        <v>23</v>
      </c>
      <c r="C8" s="2">
        <v>19.100000000000001</v>
      </c>
      <c r="D8" s="4">
        <v>41</v>
      </c>
      <c r="E8" s="4">
        <v>50</v>
      </c>
      <c r="F8" s="4">
        <v>47</v>
      </c>
      <c r="G8" s="4">
        <v>30</v>
      </c>
      <c r="H8" s="4">
        <v>39</v>
      </c>
      <c r="I8" s="6">
        <f t="shared" si="5"/>
        <v>1</v>
      </c>
      <c r="J8" s="6">
        <f t="shared" si="6"/>
        <v>10</v>
      </c>
      <c r="K8" s="6">
        <f t="shared" si="7"/>
        <v>7</v>
      </c>
      <c r="L8" s="6">
        <f t="shared" si="8"/>
        <v>0</v>
      </c>
      <c r="M8" s="6">
        <f t="shared" si="9"/>
        <v>0</v>
      </c>
      <c r="N8" s="8">
        <f t="shared" si="10"/>
        <v>783.1</v>
      </c>
      <c r="O8" s="8">
        <f t="shared" si="11"/>
        <v>2050</v>
      </c>
      <c r="P8" s="8">
        <f t="shared" si="12"/>
        <v>2350</v>
      </c>
      <c r="Q8" s="8">
        <f t="shared" si="13"/>
        <v>1410</v>
      </c>
      <c r="R8" s="8">
        <f t="shared" si="14"/>
        <v>1170</v>
      </c>
      <c r="S8" s="10">
        <f t="shared" si="15"/>
        <v>9.5500000000000007</v>
      </c>
      <c r="T8" s="10">
        <f t="shared" si="16"/>
        <v>205</v>
      </c>
      <c r="U8" s="10">
        <f t="shared" si="17"/>
        <v>175</v>
      </c>
      <c r="V8" s="10">
        <f t="shared" si="18"/>
        <v>0</v>
      </c>
      <c r="W8" s="10">
        <f t="shared" si="19"/>
        <v>0</v>
      </c>
      <c r="X8" s="12">
        <f t="shared" si="20"/>
        <v>792.65</v>
      </c>
      <c r="Y8" s="12">
        <f t="shared" si="20"/>
        <v>2255</v>
      </c>
      <c r="Z8" s="12">
        <f t="shared" si="20"/>
        <v>2525</v>
      </c>
      <c r="AA8" s="12">
        <f t="shared" si="20"/>
        <v>1410</v>
      </c>
      <c r="AB8" s="12">
        <f t="shared" si="20"/>
        <v>1170</v>
      </c>
      <c r="AD8" s="2">
        <f t="shared" si="21"/>
        <v>8152.65</v>
      </c>
    </row>
    <row r="9" spans="1:30" x14ac:dyDescent="0.35">
      <c r="A9" t="s">
        <v>7</v>
      </c>
      <c r="B9" t="s">
        <v>24</v>
      </c>
      <c r="C9" s="2">
        <v>6.9</v>
      </c>
      <c r="D9" s="4">
        <v>39</v>
      </c>
      <c r="E9" s="4">
        <v>52</v>
      </c>
      <c r="F9" s="4">
        <v>42</v>
      </c>
      <c r="G9" s="4">
        <v>40</v>
      </c>
      <c r="H9" s="4">
        <v>40</v>
      </c>
      <c r="I9" s="6">
        <f t="shared" si="5"/>
        <v>0</v>
      </c>
      <c r="J9" s="6">
        <f t="shared" si="6"/>
        <v>12</v>
      </c>
      <c r="K9" s="6">
        <f t="shared" si="7"/>
        <v>2</v>
      </c>
      <c r="L9" s="6">
        <f t="shared" si="8"/>
        <v>0</v>
      </c>
      <c r="M9" s="6">
        <f t="shared" si="9"/>
        <v>0</v>
      </c>
      <c r="N9" s="8">
        <f t="shared" si="10"/>
        <v>269.10000000000002</v>
      </c>
      <c r="O9" s="8">
        <f t="shared" si="11"/>
        <v>2028</v>
      </c>
      <c r="P9" s="8">
        <f t="shared" si="12"/>
        <v>2184</v>
      </c>
      <c r="Q9" s="8">
        <f t="shared" si="13"/>
        <v>1680</v>
      </c>
      <c r="R9" s="8">
        <f t="shared" si="14"/>
        <v>1600</v>
      </c>
      <c r="S9" s="10">
        <f t="shared" si="15"/>
        <v>0</v>
      </c>
      <c r="T9" s="10">
        <f t="shared" si="16"/>
        <v>234</v>
      </c>
      <c r="U9" s="10">
        <f t="shared" si="17"/>
        <v>52</v>
      </c>
      <c r="V9" s="10">
        <f t="shared" si="18"/>
        <v>0</v>
      </c>
      <c r="W9" s="10">
        <f t="shared" si="19"/>
        <v>0</v>
      </c>
      <c r="X9" s="12">
        <f t="shared" si="20"/>
        <v>269.10000000000002</v>
      </c>
      <c r="Y9" s="12">
        <f t="shared" si="20"/>
        <v>2262</v>
      </c>
      <c r="Z9" s="12">
        <f t="shared" si="20"/>
        <v>2236</v>
      </c>
      <c r="AA9" s="12">
        <f t="shared" si="20"/>
        <v>1680</v>
      </c>
      <c r="AB9" s="12">
        <f t="shared" si="20"/>
        <v>1600</v>
      </c>
      <c r="AD9" s="2">
        <f t="shared" si="21"/>
        <v>8047.1</v>
      </c>
    </row>
    <row r="10" spans="1:30" x14ac:dyDescent="0.35">
      <c r="A10" t="s">
        <v>8</v>
      </c>
      <c r="B10" t="s">
        <v>25</v>
      </c>
      <c r="C10" s="2">
        <v>14.2</v>
      </c>
      <c r="D10" s="4">
        <v>44</v>
      </c>
      <c r="E10" s="4">
        <v>51</v>
      </c>
      <c r="F10" s="4">
        <v>42</v>
      </c>
      <c r="G10" s="4">
        <v>40</v>
      </c>
      <c r="H10" s="4">
        <v>20</v>
      </c>
      <c r="I10" s="6">
        <f t="shared" si="5"/>
        <v>4</v>
      </c>
      <c r="J10" s="6">
        <f t="shared" si="6"/>
        <v>11</v>
      </c>
      <c r="K10" s="6">
        <f t="shared" si="7"/>
        <v>2</v>
      </c>
      <c r="L10" s="6">
        <f t="shared" si="8"/>
        <v>0</v>
      </c>
      <c r="M10" s="6">
        <f t="shared" si="9"/>
        <v>0</v>
      </c>
      <c r="N10" s="8">
        <f t="shared" si="10"/>
        <v>624.79999999999995</v>
      </c>
      <c r="O10" s="8">
        <f t="shared" si="11"/>
        <v>2244</v>
      </c>
      <c r="P10" s="8">
        <f t="shared" si="12"/>
        <v>2142</v>
      </c>
      <c r="Q10" s="8">
        <f t="shared" si="13"/>
        <v>1680</v>
      </c>
      <c r="R10" s="8">
        <f t="shared" si="14"/>
        <v>800</v>
      </c>
      <c r="S10" s="10">
        <f t="shared" si="15"/>
        <v>28.4</v>
      </c>
      <c r="T10" s="10">
        <f t="shared" si="16"/>
        <v>242</v>
      </c>
      <c r="U10" s="10">
        <f t="shared" si="17"/>
        <v>51</v>
      </c>
      <c r="V10" s="10">
        <f t="shared" si="18"/>
        <v>0</v>
      </c>
      <c r="W10" s="10">
        <f t="shared" si="19"/>
        <v>0</v>
      </c>
      <c r="X10" s="12">
        <f t="shared" si="20"/>
        <v>653.19999999999993</v>
      </c>
      <c r="Y10" s="12">
        <f t="shared" si="20"/>
        <v>2486</v>
      </c>
      <c r="Z10" s="12">
        <f t="shared" si="20"/>
        <v>2193</v>
      </c>
      <c r="AA10" s="12">
        <f t="shared" si="20"/>
        <v>1680</v>
      </c>
      <c r="AB10" s="12">
        <f t="shared" si="20"/>
        <v>800</v>
      </c>
      <c r="AD10" s="2">
        <f t="shared" si="21"/>
        <v>7812.2</v>
      </c>
    </row>
    <row r="11" spans="1:30" x14ac:dyDescent="0.35">
      <c r="A11" t="s">
        <v>9</v>
      </c>
      <c r="B11" t="s">
        <v>26</v>
      </c>
      <c r="C11" s="2">
        <v>18</v>
      </c>
      <c r="D11" s="4">
        <v>55</v>
      </c>
      <c r="E11" s="4">
        <v>60</v>
      </c>
      <c r="F11" s="4">
        <v>45</v>
      </c>
      <c r="G11" s="4">
        <v>40</v>
      </c>
      <c r="H11" s="4">
        <v>49</v>
      </c>
      <c r="I11" s="6">
        <f t="shared" si="5"/>
        <v>15</v>
      </c>
      <c r="J11" s="6">
        <f t="shared" si="6"/>
        <v>20</v>
      </c>
      <c r="K11" s="6">
        <f t="shared" si="7"/>
        <v>5</v>
      </c>
      <c r="L11" s="6">
        <f t="shared" si="8"/>
        <v>0</v>
      </c>
      <c r="M11" s="6">
        <f t="shared" si="9"/>
        <v>9</v>
      </c>
      <c r="N11" s="8">
        <f t="shared" si="10"/>
        <v>990</v>
      </c>
      <c r="O11" s="8">
        <f t="shared" si="11"/>
        <v>3300</v>
      </c>
      <c r="P11" s="8">
        <f t="shared" si="12"/>
        <v>2700</v>
      </c>
      <c r="Q11" s="8">
        <f t="shared" si="13"/>
        <v>1800</v>
      </c>
      <c r="R11" s="8">
        <f t="shared" si="14"/>
        <v>1960</v>
      </c>
      <c r="S11" s="10">
        <f t="shared" si="15"/>
        <v>135</v>
      </c>
      <c r="T11" s="10">
        <f t="shared" si="16"/>
        <v>550</v>
      </c>
      <c r="U11" s="10">
        <f t="shared" si="17"/>
        <v>150</v>
      </c>
      <c r="V11" s="10">
        <f t="shared" si="18"/>
        <v>0</v>
      </c>
      <c r="W11" s="10">
        <f t="shared" si="19"/>
        <v>180</v>
      </c>
      <c r="X11" s="12">
        <f t="shared" si="20"/>
        <v>1125</v>
      </c>
      <c r="Y11" s="12">
        <f t="shared" si="20"/>
        <v>3850</v>
      </c>
      <c r="Z11" s="12">
        <f t="shared" si="20"/>
        <v>2850</v>
      </c>
      <c r="AA11" s="12">
        <f t="shared" si="20"/>
        <v>1800</v>
      </c>
      <c r="AB11" s="12">
        <f t="shared" si="20"/>
        <v>2140</v>
      </c>
      <c r="AD11" s="2">
        <f t="shared" si="21"/>
        <v>11765</v>
      </c>
    </row>
    <row r="12" spans="1:30" x14ac:dyDescent="0.35">
      <c r="A12" t="s">
        <v>10</v>
      </c>
      <c r="B12" t="s">
        <v>27</v>
      </c>
      <c r="C12" s="2">
        <v>17.5</v>
      </c>
      <c r="D12" s="4">
        <v>33</v>
      </c>
      <c r="E12" s="4">
        <v>22</v>
      </c>
      <c r="F12" s="4">
        <v>54</v>
      </c>
      <c r="G12" s="4">
        <v>40</v>
      </c>
      <c r="H12" s="4">
        <v>20</v>
      </c>
      <c r="I12" s="6">
        <f t="shared" si="5"/>
        <v>0</v>
      </c>
      <c r="J12" s="6">
        <f t="shared" si="6"/>
        <v>0</v>
      </c>
      <c r="K12" s="6">
        <f t="shared" si="7"/>
        <v>14</v>
      </c>
      <c r="L12" s="6">
        <f t="shared" si="8"/>
        <v>0</v>
      </c>
      <c r="M12" s="6">
        <f t="shared" si="9"/>
        <v>0</v>
      </c>
      <c r="N12" s="8">
        <f t="shared" si="10"/>
        <v>577.5</v>
      </c>
      <c r="O12" s="8">
        <f t="shared" si="11"/>
        <v>726</v>
      </c>
      <c r="P12" s="8">
        <f t="shared" si="12"/>
        <v>1188</v>
      </c>
      <c r="Q12" s="8">
        <f t="shared" si="13"/>
        <v>2160</v>
      </c>
      <c r="R12" s="8">
        <f t="shared" si="14"/>
        <v>800</v>
      </c>
      <c r="S12" s="10">
        <f t="shared" si="15"/>
        <v>0</v>
      </c>
      <c r="T12" s="10">
        <f t="shared" si="16"/>
        <v>0</v>
      </c>
      <c r="U12" s="10">
        <f t="shared" si="17"/>
        <v>154</v>
      </c>
      <c r="V12" s="10">
        <f t="shared" si="18"/>
        <v>0</v>
      </c>
      <c r="W12" s="10">
        <f t="shared" si="19"/>
        <v>0</v>
      </c>
      <c r="X12" s="12">
        <f t="shared" si="20"/>
        <v>577.5</v>
      </c>
      <c r="Y12" s="12">
        <f t="shared" si="20"/>
        <v>726</v>
      </c>
      <c r="Z12" s="12">
        <f t="shared" si="20"/>
        <v>1342</v>
      </c>
      <c r="AA12" s="12">
        <f t="shared" si="20"/>
        <v>2160</v>
      </c>
      <c r="AB12" s="12">
        <f t="shared" si="20"/>
        <v>800</v>
      </c>
      <c r="AD12" s="2">
        <f t="shared" si="21"/>
        <v>5605.5</v>
      </c>
    </row>
    <row r="13" spans="1:30" x14ac:dyDescent="0.35">
      <c r="A13" t="s">
        <v>11</v>
      </c>
      <c r="B13" t="s">
        <v>28</v>
      </c>
      <c r="C13" s="2">
        <v>14.7</v>
      </c>
      <c r="D13" s="4">
        <v>29</v>
      </c>
      <c r="E13" s="4">
        <v>40</v>
      </c>
      <c r="F13" s="4">
        <v>42</v>
      </c>
      <c r="G13" s="4">
        <v>40</v>
      </c>
      <c r="H13" s="4">
        <v>40</v>
      </c>
      <c r="I13" s="6">
        <f t="shared" si="5"/>
        <v>0</v>
      </c>
      <c r="J13" s="6">
        <f t="shared" si="6"/>
        <v>0</v>
      </c>
      <c r="K13" s="6">
        <f t="shared" si="7"/>
        <v>2</v>
      </c>
      <c r="L13" s="6">
        <f t="shared" si="8"/>
        <v>0</v>
      </c>
      <c r="M13" s="6">
        <f t="shared" si="9"/>
        <v>0</v>
      </c>
      <c r="N13" s="8">
        <f t="shared" si="10"/>
        <v>426.29999999999995</v>
      </c>
      <c r="O13" s="8">
        <f t="shared" si="11"/>
        <v>1160</v>
      </c>
      <c r="P13" s="8">
        <f t="shared" si="12"/>
        <v>1680</v>
      </c>
      <c r="Q13" s="8">
        <f t="shared" si="13"/>
        <v>1680</v>
      </c>
      <c r="R13" s="8">
        <f t="shared" si="14"/>
        <v>1600</v>
      </c>
      <c r="S13" s="10">
        <f t="shared" si="15"/>
        <v>0</v>
      </c>
      <c r="T13" s="10">
        <f t="shared" si="16"/>
        <v>0</v>
      </c>
      <c r="U13" s="10">
        <f t="shared" si="17"/>
        <v>40</v>
      </c>
      <c r="V13" s="10">
        <f t="shared" si="18"/>
        <v>0</v>
      </c>
      <c r="W13" s="10">
        <f t="shared" si="19"/>
        <v>0</v>
      </c>
      <c r="X13" s="12">
        <f t="shared" si="20"/>
        <v>426.29999999999995</v>
      </c>
      <c r="Y13" s="12">
        <f t="shared" si="20"/>
        <v>1160</v>
      </c>
      <c r="Z13" s="12">
        <f t="shared" si="20"/>
        <v>1720</v>
      </c>
      <c r="AA13" s="12">
        <f t="shared" si="20"/>
        <v>1680</v>
      </c>
      <c r="AB13" s="12">
        <f t="shared" si="20"/>
        <v>1600</v>
      </c>
      <c r="AD13" s="2">
        <f t="shared" si="21"/>
        <v>6586.3</v>
      </c>
    </row>
    <row r="14" spans="1:30" x14ac:dyDescent="0.35">
      <c r="A14" t="s">
        <v>12</v>
      </c>
      <c r="B14" t="s">
        <v>29</v>
      </c>
      <c r="C14" s="2">
        <v>13.9</v>
      </c>
      <c r="D14" s="4">
        <v>40</v>
      </c>
      <c r="E14" s="4">
        <v>40</v>
      </c>
      <c r="F14" s="4">
        <v>42</v>
      </c>
      <c r="G14" s="4">
        <v>40</v>
      </c>
      <c r="H14" s="4">
        <v>40</v>
      </c>
      <c r="I14" s="6">
        <f t="shared" si="5"/>
        <v>0</v>
      </c>
      <c r="J14" s="6">
        <f t="shared" si="6"/>
        <v>0</v>
      </c>
      <c r="K14" s="6">
        <f t="shared" si="7"/>
        <v>2</v>
      </c>
      <c r="L14" s="6">
        <f t="shared" si="8"/>
        <v>0</v>
      </c>
      <c r="M14" s="6">
        <f t="shared" si="9"/>
        <v>0</v>
      </c>
      <c r="N14" s="8">
        <f t="shared" si="10"/>
        <v>556</v>
      </c>
      <c r="O14" s="8">
        <f t="shared" si="11"/>
        <v>1600</v>
      </c>
      <c r="P14" s="8">
        <f t="shared" si="12"/>
        <v>1680</v>
      </c>
      <c r="Q14" s="8">
        <f t="shared" si="13"/>
        <v>1680</v>
      </c>
      <c r="R14" s="8">
        <f t="shared" si="14"/>
        <v>1600</v>
      </c>
      <c r="S14" s="10">
        <f t="shared" si="15"/>
        <v>0</v>
      </c>
      <c r="T14" s="10">
        <f t="shared" si="16"/>
        <v>0</v>
      </c>
      <c r="U14" s="10">
        <f t="shared" si="17"/>
        <v>40</v>
      </c>
      <c r="V14" s="10">
        <f t="shared" si="18"/>
        <v>0</v>
      </c>
      <c r="W14" s="10">
        <f t="shared" si="19"/>
        <v>0</v>
      </c>
      <c r="X14" s="12">
        <f t="shared" si="20"/>
        <v>556</v>
      </c>
      <c r="Y14" s="12">
        <f t="shared" si="20"/>
        <v>1600</v>
      </c>
      <c r="Z14" s="12">
        <f t="shared" si="20"/>
        <v>1720</v>
      </c>
      <c r="AA14" s="12">
        <f t="shared" si="20"/>
        <v>1680</v>
      </c>
      <c r="AB14" s="12">
        <f t="shared" si="20"/>
        <v>1600</v>
      </c>
      <c r="AD14" s="2">
        <f t="shared" si="21"/>
        <v>7156</v>
      </c>
    </row>
    <row r="15" spans="1:30" x14ac:dyDescent="0.35">
      <c r="A15" t="s">
        <v>13</v>
      </c>
      <c r="B15" t="s">
        <v>30</v>
      </c>
      <c r="C15" s="2">
        <v>11.2</v>
      </c>
      <c r="D15" s="4">
        <v>40</v>
      </c>
      <c r="E15" s="4">
        <v>40</v>
      </c>
      <c r="F15" s="4">
        <v>42</v>
      </c>
      <c r="G15" s="4">
        <v>39</v>
      </c>
      <c r="H15" s="4">
        <v>40</v>
      </c>
      <c r="I15" s="6">
        <f t="shared" si="5"/>
        <v>0</v>
      </c>
      <c r="J15" s="6">
        <f t="shared" si="6"/>
        <v>0</v>
      </c>
      <c r="K15" s="6">
        <f t="shared" si="7"/>
        <v>2</v>
      </c>
      <c r="L15" s="6">
        <f t="shared" si="8"/>
        <v>0</v>
      </c>
      <c r="M15" s="6">
        <f t="shared" si="9"/>
        <v>0</v>
      </c>
      <c r="N15" s="8">
        <f t="shared" si="10"/>
        <v>448</v>
      </c>
      <c r="O15" s="8">
        <f t="shared" si="11"/>
        <v>1600</v>
      </c>
      <c r="P15" s="8">
        <f t="shared" si="12"/>
        <v>1680</v>
      </c>
      <c r="Q15" s="8">
        <f t="shared" si="13"/>
        <v>1638</v>
      </c>
      <c r="R15" s="8">
        <f t="shared" si="14"/>
        <v>1560</v>
      </c>
      <c r="S15" s="10">
        <f t="shared" si="15"/>
        <v>0</v>
      </c>
      <c r="T15" s="10">
        <f t="shared" si="16"/>
        <v>0</v>
      </c>
      <c r="U15" s="10">
        <f t="shared" si="17"/>
        <v>40</v>
      </c>
      <c r="V15" s="10">
        <f t="shared" si="18"/>
        <v>0</v>
      </c>
      <c r="W15" s="10">
        <f t="shared" si="19"/>
        <v>0</v>
      </c>
      <c r="X15" s="12">
        <f t="shared" si="20"/>
        <v>448</v>
      </c>
      <c r="Y15" s="12">
        <f t="shared" si="20"/>
        <v>1600</v>
      </c>
      <c r="Z15" s="12">
        <f t="shared" si="20"/>
        <v>1720</v>
      </c>
      <c r="AA15" s="12">
        <f t="shared" si="20"/>
        <v>1638</v>
      </c>
      <c r="AB15" s="12">
        <f t="shared" si="20"/>
        <v>1560</v>
      </c>
      <c r="AD15" s="2">
        <f t="shared" si="21"/>
        <v>6966</v>
      </c>
    </row>
    <row r="16" spans="1:30" x14ac:dyDescent="0.35">
      <c r="A16" t="s">
        <v>14</v>
      </c>
      <c r="B16" t="s">
        <v>31</v>
      </c>
      <c r="C16" s="2">
        <v>10.1</v>
      </c>
      <c r="D16" s="4">
        <v>40</v>
      </c>
      <c r="E16" s="4">
        <v>42</v>
      </c>
      <c r="F16" s="4">
        <v>41</v>
      </c>
      <c r="G16" s="4">
        <v>42</v>
      </c>
      <c r="H16" s="4">
        <v>40</v>
      </c>
      <c r="I16" s="6">
        <f t="shared" si="5"/>
        <v>0</v>
      </c>
      <c r="J16" s="6">
        <f t="shared" si="6"/>
        <v>2</v>
      </c>
      <c r="K16" s="6">
        <f t="shared" si="7"/>
        <v>1</v>
      </c>
      <c r="L16" s="6">
        <f t="shared" si="8"/>
        <v>2</v>
      </c>
      <c r="M16" s="6">
        <f t="shared" si="9"/>
        <v>0</v>
      </c>
      <c r="N16" s="8">
        <f t="shared" si="10"/>
        <v>404</v>
      </c>
      <c r="O16" s="8">
        <f t="shared" si="11"/>
        <v>1680</v>
      </c>
      <c r="P16" s="8">
        <f t="shared" si="12"/>
        <v>1722</v>
      </c>
      <c r="Q16" s="8">
        <f t="shared" si="13"/>
        <v>1722</v>
      </c>
      <c r="R16" s="8">
        <f t="shared" si="14"/>
        <v>1680</v>
      </c>
      <c r="S16" s="10">
        <f t="shared" si="15"/>
        <v>0</v>
      </c>
      <c r="T16" s="10">
        <f t="shared" si="16"/>
        <v>40</v>
      </c>
      <c r="U16" s="10">
        <f t="shared" si="17"/>
        <v>21</v>
      </c>
      <c r="V16" s="10">
        <f t="shared" si="18"/>
        <v>41</v>
      </c>
      <c r="W16" s="10">
        <f t="shared" si="19"/>
        <v>0</v>
      </c>
      <c r="X16" s="12">
        <f t="shared" si="20"/>
        <v>404</v>
      </c>
      <c r="Y16" s="12">
        <f t="shared" si="20"/>
        <v>1720</v>
      </c>
      <c r="Z16" s="12">
        <f t="shared" si="20"/>
        <v>1743</v>
      </c>
      <c r="AA16" s="12">
        <f t="shared" si="20"/>
        <v>1763</v>
      </c>
      <c r="AB16" s="12">
        <f t="shared" si="20"/>
        <v>1680</v>
      </c>
      <c r="AD16" s="2">
        <f t="shared" si="21"/>
        <v>7310</v>
      </c>
    </row>
    <row r="17" spans="1:30" x14ac:dyDescent="0.35">
      <c r="A17" t="s">
        <v>15</v>
      </c>
      <c r="B17" t="s">
        <v>32</v>
      </c>
      <c r="C17" s="2">
        <v>9</v>
      </c>
      <c r="D17" s="4">
        <v>42</v>
      </c>
      <c r="E17" s="4">
        <v>43</v>
      </c>
      <c r="F17" s="4">
        <v>39</v>
      </c>
      <c r="G17" s="4">
        <v>42</v>
      </c>
      <c r="H17" s="4">
        <v>40</v>
      </c>
      <c r="I17" s="6">
        <f t="shared" si="5"/>
        <v>2</v>
      </c>
      <c r="J17" s="6">
        <f t="shared" si="6"/>
        <v>3</v>
      </c>
      <c r="K17" s="6">
        <f t="shared" si="7"/>
        <v>0</v>
      </c>
      <c r="L17" s="6">
        <f t="shared" si="8"/>
        <v>2</v>
      </c>
      <c r="M17" s="6">
        <f t="shared" si="9"/>
        <v>0</v>
      </c>
      <c r="N17" s="8">
        <f t="shared" si="10"/>
        <v>378</v>
      </c>
      <c r="O17" s="8">
        <f t="shared" si="11"/>
        <v>1806</v>
      </c>
      <c r="P17" s="8">
        <f t="shared" si="12"/>
        <v>1677</v>
      </c>
      <c r="Q17" s="8">
        <f t="shared" si="13"/>
        <v>1638</v>
      </c>
      <c r="R17" s="8">
        <f t="shared" si="14"/>
        <v>1680</v>
      </c>
      <c r="S17" s="10">
        <f t="shared" si="15"/>
        <v>9</v>
      </c>
      <c r="T17" s="10">
        <f t="shared" si="16"/>
        <v>63</v>
      </c>
      <c r="U17" s="10">
        <f t="shared" si="17"/>
        <v>0</v>
      </c>
      <c r="V17" s="10">
        <f t="shared" si="18"/>
        <v>39</v>
      </c>
      <c r="W17" s="10">
        <f t="shared" si="19"/>
        <v>0</v>
      </c>
      <c r="X17" s="12">
        <f t="shared" si="20"/>
        <v>387</v>
      </c>
      <c r="Y17" s="12">
        <f t="shared" si="20"/>
        <v>1869</v>
      </c>
      <c r="Z17" s="12">
        <f t="shared" si="20"/>
        <v>1677</v>
      </c>
      <c r="AA17" s="12">
        <f t="shared" si="20"/>
        <v>1677</v>
      </c>
      <c r="AB17" s="12">
        <f t="shared" si="20"/>
        <v>1680</v>
      </c>
      <c r="AD17" s="2">
        <f t="shared" si="21"/>
        <v>7290</v>
      </c>
    </row>
    <row r="18" spans="1:30" x14ac:dyDescent="0.35">
      <c r="A18" t="s">
        <v>16</v>
      </c>
      <c r="B18" t="s">
        <v>33</v>
      </c>
      <c r="C18" s="2">
        <v>8.44</v>
      </c>
      <c r="D18" s="4">
        <v>40</v>
      </c>
      <c r="E18" s="4">
        <v>42</v>
      </c>
      <c r="F18" s="4">
        <v>39</v>
      </c>
      <c r="G18" s="4">
        <v>41</v>
      </c>
      <c r="H18" s="4">
        <v>40</v>
      </c>
      <c r="I18" s="6">
        <f t="shared" si="5"/>
        <v>0</v>
      </c>
      <c r="J18" s="6">
        <f t="shared" si="6"/>
        <v>2</v>
      </c>
      <c r="K18" s="6">
        <f t="shared" si="7"/>
        <v>0</v>
      </c>
      <c r="L18" s="6">
        <f t="shared" si="8"/>
        <v>1</v>
      </c>
      <c r="M18" s="6">
        <f t="shared" si="9"/>
        <v>0</v>
      </c>
      <c r="N18" s="8">
        <f t="shared" si="10"/>
        <v>337.59999999999997</v>
      </c>
      <c r="O18" s="8">
        <f t="shared" si="11"/>
        <v>1680</v>
      </c>
      <c r="P18" s="8">
        <f t="shared" si="12"/>
        <v>1638</v>
      </c>
      <c r="Q18" s="8">
        <f t="shared" si="13"/>
        <v>1599</v>
      </c>
      <c r="R18" s="8">
        <f t="shared" si="14"/>
        <v>1640</v>
      </c>
      <c r="S18" s="10">
        <f t="shared" si="15"/>
        <v>0</v>
      </c>
      <c r="T18" s="10">
        <f t="shared" si="16"/>
        <v>40</v>
      </c>
      <c r="U18" s="10">
        <f t="shared" si="17"/>
        <v>0</v>
      </c>
      <c r="V18" s="10">
        <f t="shared" si="18"/>
        <v>19.5</v>
      </c>
      <c r="W18" s="10">
        <f t="shared" si="19"/>
        <v>0</v>
      </c>
      <c r="X18" s="12">
        <f t="shared" si="20"/>
        <v>337.59999999999997</v>
      </c>
      <c r="Y18" s="12">
        <f t="shared" si="20"/>
        <v>1720</v>
      </c>
      <c r="Z18" s="12">
        <f t="shared" si="20"/>
        <v>1638</v>
      </c>
      <c r="AA18" s="12">
        <f t="shared" si="20"/>
        <v>1618.5</v>
      </c>
      <c r="AB18" s="12">
        <f t="shared" si="20"/>
        <v>1640</v>
      </c>
      <c r="AD18" s="2">
        <f t="shared" si="21"/>
        <v>6954.1</v>
      </c>
    </row>
    <row r="19" spans="1:30" x14ac:dyDescent="0.35">
      <c r="A19" t="s">
        <v>17</v>
      </c>
      <c r="B19" t="s">
        <v>34</v>
      </c>
      <c r="C19" s="2">
        <v>14.2</v>
      </c>
      <c r="D19" s="4">
        <v>40</v>
      </c>
      <c r="E19" s="4">
        <v>42</v>
      </c>
      <c r="F19" s="4">
        <v>39</v>
      </c>
      <c r="G19" s="4">
        <v>40</v>
      </c>
      <c r="H19" s="4">
        <v>40</v>
      </c>
      <c r="I19" s="6">
        <f t="shared" si="5"/>
        <v>0</v>
      </c>
      <c r="J19" s="6">
        <f t="shared" si="6"/>
        <v>2</v>
      </c>
      <c r="K19" s="6">
        <f t="shared" si="7"/>
        <v>0</v>
      </c>
      <c r="L19" s="6">
        <f t="shared" si="8"/>
        <v>0</v>
      </c>
      <c r="M19" s="6">
        <f t="shared" si="9"/>
        <v>0</v>
      </c>
      <c r="N19" s="8">
        <f t="shared" si="10"/>
        <v>568</v>
      </c>
      <c r="O19" s="8">
        <f t="shared" si="11"/>
        <v>1680</v>
      </c>
      <c r="P19" s="8">
        <f t="shared" si="12"/>
        <v>1638</v>
      </c>
      <c r="Q19" s="8">
        <f t="shared" si="13"/>
        <v>1560</v>
      </c>
      <c r="R19" s="8">
        <f t="shared" si="14"/>
        <v>1600</v>
      </c>
      <c r="S19" s="10">
        <f t="shared" si="15"/>
        <v>0</v>
      </c>
      <c r="T19" s="10">
        <f t="shared" si="16"/>
        <v>40</v>
      </c>
      <c r="U19" s="10">
        <f t="shared" si="17"/>
        <v>0</v>
      </c>
      <c r="V19" s="10">
        <f t="shared" si="18"/>
        <v>0</v>
      </c>
      <c r="W19" s="10">
        <f t="shared" si="19"/>
        <v>0</v>
      </c>
      <c r="X19" s="12">
        <f t="shared" si="20"/>
        <v>568</v>
      </c>
      <c r="Y19" s="12">
        <f t="shared" si="20"/>
        <v>1720</v>
      </c>
      <c r="Z19" s="12">
        <f t="shared" si="20"/>
        <v>1638</v>
      </c>
      <c r="AA19" s="12">
        <f t="shared" si="20"/>
        <v>1560</v>
      </c>
      <c r="AB19" s="12">
        <f t="shared" si="20"/>
        <v>1600</v>
      </c>
      <c r="AD19" s="2">
        <f t="shared" si="21"/>
        <v>7086</v>
      </c>
    </row>
    <row r="20" spans="1:30" x14ac:dyDescent="0.35">
      <c r="A20" t="s">
        <v>18</v>
      </c>
      <c r="B20" t="s">
        <v>35</v>
      </c>
      <c r="C20" s="2">
        <v>45</v>
      </c>
      <c r="D20" s="4">
        <v>41</v>
      </c>
      <c r="E20" s="4">
        <v>80</v>
      </c>
      <c r="F20" s="4">
        <v>40</v>
      </c>
      <c r="G20" s="4">
        <v>40</v>
      </c>
      <c r="H20" s="4">
        <v>37</v>
      </c>
      <c r="I20" s="6">
        <f t="shared" si="5"/>
        <v>1</v>
      </c>
      <c r="J20" s="6">
        <f t="shared" si="6"/>
        <v>40</v>
      </c>
      <c r="K20" s="6">
        <f t="shared" si="7"/>
        <v>0</v>
      </c>
      <c r="L20" s="6">
        <f t="shared" si="8"/>
        <v>0</v>
      </c>
      <c r="M20" s="6">
        <f t="shared" si="9"/>
        <v>0</v>
      </c>
      <c r="N20" s="8">
        <f t="shared" si="10"/>
        <v>1845</v>
      </c>
      <c r="O20" s="8">
        <f t="shared" si="11"/>
        <v>3280</v>
      </c>
      <c r="P20" s="8">
        <f t="shared" si="12"/>
        <v>3200</v>
      </c>
      <c r="Q20" s="8">
        <f t="shared" si="13"/>
        <v>1600</v>
      </c>
      <c r="R20" s="8">
        <f t="shared" si="14"/>
        <v>1480</v>
      </c>
      <c r="S20" s="10">
        <f t="shared" si="15"/>
        <v>22.5</v>
      </c>
      <c r="T20" s="10">
        <f t="shared" si="16"/>
        <v>820</v>
      </c>
      <c r="U20" s="10">
        <f t="shared" si="17"/>
        <v>0</v>
      </c>
      <c r="V20" s="10">
        <f t="shared" si="18"/>
        <v>0</v>
      </c>
      <c r="W20" s="10">
        <f t="shared" si="19"/>
        <v>0</v>
      </c>
      <c r="X20" s="12">
        <f t="shared" si="20"/>
        <v>1867.5</v>
      </c>
      <c r="Y20" s="12">
        <f t="shared" si="20"/>
        <v>4100</v>
      </c>
      <c r="Z20" s="12">
        <f t="shared" si="20"/>
        <v>3200</v>
      </c>
      <c r="AA20" s="12">
        <f t="shared" si="20"/>
        <v>1600</v>
      </c>
      <c r="AB20" s="12">
        <f t="shared" si="20"/>
        <v>1480</v>
      </c>
      <c r="AD20" s="2">
        <f t="shared" si="21"/>
        <v>12247.5</v>
      </c>
    </row>
    <row r="21" spans="1:30" x14ac:dyDescent="0.35">
      <c r="A21" t="s">
        <v>19</v>
      </c>
      <c r="B21" t="s">
        <v>36</v>
      </c>
      <c r="C21" s="2">
        <v>30</v>
      </c>
      <c r="D21" s="4">
        <v>39</v>
      </c>
      <c r="E21" s="4">
        <v>40</v>
      </c>
      <c r="F21" s="4">
        <v>40</v>
      </c>
      <c r="G21" s="4">
        <v>40</v>
      </c>
      <c r="H21" s="4">
        <v>19</v>
      </c>
      <c r="I21" s="6">
        <f t="shared" si="5"/>
        <v>0</v>
      </c>
      <c r="J21" s="6">
        <f t="shared" si="6"/>
        <v>0</v>
      </c>
      <c r="K21" s="6">
        <f t="shared" si="7"/>
        <v>0</v>
      </c>
      <c r="L21" s="6">
        <f t="shared" si="8"/>
        <v>0</v>
      </c>
      <c r="M21" s="6">
        <f t="shared" si="9"/>
        <v>0</v>
      </c>
      <c r="N21" s="8">
        <f t="shared" si="10"/>
        <v>1170</v>
      </c>
      <c r="O21" s="8">
        <f t="shared" si="11"/>
        <v>1560</v>
      </c>
      <c r="P21" s="8">
        <f t="shared" si="12"/>
        <v>1600</v>
      </c>
      <c r="Q21" s="8">
        <f t="shared" si="13"/>
        <v>1600</v>
      </c>
      <c r="R21" s="8">
        <f t="shared" si="14"/>
        <v>760</v>
      </c>
      <c r="S21" s="10">
        <f t="shared" si="15"/>
        <v>0</v>
      </c>
      <c r="T21" s="10">
        <f t="shared" si="16"/>
        <v>0</v>
      </c>
      <c r="U21" s="10">
        <f t="shared" si="17"/>
        <v>0</v>
      </c>
      <c r="V21" s="10">
        <f t="shared" si="18"/>
        <v>0</v>
      </c>
      <c r="W21" s="10">
        <f t="shared" si="19"/>
        <v>0</v>
      </c>
      <c r="X21" s="12">
        <f t="shared" si="20"/>
        <v>1170</v>
      </c>
      <c r="Y21" s="12">
        <f t="shared" si="20"/>
        <v>1560</v>
      </c>
      <c r="Z21" s="12">
        <f t="shared" si="20"/>
        <v>1600</v>
      </c>
      <c r="AA21" s="12">
        <f t="shared" si="20"/>
        <v>1600</v>
      </c>
      <c r="AB21" s="12">
        <f t="shared" si="20"/>
        <v>760</v>
      </c>
      <c r="AD21" s="2">
        <f t="shared" si="21"/>
        <v>6690</v>
      </c>
    </row>
    <row r="23" spans="1:30" x14ac:dyDescent="0.35">
      <c r="A23" t="s">
        <v>40</v>
      </c>
      <c r="C23" s="2">
        <f>MAX(C5:C21)</f>
        <v>45</v>
      </c>
      <c r="D23" s="1">
        <f>MAX(D5:D21)</f>
        <v>55</v>
      </c>
      <c r="E23" s="1">
        <f t="shared" ref="E23:AB23" si="22">MAX(E5:E21)</f>
        <v>80</v>
      </c>
      <c r="F23" s="1">
        <f t="shared" si="22"/>
        <v>54</v>
      </c>
      <c r="G23" s="1">
        <f t="shared" si="22"/>
        <v>42</v>
      </c>
      <c r="H23" s="1">
        <f t="shared" si="22"/>
        <v>49</v>
      </c>
      <c r="I23" s="1">
        <f t="shared" si="22"/>
        <v>15</v>
      </c>
      <c r="J23" s="1">
        <f t="shared" si="22"/>
        <v>40</v>
      </c>
      <c r="K23" s="1">
        <f t="shared" si="22"/>
        <v>14</v>
      </c>
      <c r="L23" s="1">
        <f t="shared" si="22"/>
        <v>2</v>
      </c>
      <c r="M23" s="1">
        <f t="shared" si="22"/>
        <v>9</v>
      </c>
      <c r="N23" s="13">
        <f t="shared" si="22"/>
        <v>1845</v>
      </c>
      <c r="O23" s="13">
        <f t="shared" si="22"/>
        <v>3300</v>
      </c>
      <c r="P23" s="13">
        <f t="shared" si="22"/>
        <v>3200</v>
      </c>
      <c r="Q23" s="13">
        <f t="shared" si="22"/>
        <v>2160</v>
      </c>
      <c r="R23" s="13">
        <f t="shared" si="22"/>
        <v>1960</v>
      </c>
      <c r="S23" s="13">
        <f t="shared" si="22"/>
        <v>135</v>
      </c>
      <c r="T23" s="13">
        <f t="shared" si="22"/>
        <v>820</v>
      </c>
      <c r="U23" s="13">
        <f t="shared" si="22"/>
        <v>175</v>
      </c>
      <c r="V23" s="13">
        <f t="shared" si="22"/>
        <v>41</v>
      </c>
      <c r="W23" s="13">
        <f t="shared" si="22"/>
        <v>180</v>
      </c>
      <c r="X23" s="13">
        <f t="shared" si="22"/>
        <v>1867.5</v>
      </c>
      <c r="Y23" s="13">
        <f t="shared" si="22"/>
        <v>4100</v>
      </c>
      <c r="Z23" s="13">
        <f t="shared" si="22"/>
        <v>3200</v>
      </c>
      <c r="AA23" s="13">
        <f t="shared" si="22"/>
        <v>2160</v>
      </c>
      <c r="AB23" s="13">
        <f t="shared" si="22"/>
        <v>2140</v>
      </c>
      <c r="AD23" s="13">
        <f t="shared" ref="AD23" si="23">MAX(AD5:AD21)</f>
        <v>12247.5</v>
      </c>
    </row>
    <row r="24" spans="1:30" x14ac:dyDescent="0.35">
      <c r="A24" t="s">
        <v>41</v>
      </c>
      <c r="C24" s="2">
        <f>MIN(C5:C21)</f>
        <v>6.9</v>
      </c>
      <c r="D24" s="1">
        <f>MIN(D5:D21)</f>
        <v>29</v>
      </c>
      <c r="E24" s="1">
        <f t="shared" ref="E24:AB24" si="24">MIN(E5:E21)</f>
        <v>22</v>
      </c>
      <c r="F24" s="1">
        <f t="shared" si="24"/>
        <v>33</v>
      </c>
      <c r="G24" s="1">
        <f t="shared" si="24"/>
        <v>20</v>
      </c>
      <c r="H24" s="1">
        <f t="shared" si="24"/>
        <v>18</v>
      </c>
      <c r="I24" s="1">
        <f t="shared" si="24"/>
        <v>0</v>
      </c>
      <c r="J24" s="1">
        <f t="shared" si="24"/>
        <v>0</v>
      </c>
      <c r="K24" s="1">
        <f t="shared" si="24"/>
        <v>0</v>
      </c>
      <c r="L24" s="1">
        <f t="shared" si="24"/>
        <v>0</v>
      </c>
      <c r="M24" s="1">
        <f t="shared" si="24"/>
        <v>0</v>
      </c>
      <c r="N24" s="13">
        <f t="shared" si="24"/>
        <v>269.10000000000002</v>
      </c>
      <c r="O24" s="13">
        <f t="shared" si="24"/>
        <v>667.80000000000007</v>
      </c>
      <c r="P24" s="13">
        <f t="shared" si="24"/>
        <v>620.1</v>
      </c>
      <c r="Q24" s="13">
        <f t="shared" si="24"/>
        <v>477</v>
      </c>
      <c r="R24" s="13">
        <f t="shared" si="24"/>
        <v>360</v>
      </c>
      <c r="S24" s="13">
        <f t="shared" si="24"/>
        <v>0</v>
      </c>
      <c r="T24" s="13">
        <f t="shared" si="24"/>
        <v>0</v>
      </c>
      <c r="U24" s="13">
        <f t="shared" si="24"/>
        <v>0</v>
      </c>
      <c r="V24" s="13">
        <f t="shared" si="24"/>
        <v>0</v>
      </c>
      <c r="W24" s="13">
        <f t="shared" si="24"/>
        <v>0</v>
      </c>
      <c r="X24" s="13">
        <f t="shared" si="24"/>
        <v>269.10000000000002</v>
      </c>
      <c r="Y24" s="13">
        <f t="shared" si="24"/>
        <v>683.7</v>
      </c>
      <c r="Z24" s="13">
        <f t="shared" si="24"/>
        <v>620.1</v>
      </c>
      <c r="AA24" s="13">
        <f t="shared" si="24"/>
        <v>477</v>
      </c>
      <c r="AB24" s="13">
        <f t="shared" si="24"/>
        <v>360</v>
      </c>
      <c r="AD24" s="13">
        <f t="shared" ref="AD24" si="25">MIN(AD5:AD21)</f>
        <v>3195.9</v>
      </c>
    </row>
    <row r="25" spans="1:30" x14ac:dyDescent="0.35">
      <c r="A25" t="s">
        <v>42</v>
      </c>
      <c r="C25" s="2">
        <f>AVERAGE(C5:C21)</f>
        <v>16.484705882352941</v>
      </c>
      <c r="D25" s="1">
        <f>AVERAGE(D5:D21)</f>
        <v>40.823529411764703</v>
      </c>
      <c r="E25" s="1">
        <f t="shared" ref="E25:AB25" si="26">AVERAGE(E5:E21)</f>
        <v>45.117647058823529</v>
      </c>
      <c r="F25" s="1">
        <f t="shared" si="26"/>
        <v>41.529411764705884</v>
      </c>
      <c r="G25" s="1">
        <f t="shared" si="26"/>
        <v>37.764705882352942</v>
      </c>
      <c r="H25" s="1">
        <f t="shared" si="26"/>
        <v>36</v>
      </c>
      <c r="I25" s="1">
        <f t="shared" si="26"/>
        <v>2</v>
      </c>
      <c r="J25" s="1">
        <f t="shared" si="26"/>
        <v>6.1764705882352944</v>
      </c>
      <c r="K25" s="1">
        <f t="shared" si="26"/>
        <v>2.1764705882352939</v>
      </c>
      <c r="L25" s="1">
        <f t="shared" si="26"/>
        <v>0.29411764705882354</v>
      </c>
      <c r="M25" s="1">
        <f t="shared" si="26"/>
        <v>1.1176470588235294</v>
      </c>
      <c r="N25" s="13">
        <f t="shared" si="26"/>
        <v>677.42941176470583</v>
      </c>
      <c r="O25" s="13">
        <f t="shared" si="26"/>
        <v>1808.4588235294118</v>
      </c>
      <c r="P25" s="13">
        <f t="shared" si="26"/>
        <v>1803.4764705882353</v>
      </c>
      <c r="Q25" s="13">
        <f t="shared" si="26"/>
        <v>1535.5294117647059</v>
      </c>
      <c r="R25" s="13">
        <f t="shared" si="26"/>
        <v>1334.9058823529413</v>
      </c>
      <c r="S25" s="13">
        <f t="shared" si="26"/>
        <v>18.464705882352941</v>
      </c>
      <c r="T25" s="13">
        <f t="shared" si="26"/>
        <v>133.58235294117648</v>
      </c>
      <c r="U25" s="13">
        <f t="shared" si="26"/>
        <v>42.529411764705884</v>
      </c>
      <c r="V25" s="13">
        <f t="shared" si="26"/>
        <v>5.8529411764705879</v>
      </c>
      <c r="W25" s="13">
        <f t="shared" si="26"/>
        <v>17.86470588235294</v>
      </c>
      <c r="X25" s="13">
        <f t="shared" si="26"/>
        <v>695.89411764705892</v>
      </c>
      <c r="Y25" s="13">
        <f t="shared" si="26"/>
        <v>1942.041176470588</v>
      </c>
      <c r="Z25" s="13">
        <f t="shared" si="26"/>
        <v>1846.0058823529412</v>
      </c>
      <c r="AA25" s="13">
        <f t="shared" si="26"/>
        <v>1541.3823529411766</v>
      </c>
      <c r="AB25" s="13">
        <f t="shared" si="26"/>
        <v>1352.7705882352941</v>
      </c>
      <c r="AD25" s="13">
        <f t="shared" ref="AD25" si="27">AVERAGE(AD5:AD21)</f>
        <v>7378.0941176470587</v>
      </c>
    </row>
    <row r="26" spans="1:30" x14ac:dyDescent="0.35">
      <c r="A26" t="s">
        <v>43</v>
      </c>
      <c r="C26" s="2">
        <f>SUM(C5:C21)</f>
        <v>280.24</v>
      </c>
      <c r="D26" s="1">
        <f>SUM(D5:D21)</f>
        <v>694</v>
      </c>
      <c r="E26" s="1">
        <f t="shared" ref="E26:AB26" si="28">SUM(E5:E21)</f>
        <v>767</v>
      </c>
      <c r="F26" s="1">
        <f t="shared" si="28"/>
        <v>706</v>
      </c>
      <c r="G26" s="1">
        <f t="shared" si="28"/>
        <v>642</v>
      </c>
      <c r="H26" s="1">
        <f t="shared" si="28"/>
        <v>612</v>
      </c>
      <c r="I26" s="1">
        <f t="shared" si="28"/>
        <v>34</v>
      </c>
      <c r="J26" s="1">
        <f t="shared" si="28"/>
        <v>105</v>
      </c>
      <c r="K26" s="1">
        <f t="shared" si="28"/>
        <v>37</v>
      </c>
      <c r="L26" s="1">
        <f t="shared" si="28"/>
        <v>5</v>
      </c>
      <c r="M26" s="1">
        <f t="shared" si="28"/>
        <v>19</v>
      </c>
      <c r="N26" s="13">
        <f t="shared" si="28"/>
        <v>11516.3</v>
      </c>
      <c r="O26" s="13">
        <f t="shared" si="28"/>
        <v>30743.8</v>
      </c>
      <c r="P26" s="13">
        <f t="shared" si="28"/>
        <v>30659.1</v>
      </c>
      <c r="Q26" s="13">
        <f t="shared" si="28"/>
        <v>26104</v>
      </c>
      <c r="R26" s="13">
        <f t="shared" si="28"/>
        <v>22693.4</v>
      </c>
      <c r="S26" s="13">
        <f t="shared" si="28"/>
        <v>313.89999999999998</v>
      </c>
      <c r="T26" s="13">
        <f t="shared" si="28"/>
        <v>2270.9</v>
      </c>
      <c r="U26" s="13">
        <f t="shared" si="28"/>
        <v>723</v>
      </c>
      <c r="V26" s="13">
        <f t="shared" si="28"/>
        <v>99.5</v>
      </c>
      <c r="W26" s="13">
        <f t="shared" si="28"/>
        <v>303.7</v>
      </c>
      <c r="X26" s="13">
        <f t="shared" si="28"/>
        <v>11830.2</v>
      </c>
      <c r="Y26" s="13">
        <f t="shared" si="28"/>
        <v>33014.699999999997</v>
      </c>
      <c r="Z26" s="13">
        <f t="shared" si="28"/>
        <v>31382.1</v>
      </c>
      <c r="AA26" s="13">
        <f t="shared" si="28"/>
        <v>26203.5</v>
      </c>
      <c r="AB26" s="13">
        <f t="shared" si="28"/>
        <v>22997.1</v>
      </c>
      <c r="AD26" s="13">
        <f t="shared" ref="AD26" si="29">SUM(AD5:AD21)</f>
        <v>125427.6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Naznin Naznin</dc:creator>
  <cp:lastModifiedBy>AREESHA ANJUM</cp:lastModifiedBy>
  <dcterms:created xsi:type="dcterms:W3CDTF">2015-06-05T18:17:20Z</dcterms:created>
  <dcterms:modified xsi:type="dcterms:W3CDTF">2023-09-27T13:27:38Z</dcterms:modified>
</cp:coreProperties>
</file>