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abri\Desktop\PERCORSO EPICODE\M1\ESERCIZI\SETTIMANA 4\ESERCITAZIONE 3 FINALE\"/>
    </mc:Choice>
  </mc:AlternateContent>
  <xr:revisionPtr revIDLastSave="0" documentId="13_ncr:1_{764D50E4-6151-4C58-9A50-43B098210C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<sst xmlns="http://schemas.openxmlformats.org/spreadsheetml/2006/main" count="37375" uniqueCount="19714">
  <si>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</si>
  <si>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</si>
  <si>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</si>
  <si>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</si>
  <si>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</si>
  <si>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</si>
  <si>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</si>
  <si>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</si>
  <si>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</si>
  <si>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</si>
  <si>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</si>
  <si>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</si>
  <si>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</si>
  <si>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</si>
  <si>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</si>
  <si>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</si>
  <si>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</si>
  <si>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</si>
  <si>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</si>
  <si>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</si>
  <si>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</si>
  <si>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</si>
  <si>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</si>
  <si>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</si>
  <si>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</si>
  <si>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</si>
  <si>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</si>
  <si>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</si>
  <si>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</si>
  <si>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</si>
  <si>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</si>
  <si>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</si>
  <si>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</si>
  <si>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</si>
  <si>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</si>
  <si>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</si>
  <si>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</si>
  <si>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</si>
  <si>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</si>
  <si>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</si>
  <si>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</si>
  <si>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</si>
  <si>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</si>
  <si>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</si>
  <si>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</si>
  <si>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</si>
  <si>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</si>
  <si>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</si>
  <si>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</si>
  <si>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</si>
  <si>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</si>
  <si>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</si>
  <si>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</si>
  <si>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</si>
  <si>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</si>
  <si>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</si>
  <si>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</si>
  <si>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</si>
  <si>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</si>
  <si>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</si>
  <si>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</si>
  <si>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</si>
  <si>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</si>
  <si>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</si>
  <si>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</si>
  <si>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</si>
  <si>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</si>
  <si>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</si>
  <si>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</si>
  <si>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</si>
  <si>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</si>
  <si>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</si>
  <si>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</si>
  <si>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</si>
  <si>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</si>
  <si>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</si>
  <si>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</si>
  <si>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</si>
  <si>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</si>
  <si>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</si>
  <si>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</si>
  <si>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</si>
  <si>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</si>
  <si>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</si>
  <si>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</si>
  <si>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</si>
  <si>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</si>
  <si>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</si>
  <si>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</si>
  <si>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</si>
  <si>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</si>
  <si>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</si>
  <si>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</si>
  <si>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</si>
  <si>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</si>
  <si>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</si>
  <si>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</si>
  <si>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</si>
  <si>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</si>
  <si>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</si>
  <si>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</si>
  <si>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</si>
  <si>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</si>
  <si>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</si>
  <si>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</si>
  <si>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</si>
  <si>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</si>
  <si>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</si>
  <si>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</si>
  <si>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</si>
  <si>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</si>
  <si>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</si>
  <si>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</si>
  <si>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</si>
  <si>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</si>
  <si>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</si>
  <si>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</si>
  <si>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</si>
  <si>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</si>
  <si>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</si>
  <si>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</si>
  <si>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</si>
  <si>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</si>
  <si>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</si>
  <si>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</si>
  <si>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</si>
  <si>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</si>
  <si>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</si>
  <si>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</si>
  <si>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</si>
  <si>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</si>
  <si>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</si>
  <si>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</si>
  <si>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</si>
  <si>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</si>
  <si>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</si>
  <si>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</si>
  <si>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</si>
  <si>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</si>
  <si>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</si>
  <si>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</si>
  <si>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</si>
  <si>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</si>
  <si>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</si>
  <si>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</si>
  <si>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</si>
  <si>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</si>
  <si>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</si>
  <si>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</si>
  <si>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</si>
  <si>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</si>
  <si>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</si>
  <si>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</si>
  <si>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</si>
  <si>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</si>
  <si>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</si>
  <si>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</si>
  <si>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</si>
  <si>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</si>
  <si>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</si>
  <si>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</si>
  <si>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</si>
  <si>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</si>
  <si>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</si>
  <si>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</si>
  <si>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</si>
  <si>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</si>
  <si>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</si>
  <si>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</si>
  <si>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</si>
  <si>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</si>
  <si>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</si>
  <si>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</si>
  <si>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</si>
  <si>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</si>
  <si>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</si>
  <si>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</si>
  <si>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</si>
  <si>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</si>
  <si>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</si>
  <si>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</si>
  <si>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</si>
  <si>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</si>
  <si>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</si>
  <si>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</si>
  <si>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</si>
  <si>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</si>
  <si>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</si>
  <si>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</si>
  <si>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</si>
  <si>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</si>
  <si>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</si>
  <si>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</si>
  <si>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</si>
  <si>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</si>
  <si>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</si>
  <si>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</si>
  <si>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</si>
  <si>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</si>
  <si>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</si>
  <si>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</si>
  <si>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</si>
  <si>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</si>
  <si>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</si>
  <si>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</si>
  <si>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</si>
  <si>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</si>
  <si>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</si>
  <si>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</si>
  <si>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</si>
  <si>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</si>
  <si>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</si>
  <si>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</si>
  <si>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</si>
  <si>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</si>
  <si>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</si>
  <si>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</si>
  <si>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</si>
  <si>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</si>
  <si>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</si>
  <si>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</si>
  <si>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</si>
  <si>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</si>
  <si>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</si>
  <si>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</si>
  <si>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</si>
  <si>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</si>
  <si>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</si>
  <si>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</si>
  <si>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</si>
  <si>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</si>
  <si>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</si>
  <si>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</si>
  <si>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</si>
  <si>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</si>
  <si>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</si>
  <si>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</si>
  <si>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</si>
  <si>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</si>
  <si>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</si>
  <si>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</si>
  <si>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</si>
  <si>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</si>
  <si>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</si>
  <si>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</si>
  <si>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</si>
  <si>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</si>
  <si>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</si>
  <si>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</si>
  <si>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</si>
  <si>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</si>
  <si>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</si>
  <si>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</si>
  <si>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</si>
  <si>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</si>
  <si>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</si>
  <si>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</si>
  <si>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</si>
  <si>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</si>
  <si>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</si>
  <si>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</si>
  <si>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</si>
  <si>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</si>
  <si>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</si>
  <si>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</si>
  <si>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</si>
  <si>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</si>
  <si>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</si>
  <si>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</si>
  <si>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</si>
  <si>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</si>
  <si>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</si>
  <si>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</si>
  <si>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</si>
  <si>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</si>
  <si>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</si>
  <si>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</si>
  <si>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</si>
  <si>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</si>
  <si>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</si>
  <si>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</si>
  <si>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</si>
  <si>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</si>
  <si>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</si>
  <si>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</si>
  <si>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</si>
  <si>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</si>
  <si>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</si>
  <si>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</si>
  <si>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</si>
  <si>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</si>
  <si>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</si>
  <si>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</si>
  <si>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</si>
  <si>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</si>
  <si>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</si>
  <si>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</si>
  <si>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</si>
  <si>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</si>
  <si>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</si>
  <si>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</si>
  <si>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</si>
  <si>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</si>
  <si>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</si>
  <si>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</si>
  <si>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</si>
  <si>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</si>
  <si>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</si>
  <si>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</si>
  <si>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</si>
  <si>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</si>
  <si>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</si>
  <si>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</si>
  <si>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</si>
  <si>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</si>
  <si>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</si>
  <si>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</si>
  <si>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</si>
  <si>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</si>
  <si>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</si>
  <si>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</si>
  <si>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</si>
  <si>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</si>
  <si>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</si>
  <si>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</si>
  <si>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</si>
  <si>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</si>
  <si>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</si>
  <si>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</si>
  <si>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</si>
  <si>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</si>
  <si>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</si>
  <si>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</si>
  <si>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</si>
  <si>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</si>
  <si>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</si>
  <si>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</si>
  <si>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</si>
  <si>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</si>
  <si>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</si>
  <si>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</si>
  <si>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</si>
  <si>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</si>
  <si>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</si>
  <si>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</si>
  <si>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</si>
  <si>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</si>
  <si>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</si>
  <si>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</si>
  <si>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</si>
  <si>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</si>
  <si>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</si>
  <si>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</si>
  <si>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</si>
  <si>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</si>
  <si>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</si>
  <si>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</si>
  <si>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</si>
  <si>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</si>
  <si>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</si>
  <si>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</si>
  <si>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</si>
  <si>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</si>
  <si>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</si>
  <si>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</si>
  <si>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</si>
  <si>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</si>
  <si>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</si>
  <si>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</si>
  <si>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</si>
  <si>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</si>
  <si>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</si>
  <si>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</si>
  <si>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</si>
  <si>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</si>
  <si>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</si>
  <si>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</si>
  <si>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</si>
  <si>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</si>
  <si>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</si>
  <si>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</si>
  <si>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</si>
  <si>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</si>
  <si>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</si>
  <si>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</si>
  <si>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</si>
  <si>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</si>
  <si>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</si>
  <si>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</si>
  <si>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</si>
  <si>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</si>
  <si>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</si>
  <si>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</si>
  <si>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</si>
  <si>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</si>
  <si>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</si>
  <si>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</si>
  <si>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</si>
  <si>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</si>
  <si>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</si>
  <si>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</si>
  <si>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</si>
  <si>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</si>
  <si>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</si>
  <si>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</si>
  <si>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</si>
  <si>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</si>
  <si>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</si>
  <si>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</si>
  <si>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</si>
  <si>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</si>
  <si>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</si>
  <si>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</si>
  <si>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</si>
  <si>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</si>
  <si>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</si>
  <si>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</si>
  <si>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</si>
  <si>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</si>
  <si>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</si>
  <si>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</si>
  <si>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</si>
  <si>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</si>
  <si>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</si>
  <si>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</si>
  <si>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</si>
  <si>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</si>
  <si>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</si>
  <si>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</si>
  <si>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</si>
  <si>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</si>
  <si>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</si>
  <si>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</si>
  <si>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</si>
  <si>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</si>
  <si>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</si>
  <si>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</si>
  <si>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</si>
  <si>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</si>
  <si>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</si>
  <si>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</si>
  <si>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</si>
  <si>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</si>
  <si>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</si>
  <si>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</si>
  <si>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</si>
  <si>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</si>
  <si>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</si>
  <si>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</si>
  <si>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</si>
  <si>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</si>
  <si>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</si>
  <si>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</si>
  <si>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</si>
  <si>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</si>
  <si>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</si>
  <si>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</si>
  <si>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</si>
  <si>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</si>
  <si>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</si>
  <si>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</si>
  <si>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</si>
  <si>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</si>
  <si>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</si>
  <si>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</si>
  <si>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</si>
  <si>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</si>
  <si>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</si>
  <si>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</si>
  <si>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</si>
  <si>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</si>
  <si>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</si>
  <si>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</si>
  <si>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</si>
  <si>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</si>
  <si>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</si>
  <si>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</si>
  <si>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</si>
  <si>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</si>
  <si>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</si>
  <si>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</si>
  <si>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</si>
  <si>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</si>
  <si>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</si>
  <si>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</si>
  <si>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</si>
  <si>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</si>
  <si>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</si>
  <si>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</si>
  <si>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</si>
  <si>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</si>
  <si>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</si>
  <si>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</si>
  <si>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</si>
  <si>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</si>
  <si>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</si>
  <si>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</si>
  <si>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</si>
  <si>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</si>
  <si>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</si>
  <si>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</si>
  <si>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</si>
  <si>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</si>
  <si>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</si>
  <si>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</si>
  <si>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</si>
  <si>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</si>
  <si>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</si>
  <si>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</si>
  <si>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</si>
  <si>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</si>
  <si>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</si>
  <si>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</si>
  <si>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</si>
  <si>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</si>
  <si>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</si>
  <si>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</si>
  <si>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</si>
  <si>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</si>
  <si>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</si>
  <si>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</si>
  <si>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</si>
  <si>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</si>
  <si>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</si>
  <si>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</si>
  <si>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</si>
  <si>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</si>
  <si>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</si>
  <si>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</si>
  <si>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</si>
  <si>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</si>
  <si>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</si>
  <si>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</si>
  <si>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</si>
  <si>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</si>
  <si>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</si>
  <si>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</si>
  <si>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</si>
  <si>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</si>
  <si>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</si>
  <si>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</si>
  <si>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</si>
  <si>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</si>
  <si>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</si>
  <si>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</si>
  <si>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</si>
  <si>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</si>
  <si>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</si>
  <si>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</si>
  <si>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</si>
  <si>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</si>
  <si>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</si>
  <si>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</si>
  <si>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</si>
  <si>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</si>
  <si>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</si>
  <si>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</si>
  <si>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</si>
  <si>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</si>
  <si>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</si>
  <si>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</si>
  <si>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</si>
  <si>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</si>
  <si>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</si>
  <si>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</si>
  <si>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</si>
  <si>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</si>
  <si>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</si>
  <si>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</si>
  <si>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</si>
  <si>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</si>
  <si>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</si>
  <si>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</si>
  <si>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</si>
  <si>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</si>
  <si>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</si>
  <si>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</si>
  <si>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</si>
  <si>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</si>
  <si>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</si>
  <si>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</si>
  <si>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</si>
  <si>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</si>
  <si>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</si>
  <si>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</si>
  <si>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</si>
  <si>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</si>
  <si>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</si>
  <si>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</si>
  <si>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</si>
  <si>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</si>
  <si>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</si>
  <si>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</si>
  <si>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</si>
  <si>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</si>
  <si>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</si>
  <si>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</si>
  <si>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</si>
  <si>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</si>
  <si>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</si>
  <si>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</si>
  <si>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</si>
  <si>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</si>
  <si>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</si>
  <si>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</si>
  <si>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</si>
  <si>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</si>
  <si>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</si>
  <si>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</si>
  <si>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</si>
  <si>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</si>
  <si>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</si>
  <si>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</si>
  <si>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</si>
  <si>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</si>
  <si>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</si>
  <si>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</si>
  <si>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</si>
  <si>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</si>
  <si>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</si>
  <si>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</si>
  <si>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</si>
  <si>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</si>
  <si>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</si>
  <si>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</si>
  <si>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</si>
  <si>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</si>
  <si>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</si>
  <si>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</si>
  <si>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</si>
  <si>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</si>
  <si>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</si>
  <si>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</si>
  <si>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</si>
  <si>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</si>
  <si>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</si>
  <si>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</si>
  <si>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</si>
  <si>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</si>
  <si>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</si>
  <si>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</si>
  <si>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</si>
  <si>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</si>
  <si>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</si>
  <si>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</si>
  <si>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</si>
  <si>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</si>
  <si>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</si>
  <si>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</si>
  <si>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</si>
  <si>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</si>
  <si>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</si>
  <si>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</si>
  <si>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</si>
  <si>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</si>
  <si>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</si>
  <si>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</si>
  <si>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</si>
  <si>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</si>
  <si>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</si>
  <si>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</si>
  <si>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</si>
  <si>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</si>
  <si>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</si>
  <si>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</si>
  <si>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</si>
  <si>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</si>
  <si>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</si>
  <si>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</si>
  <si>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</si>
  <si>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</si>
  <si>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</si>
  <si>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</si>
  <si>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</si>
  <si>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</si>
  <si>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</si>
  <si>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</si>
  <si>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</si>
  <si>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</si>
  <si>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</si>
  <si>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</si>
  <si>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</si>
  <si>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</si>
  <si>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</si>
  <si>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</si>
  <si>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</si>
  <si>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</si>
  <si>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</si>
  <si>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</si>
  <si>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</si>
  <si>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</si>
  <si>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</si>
  <si>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</si>
  <si>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</si>
  <si>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</si>
  <si>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</si>
  <si>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</si>
  <si>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</si>
  <si>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</si>
  <si>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</si>
  <si>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</si>
  <si>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</si>
  <si>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</si>
  <si>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</si>
  <si>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</si>
  <si>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</si>
  <si>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</si>
  <si>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</si>
  <si>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</si>
  <si>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</si>
  <si>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</si>
  <si>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</si>
  <si>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</si>
  <si>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</si>
  <si>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</si>
  <si>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</si>
  <si>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</si>
  <si>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</si>
  <si>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</si>
  <si>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</si>
  <si>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</si>
  <si>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</si>
  <si>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</si>
  <si>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</si>
  <si>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</si>
  <si>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</si>
  <si>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</si>
  <si>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</si>
  <si>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</si>
  <si>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</si>
  <si>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</si>
  <si>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</si>
  <si>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</si>
  <si>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</si>
  <si>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</si>
  <si>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</si>
  <si>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</si>
  <si>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</si>
  <si>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</si>
  <si>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</si>
  <si>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</si>
  <si>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</si>
  <si>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</si>
  <si>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</si>
  <si>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</si>
  <si>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</si>
  <si>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</si>
  <si>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</si>
  <si>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</si>
  <si>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</si>
  <si>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</si>
  <si>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</si>
  <si>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</si>
  <si>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</si>
  <si>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</si>
  <si>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</si>
  <si>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</si>
  <si>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</si>
  <si>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</si>
  <si>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</si>
  <si>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</si>
  <si>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</si>
  <si>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</si>
  <si>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</si>
  <si>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</si>
  <si>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</si>
  <si>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</si>
  <si>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</si>
  <si>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</si>
  <si>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</si>
  <si>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</si>
  <si>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</si>
  <si>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</si>
  <si>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</si>
  <si>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</si>
  <si>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</si>
  <si>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</si>
  <si>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</si>
  <si>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</si>
  <si>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</si>
  <si>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</si>
  <si>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</si>
  <si>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</si>
  <si>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</si>
  <si>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</si>
  <si>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</si>
  <si>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</si>
  <si>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</si>
  <si>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</si>
  <si>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</si>
  <si>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</si>
  <si>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</si>
  <si>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</si>
  <si>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</si>
  <si>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</si>
  <si>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</si>
  <si>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</si>
  <si>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</si>
  <si>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</si>
  <si>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</si>
  <si>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</si>
  <si>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</si>
  <si>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</si>
  <si>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</si>
  <si>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</si>
  <si>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</si>
  <si>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</si>
  <si>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</si>
  <si>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</si>
  <si>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</si>
  <si>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</si>
  <si>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</si>
  <si>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</si>
  <si>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</si>
  <si>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</si>
  <si>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</si>
  <si>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</si>
  <si>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</si>
  <si>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</si>
  <si>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</si>
  <si>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</si>
  <si>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</si>
  <si>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</si>
  <si>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</si>
  <si>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</si>
  <si>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</si>
  <si>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</si>
  <si>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</si>
  <si>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</si>
  <si>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</si>
  <si>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</si>
  <si>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</si>
  <si>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</si>
  <si>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</si>
  <si>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</si>
  <si>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</si>
  <si>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</si>
  <si>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</si>
  <si>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</si>
  <si>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</si>
  <si>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</si>
  <si>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</si>
  <si>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</si>
  <si>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</si>
  <si>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</si>
  <si>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</si>
  <si>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</si>
  <si>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</si>
  <si>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</si>
  <si>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</si>
  <si>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</si>
  <si>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</si>
  <si>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</si>
  <si>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</si>
  <si>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</si>
  <si>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</si>
  <si>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</si>
  <si>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</si>
  <si>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</si>
  <si>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</si>
  <si>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</si>
  <si>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</si>
  <si>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</si>
  <si>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</si>
  <si>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</si>
  <si>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</si>
  <si>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</si>
  <si>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</si>
  <si>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</si>
  <si>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</si>
  <si>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</si>
  <si>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</si>
  <si>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</si>
  <si>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</si>
  <si>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</si>
  <si>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</si>
  <si>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</si>
  <si>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</si>
  <si>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</si>
  <si>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</si>
  <si>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</si>
  <si>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</si>
  <si>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</si>
  <si>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</si>
  <si>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</si>
  <si>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</si>
  <si>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</si>
  <si>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</si>
  <si>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</si>
  <si>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</si>
  <si>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</si>
  <si>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</si>
  <si>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</si>
  <si>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</si>
  <si>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</si>
  <si>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</si>
  <si>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</si>
  <si>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</si>
  <si>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</si>
  <si>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</si>
  <si>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</si>
  <si>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</si>
  <si>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</si>
  <si>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</si>
  <si>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</si>
  <si>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</si>
  <si>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</si>
  <si>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</si>
  <si>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</si>
  <si>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</si>
  <si>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</si>
  <si>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</si>
  <si>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</si>
  <si>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</si>
  <si>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</si>
  <si>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</si>
  <si>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</si>
  <si>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</si>
  <si>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</si>
  <si>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</si>
  <si>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</si>
  <si>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</si>
  <si>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</si>
  <si>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</si>
  <si>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</si>
  <si>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</si>
  <si>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</si>
  <si>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</si>
  <si>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</si>
  <si>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</si>
  <si>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</si>
  <si>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</si>
  <si>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</si>
  <si>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</si>
  <si>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</si>
  <si>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</si>
  <si>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</si>
  <si>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</si>
  <si>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</si>
  <si>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</si>
  <si>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</si>
  <si>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</si>
  <si>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</si>
  <si>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</si>
  <si>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</si>
  <si>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</si>
  <si>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</si>
  <si>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</si>
  <si>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</si>
  <si>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</si>
  <si>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</si>
  <si>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</si>
  <si>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</si>
  <si>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</si>
  <si>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</si>
  <si>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</si>
  <si>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</si>
  <si>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</si>
  <si>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</si>
  <si>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</si>
  <si>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</si>
  <si>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</si>
  <si>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</si>
  <si>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</si>
  <si>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</si>
  <si>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</si>
  <si>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</si>
  <si>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</si>
  <si>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</si>
  <si>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</si>
  <si>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</si>
  <si>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</si>
  <si>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</si>
  <si>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</si>
  <si>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</si>
  <si>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</si>
  <si>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</si>
  <si>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</si>
  <si>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</si>
  <si>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</si>
  <si>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</si>
  <si>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</si>
  <si>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</si>
  <si>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</si>
  <si>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</si>
  <si>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</si>
  <si>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</si>
  <si>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</si>
  <si>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</si>
  <si>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</si>
  <si>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</si>
  <si>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</si>
  <si>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</si>
  <si>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</si>
  <si>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</si>
  <si>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</si>
  <si>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</si>
  <si>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</si>
  <si>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</si>
  <si>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</si>
  <si>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</si>
  <si>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</si>
  <si>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</si>
  <si>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</si>
  <si>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</si>
  <si>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</si>
  <si>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</si>
  <si>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</si>
  <si>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</si>
  <si>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</si>
  <si>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</si>
  <si>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</si>
  <si>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</si>
  <si>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</si>
  <si>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</si>
  <si>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</si>
  <si>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</si>
  <si>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</si>
  <si>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</si>
  <si>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</si>
  <si>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</si>
  <si>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</si>
  <si>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</si>
  <si>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</si>
  <si>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</si>
  <si>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</si>
  <si>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</si>
  <si>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</si>
  <si>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</si>
  <si>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</si>
  <si>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</si>
  <si>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</si>
  <si>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</si>
  <si>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</si>
  <si>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</si>
  <si>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</si>
  <si>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</si>
  <si>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</si>
  <si>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</si>
  <si>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</si>
  <si>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</si>
  <si>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</si>
  <si>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</si>
  <si>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</si>
  <si>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</si>
  <si>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</si>
  <si>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</si>
  <si>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</si>
  <si>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</si>
  <si>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</si>
  <si>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</si>
  <si>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</si>
  <si>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</si>
  <si>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</si>
  <si>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</si>
  <si>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</si>
  <si>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</si>
  <si>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</si>
  <si>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</si>
  <si>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</si>
  <si>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</si>
  <si>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</si>
  <si>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</si>
  <si>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</si>
  <si>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</si>
  <si>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</si>
  <si>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</si>
  <si>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</si>
  <si>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</si>
  <si>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</si>
  <si>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</si>
  <si>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</si>
  <si>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</si>
  <si>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</si>
  <si>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</si>
  <si>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</si>
  <si>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</si>
  <si>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</si>
  <si>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</si>
  <si>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</si>
  <si>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</si>
  <si>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</si>
  <si>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</si>
  <si>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</si>
  <si>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</si>
  <si>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</si>
  <si>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</si>
  <si>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</si>
  <si>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</si>
  <si>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</si>
  <si>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</si>
  <si>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</si>
  <si>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</si>
  <si>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</si>
  <si>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</si>
  <si>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</si>
  <si>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</si>
  <si>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</si>
  <si>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</si>
  <si>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</si>
  <si>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</si>
  <si>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</si>
  <si>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</si>
  <si>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</si>
  <si>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</si>
  <si>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</si>
  <si>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</si>
  <si>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</si>
  <si>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</si>
  <si>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</si>
  <si>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</si>
  <si>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</si>
  <si>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</si>
  <si>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</si>
  <si>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</si>
  <si>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</si>
  <si>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</si>
  <si>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</si>
  <si>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</si>
  <si>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</si>
  <si>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</si>
  <si>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</si>
  <si>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</si>
  <si>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</si>
  <si>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</si>
  <si>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</si>
  <si>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</si>
  <si>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</si>
  <si>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</si>
  <si>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</si>
  <si>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</si>
  <si>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</si>
  <si>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</si>
  <si>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</si>
  <si>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</si>
  <si>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</si>
  <si>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</si>
  <si>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</si>
  <si>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</si>
  <si>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</si>
  <si>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</si>
  <si>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</si>
  <si>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</si>
  <si>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</si>
  <si>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</si>
  <si>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</si>
  <si>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</si>
  <si>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</si>
  <si>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</si>
  <si>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</si>
  <si>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</si>
  <si>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</si>
  <si>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</si>
  <si>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</si>
  <si>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</si>
  <si>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</si>
  <si>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</si>
  <si>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</si>
  <si>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</si>
  <si>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</si>
  <si>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</si>
  <si>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</si>
  <si>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</si>
  <si>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</si>
  <si>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</si>
  <si>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</si>
  <si>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</si>
  <si>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</si>
  <si>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</si>
  <si>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</si>
  <si>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</si>
  <si>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</si>
  <si>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</si>
  <si>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</si>
  <si>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</si>
  <si>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</si>
  <si>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</si>
  <si>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</si>
  <si>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</si>
  <si>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</si>
  <si>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</si>
  <si>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</si>
  <si>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</si>
  <si>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</si>
  <si>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</si>
  <si>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</si>
  <si>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</si>
  <si>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</si>
  <si>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</si>
  <si>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</si>
  <si>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</si>
  <si>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</si>
  <si>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</si>
  <si>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</si>
  <si>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</si>
  <si>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</si>
  <si>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</si>
  <si>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</si>
  <si>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</si>
  <si>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</si>
  <si>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</si>
  <si>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</si>
  <si>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</si>
  <si>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</si>
  <si>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</si>
  <si>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</si>
  <si>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</si>
  <si>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</si>
  <si>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</si>
  <si>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</si>
  <si>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</si>
  <si>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</si>
  <si>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</si>
  <si>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</si>
  <si>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</si>
  <si>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</si>
  <si>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</si>
  <si>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</si>
  <si>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</si>
  <si>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</si>
  <si>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</si>
  <si>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</si>
  <si>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</si>
  <si>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</si>
  <si>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</si>
  <si>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</si>
  <si>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</si>
  <si>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</si>
  <si>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</si>
  <si>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</si>
  <si>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</si>
  <si>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</si>
  <si>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</si>
  <si>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</si>
  <si>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</si>
  <si>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</si>
  <si>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</si>
  <si>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</si>
  <si>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</si>
  <si>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</si>
  <si>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</si>
  <si>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</si>
  <si>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</si>
  <si>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</si>
  <si>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</si>
  <si>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</si>
  <si>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</si>
  <si>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</si>
  <si>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</si>
  <si>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</si>
  <si>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</si>
  <si>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</si>
  <si>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</si>
  <si>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</si>
  <si>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</si>
  <si>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</si>
  <si>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</si>
  <si>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</si>
  <si>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</si>
  <si>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</si>
  <si>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</si>
  <si>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</si>
  <si>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</si>
  <si>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</si>
  <si>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</si>
  <si>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</si>
  <si>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</si>
  <si>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</si>
  <si>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</si>
  <si>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</si>
  <si>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</si>
  <si>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</si>
  <si>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</si>
  <si>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</si>
  <si>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</si>
  <si>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</si>
  <si>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</si>
  <si>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</si>
  <si>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</si>
  <si>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</si>
  <si>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</si>
  <si>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</si>
  <si>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</si>
  <si>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</si>
  <si>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</si>
  <si>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</si>
  <si>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</si>
  <si>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</si>
  <si>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</si>
  <si>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</si>
  <si>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</si>
  <si>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</si>
  <si>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</si>
  <si>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</si>
  <si>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</si>
  <si>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</si>
  <si>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</si>
  <si>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</si>
  <si>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</si>
  <si>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</si>
  <si>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</si>
  <si>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</si>
  <si>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</si>
  <si>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</si>
  <si>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</si>
  <si>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</si>
  <si>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</si>
  <si>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</si>
  <si>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</si>
  <si>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</si>
  <si>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</si>
  <si>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</si>
  <si>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</si>
  <si>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</si>
  <si>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</si>
  <si>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</si>
  <si>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</si>
  <si>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</si>
  <si>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</si>
  <si>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</si>
  <si>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</si>
  <si>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</si>
  <si>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</si>
  <si>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</si>
  <si>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</si>
  <si>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</si>
  <si>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</si>
  <si>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</si>
  <si>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</si>
  <si>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</si>
  <si>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</si>
  <si>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</si>
  <si>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</si>
  <si>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</si>
  <si>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</si>
  <si>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</si>
  <si>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</si>
  <si>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</si>
  <si>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</si>
  <si>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</si>
  <si>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</si>
  <si>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</si>
  <si>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</si>
  <si>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</si>
  <si>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</si>
  <si>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</si>
  <si>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</si>
  <si>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</si>
  <si>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</si>
  <si>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</si>
  <si>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</si>
  <si>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</si>
  <si>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</si>
  <si>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</si>
  <si>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</si>
  <si>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</si>
  <si>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</si>
  <si>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</si>
  <si>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</si>
  <si>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</si>
  <si>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</si>
  <si>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</si>
  <si>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</si>
  <si>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</si>
  <si>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</si>
  <si>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</si>
  <si>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</si>
  <si>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</si>
  <si>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</si>
  <si>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</si>
  <si>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</si>
  <si>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</si>
  <si>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</si>
  <si>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</si>
  <si>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</si>
  <si>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</si>
  <si>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</si>
  <si>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</si>
  <si>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</si>
  <si>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</si>
  <si>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</si>
  <si>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</si>
  <si>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</si>
  <si>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</si>
  <si>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</si>
  <si>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</si>
  <si>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</si>
  <si>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</si>
  <si>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</si>
  <si>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</si>
  <si>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</si>
  <si>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</si>
  <si>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</si>
  <si>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</si>
  <si>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</si>
  <si>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</si>
  <si>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</si>
  <si>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</si>
  <si>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</si>
  <si>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</si>
  <si>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</si>
  <si>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</si>
  <si>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</si>
  <si>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</si>
  <si>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</si>
  <si>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</si>
  <si>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</si>
  <si>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</si>
  <si>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</si>
  <si>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</si>
  <si>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</si>
  <si>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</si>
  <si>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</si>
  <si>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</si>
  <si>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</si>
  <si>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</si>
  <si>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</si>
  <si>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</si>
  <si>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</si>
  <si>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</si>
  <si>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</si>
  <si>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</si>
  <si>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</si>
  <si>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</si>
  <si>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</si>
  <si>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</si>
  <si>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</si>
  <si>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</si>
  <si>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</si>
  <si>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</si>
  <si>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</si>
  <si>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</si>
  <si>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</si>
  <si>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</si>
  <si>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</si>
  <si>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</si>
  <si>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</si>
  <si>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</si>
  <si>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</si>
  <si>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</si>
  <si>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</si>
  <si>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</si>
  <si>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</si>
  <si>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</si>
  <si>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</si>
  <si>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</si>
  <si>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</si>
  <si>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</si>
  <si>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</si>
  <si>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</si>
  <si>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</si>
  <si>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</si>
  <si>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</si>
  <si>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</si>
  <si>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</si>
  <si>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</si>
  <si>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</si>
  <si>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</si>
  <si>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</si>
  <si>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</si>
  <si>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</si>
  <si>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</si>
  <si>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</si>
  <si>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</si>
  <si>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</si>
  <si>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</si>
  <si>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</si>
  <si>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</si>
  <si>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</si>
  <si>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</si>
  <si>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</si>
  <si>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</si>
  <si>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</si>
  <si>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</si>
  <si>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</si>
  <si>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</si>
  <si>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</si>
  <si>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</si>
  <si>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</si>
  <si>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</si>
  <si>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</si>
  <si>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</si>
  <si>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</si>
  <si>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</si>
  <si>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</si>
  <si>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</si>
  <si>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</si>
  <si>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</si>
  <si>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</si>
  <si>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</si>
  <si>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</si>
  <si>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</si>
  <si>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</si>
  <si>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</si>
  <si>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</si>
  <si>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</si>
  <si>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</si>
  <si>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</si>
  <si>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</si>
  <si>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</si>
  <si>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</si>
  <si>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</si>
  <si>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</si>
  <si>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</si>
  <si>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</si>
  <si>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</si>
  <si>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</si>
  <si>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</si>
  <si>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</si>
  <si>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</si>
  <si>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</si>
  <si>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</si>
  <si>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</si>
  <si>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</si>
  <si>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</si>
  <si>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</si>
  <si>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</si>
  <si>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</si>
  <si>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</si>
  <si>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</si>
  <si>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</si>
  <si>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</si>
  <si>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</si>
  <si>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</si>
  <si>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</si>
  <si>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</si>
  <si>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</si>
  <si>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</si>
  <si>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</si>
  <si>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</si>
  <si>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</si>
  <si>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</si>
  <si>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</si>
  <si>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</si>
  <si>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</si>
  <si>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</si>
  <si>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</si>
  <si>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</si>
  <si>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</si>
  <si>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</si>
  <si>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</si>
  <si>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</si>
  <si>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</si>
  <si>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</si>
  <si>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</si>
  <si>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</si>
  <si>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</si>
  <si>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</si>
  <si>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</si>
  <si>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</si>
  <si>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</si>
  <si>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</si>
  <si>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</si>
  <si>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</si>
  <si>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</si>
  <si>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</si>
  <si>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</si>
  <si>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</si>
  <si>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</si>
  <si>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</si>
  <si>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</si>
  <si>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</si>
  <si>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</si>
  <si>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</si>
  <si>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</si>
  <si>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</si>
  <si>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</si>
  <si>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</si>
  <si>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</si>
  <si>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</si>
  <si>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</si>
  <si>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</si>
  <si>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</si>
  <si>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</si>
  <si>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</si>
  <si>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</si>
  <si>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</si>
  <si>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</si>
  <si>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</si>
  <si>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</si>
  <si>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</si>
  <si>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</si>
  <si>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</si>
  <si>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</si>
  <si>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</si>
  <si>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</si>
  <si>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</si>
  <si>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</si>
  <si>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</si>
  <si>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</si>
  <si>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</si>
  <si>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</si>
  <si>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</si>
  <si>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</si>
  <si>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</si>
  <si>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</si>
  <si>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</si>
  <si>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</si>
  <si>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</si>
  <si>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</si>
  <si>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</si>
  <si>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</si>
  <si>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</si>
  <si>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</si>
  <si>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</si>
  <si>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</si>
  <si>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</si>
  <si>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</si>
  <si>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</si>
  <si>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</si>
  <si>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</si>
  <si>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</si>
  <si>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</si>
  <si>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</si>
  <si>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</si>
  <si>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</si>
  <si>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</si>
  <si>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</si>
  <si>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</si>
  <si>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</si>
  <si>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</si>
  <si>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</si>
  <si>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</si>
  <si>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</si>
  <si>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</si>
  <si>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</si>
  <si>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</si>
  <si>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</si>
  <si>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</si>
  <si>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</si>
  <si>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</si>
  <si>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</si>
  <si>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</si>
  <si>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</si>
  <si>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</si>
  <si>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</si>
  <si>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</si>
  <si>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</si>
  <si>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</si>
  <si>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</si>
  <si>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</si>
  <si>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</si>
  <si>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</si>
  <si>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</si>
  <si>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</si>
  <si>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</si>
  <si>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</si>
  <si>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</si>
  <si>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</si>
  <si>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</si>
  <si>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</si>
  <si>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</si>
  <si>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</si>
  <si>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</si>
  <si>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</si>
  <si>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</si>
  <si>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</si>
  <si>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</si>
  <si>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</si>
  <si>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</si>
  <si>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</si>
  <si>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</si>
  <si>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</si>
  <si>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</si>
  <si>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</si>
  <si>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</si>
  <si>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</si>
  <si>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</si>
  <si>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</si>
  <si>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</si>
  <si>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</si>
  <si>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</si>
  <si>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</si>
  <si>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</si>
  <si>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</si>
  <si>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</si>
  <si>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</si>
  <si>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</si>
  <si>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</si>
  <si>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</si>
  <si>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</si>
  <si>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</si>
  <si>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</si>
  <si>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</si>
  <si>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</si>
  <si>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</si>
  <si>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</si>
  <si>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</si>
  <si>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</si>
  <si>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</si>
  <si>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</si>
  <si>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</si>
  <si>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</si>
  <si>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</si>
  <si>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</si>
  <si>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</si>
  <si>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</si>
  <si>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</si>
  <si>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</si>
  <si>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</si>
  <si>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</si>
  <si>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</si>
  <si>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</si>
  <si>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</si>
  <si>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</si>
  <si>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</si>
  <si>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</si>
  <si>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</si>
  <si>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</si>
  <si>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</si>
  <si>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</si>
  <si>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</si>
  <si>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</si>
  <si>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</si>
  <si>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</si>
  <si>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</si>
  <si>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</si>
  <si>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</si>
  <si>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</si>
  <si>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</si>
  <si>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</si>
  <si>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</si>
  <si>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</si>
  <si>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</si>
  <si>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</si>
  <si>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</si>
  <si>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</si>
  <si>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</si>
  <si>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</si>
  <si>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</si>
  <si>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</si>
  <si>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</si>
  <si>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</si>
  <si>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</si>
  <si>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</si>
  <si>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</si>
  <si>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</si>
  <si>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</si>
  <si>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</si>
  <si>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</si>
  <si>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</si>
  <si>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</si>
  <si>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</si>
  <si>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</si>
  <si>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</si>
  <si>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</si>
  <si>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</si>
  <si>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</si>
  <si>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</si>
  <si>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</si>
  <si>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</si>
  <si>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</si>
  <si>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</si>
  <si>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</si>
  <si>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</si>
  <si>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</si>
  <si>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</si>
  <si>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</si>
  <si>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</si>
  <si>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</si>
  <si>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</si>
  <si>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</si>
  <si>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</si>
  <si>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</si>
  <si>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</si>
  <si>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</si>
  <si>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</si>
  <si>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</si>
  <si>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</si>
  <si>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</si>
  <si>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</si>
  <si>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</si>
  <si>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</si>
  <si>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</si>
  <si>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</si>
  <si>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</si>
  <si>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</si>
  <si>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</si>
  <si>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</si>
  <si>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</si>
  <si>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</si>
  <si>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</si>
  <si>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</si>
  <si>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</si>
  <si>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</si>
  <si>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</si>
  <si>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</si>
  <si>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</si>
  <si>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</si>
  <si>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</si>
  <si>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</si>
  <si>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</si>
  <si>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</si>
  <si>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</si>
  <si>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</si>
  <si>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</si>
  <si>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</si>
  <si>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</si>
  <si>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</si>
  <si>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</si>
  <si>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</si>
  <si>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</si>
  <si>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</si>
  <si>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</si>
  <si>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</si>
  <si>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</si>
  <si>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</si>
  <si>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</si>
  <si>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</si>
  <si>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</si>
  <si>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</si>
  <si>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</si>
  <si>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</si>
  <si>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</si>
  <si>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</si>
  <si>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</si>
  <si>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</si>
  <si>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</si>
  <si>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</si>
  <si>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</si>
  <si>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</si>
  <si>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</si>
  <si>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</si>
  <si>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</si>
  <si>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</si>
  <si>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</si>
  <si>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</si>
  <si>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</si>
  <si>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</si>
  <si>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</si>
  <si>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</si>
  <si>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</si>
  <si>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</si>
  <si>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</si>
  <si>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</si>
  <si>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</si>
  <si>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</si>
  <si>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</si>
  <si>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</si>
  <si>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</si>
  <si>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</si>
  <si>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</si>
  <si>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</si>
  <si>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</si>
  <si>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</si>
  <si>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</si>
  <si>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</si>
  <si>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</si>
  <si>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</si>
  <si>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</si>
  <si>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</si>
  <si>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</si>
  <si>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</si>
  <si>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</si>
  <si>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</si>
  <si>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</si>
  <si>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</si>
  <si>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</si>
  <si>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</si>
  <si>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</si>
  <si>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</si>
  <si>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</si>
  <si>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</si>
  <si>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</si>
  <si>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</si>
  <si>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</si>
  <si>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</si>
  <si>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</si>
  <si>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</si>
  <si>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</si>
  <si>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</si>
  <si>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</si>
  <si>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</si>
  <si>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</si>
  <si>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</si>
  <si>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</si>
  <si>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</si>
  <si>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</si>
  <si>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</si>
  <si>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</si>
  <si>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</si>
  <si>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</si>
  <si>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</si>
  <si>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</si>
  <si>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</si>
  <si>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</si>
  <si>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</si>
  <si>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</si>
  <si>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</si>
  <si>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</si>
  <si>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</si>
  <si>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</si>
  <si>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</si>
  <si>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</si>
  <si>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</si>
  <si>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</si>
  <si>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</si>
  <si>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</si>
  <si>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</si>
  <si>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</si>
  <si>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</si>
  <si>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</si>
  <si>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</si>
  <si>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</si>
  <si>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</si>
  <si>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</si>
  <si>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</si>
  <si>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</si>
  <si>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</si>
  <si>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</si>
  <si>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</si>
  <si>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</si>
  <si>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</si>
  <si>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</si>
  <si>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</si>
  <si>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</si>
  <si>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</si>
  <si>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</si>
  <si>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</si>
  <si>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</si>
  <si>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</si>
  <si>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</si>
  <si>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</si>
  <si>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</si>
  <si>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</si>
  <si>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</si>
  <si>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</si>
  <si>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</si>
  <si>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</si>
  <si>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</si>
  <si>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</si>
  <si>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</si>
  <si>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</si>
  <si>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</si>
  <si>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</si>
  <si>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</si>
  <si>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</si>
  <si>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</si>
  <si>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</si>
  <si>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</si>
  <si>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</si>
  <si>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</si>
  <si>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</si>
  <si>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</si>
  <si>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</si>
  <si>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</si>
  <si>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</si>
  <si>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</si>
  <si>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</si>
  <si>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</si>
  <si>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</si>
  <si>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</si>
  <si>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</si>
  <si>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</si>
  <si>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</si>
  <si>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</si>
  <si>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</si>
  <si>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</si>
  <si>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</si>
  <si>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</si>
  <si>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</si>
  <si>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</si>
  <si>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</si>
  <si>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</si>
  <si>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</si>
  <si>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</si>
  <si>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</si>
  <si>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</si>
  <si>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</si>
  <si>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</si>
  <si>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</si>
  <si>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</si>
  <si>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</si>
  <si>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</si>
  <si>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</si>
  <si>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</si>
  <si>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</si>
  <si>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</si>
  <si>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</si>
  <si>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</si>
  <si>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</si>
  <si>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</si>
  <si>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</si>
  <si>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</si>
  <si>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</si>
  <si>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</si>
  <si>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</si>
  <si>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</si>
  <si>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</si>
  <si>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</si>
  <si>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</si>
  <si>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</si>
  <si>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</si>
  <si>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</si>
  <si>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</si>
  <si>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</si>
  <si>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</si>
  <si>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</si>
  <si>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</si>
  <si>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</si>
  <si>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</si>
  <si>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</si>
  <si>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</si>
  <si>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</si>
  <si>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</si>
  <si>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</si>
  <si>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</si>
  <si>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</si>
  <si>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</si>
  <si>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</si>
  <si>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</si>
  <si>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</si>
  <si>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</si>
  <si>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</si>
  <si>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</si>
  <si>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</si>
  <si>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</si>
  <si>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</si>
  <si>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</si>
  <si>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</si>
  <si>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</si>
  <si>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</si>
  <si>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</si>
  <si>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</si>
  <si>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</si>
  <si>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</si>
  <si>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</si>
  <si>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</si>
  <si>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</si>
  <si>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</si>
  <si>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</si>
  <si>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</si>
  <si>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</si>
  <si>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</si>
  <si>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</si>
  <si>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</si>
  <si>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</si>
  <si>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</si>
  <si>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</si>
  <si>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</si>
  <si>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</si>
  <si>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</si>
  <si>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</si>
  <si>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</si>
  <si>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</si>
  <si>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</si>
  <si>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</si>
  <si>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</si>
  <si>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</si>
  <si>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</si>
  <si>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</si>
  <si>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</si>
  <si>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</si>
  <si>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</si>
  <si>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</si>
  <si>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</si>
  <si>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</si>
  <si>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</si>
  <si>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</si>
  <si>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</si>
  <si>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</si>
  <si>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</si>
  <si>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</si>
  <si>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</si>
  <si>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</si>
  <si>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</si>
  <si>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</si>
  <si>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</si>
  <si>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</si>
  <si>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</si>
  <si>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</si>
  <si>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</si>
  <si>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</si>
  <si>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</si>
  <si>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</si>
  <si>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</si>
  <si>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</si>
  <si>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</si>
  <si>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</si>
  <si>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</si>
  <si>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</si>
  <si>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</si>
  <si>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</si>
  <si>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</si>
  <si>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</si>
  <si>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</si>
  <si>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</si>
  <si>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</si>
  <si>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</si>
  <si>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</si>
  <si>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</si>
  <si>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</si>
  <si>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</si>
  <si>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</si>
  <si>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</si>
  <si>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</si>
  <si>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</si>
  <si>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</si>
  <si>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</si>
  <si>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</si>
  <si>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</si>
  <si>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</si>
  <si>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</si>
  <si>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</si>
  <si>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</si>
  <si>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</si>
  <si>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</si>
  <si>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</si>
  <si>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</si>
  <si>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</si>
  <si>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</si>
  <si>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</si>
  <si>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</si>
  <si>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</si>
  <si>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</si>
  <si>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</si>
  <si>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</si>
  <si>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</si>
  <si>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</si>
  <si>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</si>
  <si>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</si>
  <si>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</si>
  <si>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</si>
  <si>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</si>
  <si>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</si>
  <si>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</si>
  <si>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</si>
  <si>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</si>
  <si>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</si>
  <si>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</si>
  <si>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</si>
  <si>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</si>
  <si>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</si>
  <si>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</si>
  <si>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</si>
  <si>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</si>
  <si>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</si>
  <si>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</si>
  <si>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</si>
  <si>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</si>
  <si>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</si>
  <si>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</si>
  <si>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</si>
  <si>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</si>
  <si>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</si>
  <si>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</si>
  <si>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</si>
  <si>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</si>
  <si>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</si>
  <si>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</si>
  <si>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</si>
  <si>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</si>
  <si>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</si>
  <si>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</si>
  <si>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</si>
  <si>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</si>
  <si>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</si>
  <si>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</si>
  <si>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</si>
  <si>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</si>
  <si>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</si>
  <si>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</si>
  <si>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</si>
  <si>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</si>
  <si>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</si>
  <si>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</si>
  <si>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</si>
  <si>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</si>
  <si>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</si>
  <si>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</si>
  <si>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</si>
  <si>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</si>
  <si>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</si>
  <si>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</si>
  <si>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</si>
  <si>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</si>
  <si>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</si>
  <si>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</si>
  <si>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</si>
  <si>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</si>
  <si>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</si>
  <si>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</si>
  <si>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</si>
  <si>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</si>
  <si>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</si>
  <si>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</si>
  <si>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</si>
  <si>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</si>
  <si>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</si>
  <si>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</si>
  <si>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</si>
  <si>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</si>
  <si>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</si>
  <si>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</si>
  <si>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</si>
  <si>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</si>
  <si>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</si>
  <si>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</si>
  <si>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</si>
  <si>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</si>
  <si>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</si>
  <si>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</si>
  <si>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</si>
  <si>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</si>
  <si>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</si>
  <si>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</si>
  <si>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</si>
  <si>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</si>
  <si>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</si>
  <si>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</si>
  <si>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</si>
  <si>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</si>
  <si>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</si>
  <si>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</si>
  <si>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</si>
  <si>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</si>
  <si>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</si>
  <si>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</si>
  <si>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</si>
  <si>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</si>
  <si>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</si>
  <si>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</si>
  <si>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</si>
  <si>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</si>
  <si>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</si>
  <si>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</si>
  <si>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</si>
  <si>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</si>
  <si>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</si>
  <si>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</si>
  <si>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</si>
  <si>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</si>
  <si>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</si>
  <si>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</si>
  <si>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</si>
  <si>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</si>
  <si>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</si>
  <si>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</si>
  <si>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</si>
  <si>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</si>
  <si>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</si>
  <si>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</si>
  <si>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</si>
  <si>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</si>
  <si>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</si>
  <si>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</si>
  <si>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</si>
  <si>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</si>
  <si>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</si>
  <si>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</si>
  <si>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</si>
  <si>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</si>
  <si>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</si>
  <si>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</si>
  <si>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</si>
  <si>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</si>
  <si>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</si>
  <si>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</si>
  <si>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</si>
  <si>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</si>
  <si>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</si>
  <si>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</si>
  <si>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</si>
  <si>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</si>
  <si>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</si>
  <si>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</si>
  <si>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</si>
  <si>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</si>
  <si>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</si>
  <si>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</si>
  <si>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</si>
  <si>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</si>
  <si>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</si>
  <si>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</si>
  <si>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</si>
  <si>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</si>
  <si>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</si>
  <si>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</si>
  <si>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</si>
  <si>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</si>
  <si>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</si>
  <si>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</si>
  <si>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</si>
  <si>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</si>
  <si>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</si>
  <si>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</si>
  <si>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</si>
  <si>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</si>
  <si>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</si>
  <si>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</si>
  <si>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</si>
  <si>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</si>
  <si>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</si>
  <si>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</si>
  <si>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</si>
  <si>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</si>
  <si>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</si>
  <si>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</si>
  <si>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</si>
  <si>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</si>
  <si>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</si>
  <si>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</si>
  <si>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</si>
  <si>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</si>
  <si>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</si>
  <si>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</si>
  <si>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</si>
  <si>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</si>
  <si>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</si>
  <si>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</si>
  <si>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</si>
  <si>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</si>
  <si>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</si>
  <si>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</si>
  <si>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</si>
  <si>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</si>
  <si>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</si>
  <si>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</si>
  <si>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</si>
  <si>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</si>
  <si>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</si>
  <si>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</si>
  <si>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</si>
  <si>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</si>
  <si>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</si>
  <si>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</si>
  <si>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</si>
  <si>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</si>
  <si>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</si>
  <si>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</si>
  <si>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</si>
  <si>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</si>
  <si>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</si>
  <si>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</si>
  <si>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</si>
  <si>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</si>
  <si>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</si>
  <si>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</si>
  <si>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</si>
  <si>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</si>
  <si>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</si>
  <si>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</si>
  <si>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</si>
  <si>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</si>
  <si>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</si>
  <si>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</si>
  <si>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</si>
  <si>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</si>
  <si>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</si>
  <si>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</si>
  <si>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</si>
  <si>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</si>
  <si>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</si>
  <si>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</si>
  <si>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</si>
  <si>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</si>
  <si>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</si>
  <si>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</si>
  <si>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</si>
  <si>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</si>
  <si>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</si>
  <si>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</si>
  <si>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</si>
  <si>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</si>
  <si>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</si>
  <si>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</si>
  <si>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</si>
  <si>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</si>
  <si>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</si>
  <si>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</si>
  <si>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</si>
  <si>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</si>
  <si>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</si>
  <si>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</si>
  <si>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</si>
  <si>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</si>
  <si>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</si>
  <si>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</si>
  <si>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</si>
  <si>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</si>
  <si>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</si>
  <si>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</si>
  <si>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</si>
  <si>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</si>
  <si>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</si>
  <si>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</si>
  <si>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</si>
  <si>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</si>
  <si>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</si>
  <si>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</si>
  <si>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</si>
  <si>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</si>
  <si>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</si>
  <si>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</si>
  <si>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</si>
  <si>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</si>
  <si>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</si>
  <si>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</si>
  <si>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</si>
  <si>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</si>
  <si>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</si>
  <si>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</si>
  <si>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</si>
  <si>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</si>
  <si>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</si>
  <si>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</si>
  <si>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</si>
  <si>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</si>
  <si>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</si>
  <si>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</si>
  <si>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</si>
  <si>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</si>
  <si>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</si>
  <si>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</si>
  <si>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</si>
  <si>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</si>
  <si>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</si>
  <si>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</si>
  <si>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</si>
  <si>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</si>
  <si>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</si>
  <si>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</si>
  <si>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</si>
  <si>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</si>
  <si>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</si>
  <si>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</si>
  <si>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</si>
  <si>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</si>
  <si>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</si>
  <si>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</si>
  <si>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</si>
  <si>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</si>
  <si>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</si>
  <si>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</si>
  <si>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</si>
  <si>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</si>
  <si>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</si>
  <si>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</si>
  <si>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</si>
  <si>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</si>
  <si>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</si>
  <si>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</si>
  <si>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</si>
  <si>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</si>
  <si>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</si>
  <si>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</si>
  <si>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</si>
  <si>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</si>
  <si>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</si>
  <si>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</si>
  <si>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</si>
  <si>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</si>
  <si>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</si>
  <si>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</si>
  <si>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</si>
  <si>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</si>
  <si>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</si>
  <si>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</si>
  <si>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</si>
  <si>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</si>
  <si>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</si>
  <si>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</si>
  <si>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</si>
  <si>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</si>
  <si>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</si>
  <si>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</si>
  <si>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</si>
  <si>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</si>
  <si>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</si>
  <si>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</si>
  <si>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</si>
  <si>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</si>
  <si>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</si>
  <si>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</si>
  <si>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</si>
  <si>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</si>
  <si>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</si>
  <si>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</si>
  <si>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</si>
  <si>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</si>
  <si>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</si>
  <si>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</si>
  <si>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</si>
  <si>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</si>
  <si>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</si>
  <si>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</si>
  <si>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</si>
  <si>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</si>
  <si>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</si>
  <si>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</si>
  <si>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</si>
  <si>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</si>
  <si>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</si>
  <si>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</si>
  <si>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</si>
  <si>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</si>
  <si>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</si>
  <si>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</si>
  <si>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</si>
  <si>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</si>
  <si>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</si>
  <si>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</si>
  <si>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</si>
  <si>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</si>
  <si>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</si>
  <si>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</si>
  <si>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</si>
  <si>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</si>
  <si>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</si>
  <si>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</si>
  <si>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</si>
  <si>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</si>
  <si>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</si>
  <si>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</si>
  <si>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</si>
  <si>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</si>
  <si>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</si>
  <si>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</si>
  <si>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</si>
  <si>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</si>
  <si>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</si>
  <si>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</si>
  <si>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</si>
  <si>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</si>
  <si>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</si>
  <si>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</si>
  <si>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</si>
  <si>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</si>
  <si>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</si>
  <si>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</si>
  <si>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</si>
  <si>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</si>
  <si>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</si>
  <si>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</si>
  <si>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</si>
  <si>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</si>
  <si>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</si>
  <si>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</si>
  <si>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</si>
  <si>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</si>
  <si>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</si>
  <si>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</si>
  <si>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</si>
  <si>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</si>
  <si>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</si>
  <si>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</si>
  <si>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</si>
  <si>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</si>
  <si>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</si>
  <si>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</si>
  <si>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</si>
  <si>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</si>
  <si>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</si>
  <si>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</si>
  <si>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</si>
  <si>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</si>
  <si>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</si>
  <si>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</si>
  <si>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</si>
  <si>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</si>
  <si>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</si>
  <si>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</si>
  <si>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</si>
  <si>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</si>
  <si>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</si>
  <si>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</si>
  <si>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</si>
  <si>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</si>
  <si>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</si>
  <si>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</si>
  <si>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</si>
  <si>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</si>
  <si>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</si>
  <si>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</si>
  <si>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</si>
  <si>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</si>
  <si>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</si>
  <si>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</si>
  <si>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</si>
  <si>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</si>
  <si>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</si>
  <si>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</si>
  <si>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</si>
  <si>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</si>
  <si>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</si>
  <si>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</si>
  <si>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</si>
  <si>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</si>
  <si>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</si>
  <si>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</si>
  <si>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</si>
  <si>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</si>
  <si>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</si>
  <si>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</si>
  <si>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</si>
  <si>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</si>
  <si>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</si>
  <si>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</si>
  <si>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</si>
  <si>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</si>
  <si>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</si>
  <si>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</si>
  <si>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</si>
  <si>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</si>
  <si>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</si>
  <si>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</si>
  <si>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</si>
  <si>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</si>
  <si>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</si>
  <si>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</si>
  <si>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</si>
  <si>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</si>
  <si>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</si>
  <si>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</si>
  <si>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</si>
  <si>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</si>
  <si>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</si>
  <si>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</si>
  <si>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</si>
  <si>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</si>
  <si>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</si>
  <si>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</si>
  <si>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</si>
  <si>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</si>
  <si>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</si>
  <si>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</si>
  <si>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</si>
  <si>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</si>
  <si>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</si>
  <si>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</si>
  <si>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</si>
  <si>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</si>
  <si>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</si>
  <si>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</si>
  <si>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</si>
  <si>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</si>
  <si>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</si>
  <si>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</si>
  <si>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</si>
  <si>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</si>
  <si>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</si>
  <si>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</si>
  <si>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</si>
  <si>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</si>
  <si>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</si>
  <si>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</si>
  <si>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</si>
  <si>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</si>
  <si>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</si>
  <si>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</si>
  <si>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</si>
  <si>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</si>
  <si>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</si>
  <si>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</si>
  <si>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</si>
  <si>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</si>
  <si>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</si>
  <si>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</si>
  <si>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</si>
  <si>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</si>
  <si>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</si>
  <si>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</si>
  <si>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</si>
  <si>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</si>
  <si>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</si>
  <si>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</si>
  <si>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</si>
  <si>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</si>
  <si>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</si>
  <si>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</si>
  <si>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</si>
  <si>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</si>
  <si>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</si>
  <si>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</si>
  <si>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</si>
  <si>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</si>
  <si>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</si>
  <si>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</si>
  <si>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</si>
  <si>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</si>
  <si>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</si>
  <si>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</si>
  <si>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</si>
  <si>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</si>
  <si>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</si>
  <si>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</si>
  <si>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</si>
  <si>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</si>
  <si>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</si>
  <si>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</si>
  <si>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</si>
  <si>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</si>
  <si>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</si>
  <si>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</si>
  <si>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</si>
  <si>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</si>
  <si>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</si>
  <si>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</si>
  <si>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</si>
  <si>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</si>
  <si>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</si>
  <si>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</si>
  <si>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</si>
  <si>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</si>
  <si>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</si>
  <si>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</si>
  <si>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</si>
  <si>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</si>
  <si>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</si>
  <si>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</si>
  <si>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</si>
  <si>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</si>
  <si>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</si>
  <si>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</si>
  <si>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</si>
  <si>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</si>
  <si>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</si>
  <si>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</si>
  <si>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</si>
  <si>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</si>
  <si>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</si>
  <si>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</si>
  <si>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</si>
  <si>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</si>
  <si>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</si>
  <si>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</si>
  <si>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</si>
  <si>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</si>
  <si>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</si>
  <si>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</si>
  <si>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</si>
  <si>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</si>
  <si>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</si>
  <si>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</si>
  <si>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</si>
  <si>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</si>
  <si>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</si>
  <si>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</si>
  <si>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</si>
  <si>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</si>
  <si>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</si>
  <si>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</si>
  <si>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</si>
  <si>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</si>
  <si>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</si>
  <si>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</si>
  <si>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</si>
  <si>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</si>
  <si>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</si>
  <si>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</si>
  <si>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</si>
  <si>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</si>
  <si>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</si>
  <si>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</si>
  <si>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</si>
  <si>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</si>
  <si>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</si>
  <si>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</si>
  <si>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</si>
  <si>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</si>
  <si>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</si>
  <si>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</si>
  <si>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</si>
  <si>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</si>
  <si>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</si>
  <si>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</si>
  <si>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</si>
  <si>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</si>
  <si>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</si>
  <si>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</si>
  <si>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</si>
  <si>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</si>
  <si>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</si>
  <si>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</si>
  <si>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</si>
  <si>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</si>
  <si>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</si>
  <si>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</si>
  <si>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</si>
  <si>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</si>
  <si>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</si>
  <si>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</si>
  <si>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</si>
  <si>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</si>
  <si>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</si>
  <si>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</si>
  <si>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</si>
  <si>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</si>
  <si>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</si>
  <si>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</si>
  <si>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</si>
  <si>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</si>
  <si>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</si>
  <si>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</si>
  <si>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</si>
  <si>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</si>
  <si>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</si>
  <si>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</si>
  <si>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</si>
  <si>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</si>
  <si>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</si>
  <si>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</si>
  <si>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</si>
  <si>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</si>
  <si>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</si>
  <si>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</si>
  <si>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</si>
  <si>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</si>
  <si>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</si>
  <si>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</si>
  <si>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</si>
  <si>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</si>
  <si>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</si>
  <si>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</si>
  <si>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</si>
  <si>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</si>
  <si>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</si>
  <si>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</si>
  <si>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</si>
  <si>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</si>
  <si>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</si>
  <si>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</si>
  <si>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</si>
  <si>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</si>
  <si>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</si>
  <si>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</si>
  <si>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</si>
  <si>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</si>
  <si>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</si>
  <si>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</si>
  <si>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</si>
  <si>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</si>
  <si>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</si>
  <si>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</si>
  <si>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</si>
  <si>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</si>
  <si>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</si>
  <si>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</si>
  <si>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</si>
  <si>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</si>
  <si>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</si>
  <si>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</si>
  <si>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</si>
  <si>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</si>
  <si>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</si>
  <si>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</si>
  <si>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</si>
  <si>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</si>
  <si>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</si>
  <si>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</si>
  <si>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</si>
  <si>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</si>
  <si>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</si>
  <si>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</si>
  <si>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</si>
  <si>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</si>
  <si>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</si>
  <si>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</si>
  <si>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</si>
  <si>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</si>
  <si>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</si>
  <si>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</si>
  <si>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</si>
  <si>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</si>
  <si>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</si>
  <si>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</si>
  <si>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</si>
  <si>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</si>
  <si>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</si>
  <si>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</si>
  <si>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</si>
  <si>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</si>
  <si>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</si>
  <si>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</si>
  <si>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</si>
  <si>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</si>
  <si>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</si>
  <si>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</si>
  <si>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</si>
  <si>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</si>
  <si>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</si>
  <si>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</si>
  <si>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</si>
  <si>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</si>
  <si>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</si>
  <si>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</si>
  <si>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</si>
  <si>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</si>
  <si>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</si>
  <si>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</si>
  <si>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</si>
  <si>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</si>
  <si>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</si>
  <si>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</si>
  <si>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</si>
  <si>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</si>
  <si>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</si>
  <si>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</si>
  <si>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</si>
  <si>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</si>
  <si>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</si>
  <si>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</si>
  <si>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</si>
  <si>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</si>
  <si>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</si>
  <si>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</si>
  <si>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</si>
  <si>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</si>
  <si>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</si>
  <si>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</si>
  <si>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</si>
  <si>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</si>
  <si>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</si>
  <si>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</si>
  <si>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</si>
  <si>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</si>
  <si>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</si>
  <si>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</si>
  <si>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</si>
  <si>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</si>
  <si>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</si>
  <si>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</si>
  <si>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</si>
  <si>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</si>
  <si>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</si>
  <si>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</si>
  <si>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</si>
  <si>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</si>
  <si>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</si>
  <si>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</si>
  <si>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</si>
  <si>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</si>
  <si>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</si>
  <si>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</si>
  <si>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</si>
  <si>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</si>
  <si>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</si>
  <si>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</si>
  <si>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</si>
  <si>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</si>
  <si>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</si>
  <si>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</si>
  <si>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</si>
  <si>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</si>
  <si>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</si>
  <si>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</si>
  <si>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</si>
  <si>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</si>
  <si>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</si>
  <si>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</si>
  <si>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</si>
  <si>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</si>
  <si>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</si>
  <si>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</si>
  <si>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</si>
  <si>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</si>
  <si>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</si>
  <si>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</si>
  <si>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</si>
  <si>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</si>
  <si>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</si>
  <si>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</si>
  <si>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</si>
  <si>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</si>
  <si>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</si>
  <si>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</si>
  <si>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</si>
  <si>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</si>
  <si>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</si>
  <si>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</si>
  <si>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</si>
  <si>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</si>
  <si>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</si>
  <si>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</si>
  <si>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</si>
  <si>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</si>
  <si>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</si>
  <si>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</si>
  <si>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</si>
  <si>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</si>
  <si>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</si>
  <si>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</si>
  <si>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</si>
  <si>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</si>
  <si>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</si>
  <si>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</si>
  <si>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</si>
  <si>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</si>
  <si>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</si>
  <si>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</si>
  <si>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</si>
  <si>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</si>
  <si>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</si>
  <si>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</si>
  <si>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</si>
  <si>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</si>
  <si>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</si>
  <si>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</si>
  <si>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</si>
  <si>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</si>
  <si>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</si>
  <si>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</si>
  <si>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</si>
  <si>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</si>
  <si>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</si>
  <si>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</si>
  <si>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</si>
  <si>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</si>
  <si>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</si>
  <si>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</si>
  <si>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</si>
  <si>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</si>
  <si>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</si>
  <si>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</si>
  <si>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</si>
  <si>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</si>
  <si>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</si>
  <si>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</si>
  <si>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</si>
  <si>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</si>
  <si>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</si>
  <si>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</si>
  <si>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</si>
  <si>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</si>
  <si>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</si>
  <si>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</si>
  <si>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</si>
  <si>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</si>
  <si>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</si>
  <si>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</si>
  <si>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</si>
  <si>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</si>
  <si>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</si>
  <si>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</si>
  <si>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</si>
  <si>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</si>
  <si>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</si>
  <si>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</si>
  <si>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</si>
  <si>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</si>
  <si>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</si>
  <si>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</si>
  <si>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</si>
  <si>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</si>
  <si>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</si>
  <si>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</si>
  <si>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</si>
  <si>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</si>
  <si>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</si>
  <si>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</si>
  <si>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</si>
  <si>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</si>
  <si>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</si>
  <si>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</si>
  <si>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</si>
  <si>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</si>
  <si>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</si>
  <si>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</si>
  <si>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</si>
  <si>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</si>
  <si>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</si>
  <si>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</si>
  <si>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</si>
  <si>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</si>
  <si>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</si>
  <si>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</si>
  <si>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</si>
  <si>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</si>
  <si>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</si>
  <si>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</si>
  <si>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</si>
  <si>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</si>
  <si>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</si>
  <si>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</si>
  <si>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</si>
  <si>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</si>
  <si>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</si>
  <si>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</si>
  <si>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</si>
  <si>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</si>
  <si>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</si>
  <si>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</si>
  <si>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</si>
  <si>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</si>
  <si>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</si>
  <si>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</si>
  <si>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</si>
  <si>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</si>
  <si>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</si>
  <si>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</si>
  <si>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</si>
  <si>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</si>
  <si>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</si>
  <si>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</si>
  <si>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</si>
  <si>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</si>
  <si>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</si>
  <si>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</si>
  <si>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</si>
  <si>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</si>
  <si>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</si>
  <si>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</si>
  <si>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</si>
  <si>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</si>
  <si>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</si>
  <si>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</si>
  <si>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</si>
  <si>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</si>
  <si>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</si>
  <si>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</si>
  <si>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</si>
  <si>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</si>
  <si>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</si>
  <si>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</si>
  <si>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</si>
  <si>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</si>
  <si>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</si>
  <si>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</si>
  <si>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</si>
  <si>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</si>
  <si>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</si>
  <si>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</si>
  <si>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</si>
  <si>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</si>
  <si>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</si>
  <si>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</si>
  <si>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</si>
  <si>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</si>
  <si>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</si>
  <si>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</si>
  <si>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</si>
  <si>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</si>
  <si>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</si>
  <si>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</si>
  <si>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</si>
  <si>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</si>
  <si>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</si>
  <si>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</si>
  <si>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</si>
  <si>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</si>
  <si>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</si>
  <si>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</si>
  <si>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</si>
  <si>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</si>
  <si>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</si>
  <si>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</si>
  <si>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</si>
  <si>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</si>
  <si>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</si>
  <si>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</si>
  <si>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</si>
  <si>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</si>
  <si>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</si>
  <si>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</si>
  <si>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</si>
  <si>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</si>
  <si>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</si>
  <si>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</si>
  <si>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</si>
  <si>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</si>
  <si>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</si>
  <si>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</si>
  <si>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</si>
  <si>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</si>
  <si>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</si>
  <si>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</si>
  <si>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</si>
  <si>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</si>
  <si>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</si>
  <si>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</si>
  <si>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</si>
  <si>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</si>
  <si>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</si>
  <si>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</si>
  <si>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</si>
  <si>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</si>
  <si>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</si>
  <si>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</si>
  <si>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</si>
  <si>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</si>
  <si>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</si>
  <si>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</si>
  <si>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</si>
  <si>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</si>
  <si>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</si>
  <si>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</si>
  <si>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</si>
  <si>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</si>
  <si>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</si>
  <si>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</si>
  <si>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</si>
  <si>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</si>
  <si>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</si>
  <si>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</si>
  <si>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</si>
  <si>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</si>
  <si>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</si>
  <si>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</si>
  <si>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</si>
  <si>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</si>
  <si>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</si>
  <si>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</si>
  <si>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</si>
  <si>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</si>
  <si>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</si>
  <si>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</si>
  <si>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</si>
  <si>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</si>
  <si>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</si>
  <si>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</si>
  <si>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</si>
  <si>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</si>
  <si>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</si>
  <si>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</si>
  <si>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</si>
  <si>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</si>
  <si>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</si>
  <si>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</si>
  <si>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</si>
  <si>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</si>
  <si>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</si>
  <si>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</si>
  <si>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</si>
  <si>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</si>
  <si>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</si>
  <si>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</si>
  <si>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</si>
  <si>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</si>
  <si>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</si>
  <si>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</si>
  <si>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</si>
  <si>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</si>
  <si>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</si>
  <si>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</si>
  <si>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</si>
  <si>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</si>
  <si>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</si>
  <si>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</si>
  <si>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</si>
  <si>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</si>
  <si>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</si>
  <si>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</si>
  <si>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</si>
  <si>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</si>
  <si>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</si>
  <si>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</si>
  <si>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</si>
  <si>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</si>
  <si>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</si>
  <si>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</si>
  <si>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</si>
  <si>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</si>
  <si>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</si>
  <si>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</si>
  <si>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</si>
  <si>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</si>
  <si>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</si>
  <si>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</si>
  <si>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</si>
  <si>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</si>
  <si>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</si>
  <si>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</si>
  <si>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</si>
  <si>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</si>
  <si>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</si>
  <si>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</si>
  <si>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</si>
  <si>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</si>
  <si>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</si>
  <si>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</si>
  <si>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</si>
  <si>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</si>
  <si>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</si>
  <si>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</si>
  <si>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</si>
  <si>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</si>
  <si>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</si>
  <si>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</si>
  <si>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</si>
  <si>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</si>
  <si>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</si>
  <si>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</si>
  <si>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</si>
  <si>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</si>
  <si>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</si>
  <si>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</si>
  <si>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</si>
  <si>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</si>
  <si>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</si>
  <si>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</si>
  <si>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</si>
  <si>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</si>
  <si>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</si>
  <si>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</si>
  <si>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</si>
  <si>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</si>
  <si>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</si>
  <si>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</si>
  <si>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</si>
  <si>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</si>
  <si>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</si>
  <si>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</si>
  <si>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</si>
  <si>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</si>
  <si>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</si>
  <si>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</si>
  <si>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</si>
  <si>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</si>
  <si>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</si>
  <si>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</si>
  <si>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</si>
  <si>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</si>
  <si>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</si>
  <si>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</si>
  <si>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</si>
  <si>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</si>
  <si>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</si>
  <si>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</si>
  <si>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</si>
  <si>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</si>
  <si>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</si>
  <si>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</si>
  <si>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</si>
  <si>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</si>
  <si>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</si>
  <si>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</si>
  <si>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</si>
  <si>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</si>
  <si>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</si>
  <si>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</si>
  <si>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</si>
  <si>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</si>
  <si>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</si>
  <si>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</si>
  <si>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</si>
  <si>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</si>
  <si>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</si>
  <si>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</si>
  <si>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</si>
  <si>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</si>
  <si>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</si>
  <si>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</si>
  <si>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</si>
  <si>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</si>
  <si>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</si>
  <si>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</si>
  <si>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</si>
  <si>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</si>
  <si>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</si>
  <si>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</si>
  <si>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</si>
  <si>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</si>
  <si>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</si>
  <si>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</si>
  <si>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</si>
  <si>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</si>
  <si>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</si>
  <si>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</si>
  <si>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</si>
  <si>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</si>
  <si>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</si>
  <si>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</si>
  <si>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</si>
  <si>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</si>
  <si>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</si>
  <si>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</si>
  <si>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</si>
  <si>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</si>
  <si>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</si>
  <si>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</si>
  <si>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</si>
  <si>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</si>
  <si>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</si>
  <si>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</si>
  <si>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</si>
  <si>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</si>
  <si>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</si>
  <si>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</si>
  <si>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</si>
  <si>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</si>
  <si>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</si>
  <si>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</si>
  <si>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</si>
  <si>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</si>
  <si>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</si>
  <si>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</si>
  <si>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</si>
  <si>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</si>
  <si>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</si>
  <si>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</si>
  <si>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</si>
  <si>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</si>
  <si>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</si>
  <si>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</si>
  <si>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</si>
  <si>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</si>
  <si>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</si>
  <si>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</si>
  <si>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</si>
  <si>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</si>
  <si>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</si>
  <si>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</si>
  <si>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</si>
  <si>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</si>
  <si>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</si>
  <si>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</si>
  <si>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</si>
  <si>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</si>
  <si>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</si>
  <si>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</si>
  <si>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</si>
  <si>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</si>
  <si>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</si>
  <si>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</si>
  <si>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</si>
  <si>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</si>
  <si>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</si>
  <si>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</si>
  <si>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</si>
  <si>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</si>
  <si>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</si>
  <si>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</si>
  <si>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</si>
  <si>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</si>
  <si>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</si>
  <si>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</si>
  <si>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</si>
  <si>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</si>
  <si>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</si>
  <si>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</si>
  <si>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</si>
  <si>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</si>
  <si>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</si>
  <si>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</si>
  <si>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</si>
  <si>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</si>
  <si>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</si>
  <si>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</si>
  <si>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</si>
  <si>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</si>
  <si>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</si>
  <si>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</si>
  <si>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</si>
  <si>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</si>
  <si>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</si>
  <si>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</si>
  <si>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</si>
  <si>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</si>
  <si>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</si>
  <si>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</si>
  <si>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</si>
  <si>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</si>
  <si>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</si>
  <si>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</si>
  <si>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</si>
  <si>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</si>
  <si>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</si>
  <si>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</si>
  <si>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</si>
  <si>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</si>
  <si>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</si>
  <si>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</si>
  <si>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</si>
  <si>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</si>
  <si>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</si>
  <si>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</si>
  <si>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</si>
  <si>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</si>
  <si>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</si>
  <si>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</si>
  <si>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</si>
  <si>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</si>
  <si>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</si>
  <si>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</si>
  <si>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</si>
  <si>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</si>
  <si>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</si>
  <si>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</si>
  <si>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</si>
  <si>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</si>
  <si>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</si>
  <si>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</si>
  <si>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</si>
  <si>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</si>
  <si>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</si>
  <si>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</si>
  <si>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</si>
  <si>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</si>
  <si>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</si>
  <si>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</si>
  <si>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</si>
  <si>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</si>
  <si>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</si>
  <si>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</si>
  <si>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</si>
  <si>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</si>
  <si>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</si>
  <si>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</si>
  <si>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</si>
  <si>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</si>
  <si>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</si>
  <si>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</si>
  <si>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</si>
  <si>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</si>
  <si>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</si>
  <si>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</si>
  <si>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</si>
  <si>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</si>
  <si>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</si>
  <si>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</si>
  <si>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</si>
  <si>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</si>
  <si>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</si>
  <si>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</si>
  <si>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</si>
  <si>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</si>
  <si>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</si>
  <si>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</si>
  <si>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</si>
  <si>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</si>
  <si>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</si>
  <si>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</si>
  <si>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</si>
  <si>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</si>
  <si>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</si>
  <si>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</si>
  <si>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</si>
  <si>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</si>
  <si>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</si>
  <si>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</si>
  <si>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</si>
  <si>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</si>
  <si>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</si>
  <si>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</si>
  <si>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</si>
  <si>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</si>
  <si>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</si>
  <si>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</si>
  <si>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</si>
  <si>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</si>
  <si>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</si>
  <si>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</si>
  <si>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</si>
  <si>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</si>
  <si>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</si>
  <si>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</si>
  <si>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</si>
  <si>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</si>
  <si>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</si>
  <si>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</si>
  <si>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</si>
  <si>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</si>
  <si>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</si>
  <si>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</si>
  <si>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</si>
  <si>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</si>
  <si>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</si>
  <si>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</si>
  <si>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</si>
  <si>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</si>
  <si>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</si>
  <si>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</si>
  <si>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</si>
  <si>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</si>
  <si>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</si>
  <si>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</si>
  <si>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</si>
  <si>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</si>
  <si>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</si>
  <si>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</si>
  <si>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</si>
  <si>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</si>
  <si>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</si>
  <si>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</si>
  <si>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</si>
  <si>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</si>
  <si>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</si>
  <si>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</si>
  <si>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</si>
  <si>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</si>
  <si>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</si>
  <si>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</si>
  <si>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</si>
  <si>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</si>
  <si>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</si>
  <si>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</si>
  <si>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</si>
  <si>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</si>
  <si>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</si>
  <si>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</si>
  <si>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</si>
  <si>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</si>
  <si>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</si>
  <si>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</si>
  <si>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</si>
  <si>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</si>
  <si>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</si>
  <si>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</si>
  <si>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</si>
  <si>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</si>
  <si>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</si>
  <si>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</si>
  <si>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</si>
  <si>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</si>
  <si>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</si>
  <si>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</si>
  <si>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</si>
  <si>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</si>
  <si>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</si>
  <si>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</si>
  <si>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</si>
  <si>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</si>
  <si>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</si>
  <si>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</si>
  <si>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</si>
  <si>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</si>
  <si>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</si>
  <si>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</si>
  <si>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</si>
  <si>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</si>
  <si>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</si>
  <si>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</si>
  <si>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</si>
  <si>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</si>
  <si>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</si>
  <si>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</si>
  <si>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</si>
  <si>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</si>
  <si>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</si>
  <si>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</si>
  <si>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</si>
  <si>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</si>
  <si>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</si>
  <si>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</si>
  <si>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</si>
  <si>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</si>
  <si>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</si>
  <si>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</si>
  <si>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</si>
  <si>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</si>
  <si>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</si>
  <si>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</si>
  <si>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</si>
  <si>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</si>
  <si>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</si>
  <si>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</si>
  <si>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</si>
  <si>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</si>
  <si>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</si>
  <si>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</si>
  <si>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</si>
  <si>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</si>
  <si>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</si>
  <si>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</si>
  <si>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</si>
  <si>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</si>
  <si>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</si>
  <si>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</si>
  <si>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</si>
  <si>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</si>
  <si>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</si>
  <si>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</si>
  <si>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</si>
  <si>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</si>
  <si>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</si>
  <si>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</si>
  <si>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</si>
  <si>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</si>
  <si>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</si>
  <si>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</si>
  <si>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</si>
  <si>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</si>
  <si>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</si>
  <si>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</si>
  <si>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</si>
  <si>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</si>
  <si>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</si>
  <si>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</si>
  <si>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</si>
  <si>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</si>
  <si>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</si>
  <si>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</si>
  <si>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</si>
  <si>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</si>
  <si>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</si>
  <si>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</si>
  <si>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</si>
  <si>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</si>
  <si>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</si>
  <si>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</si>
  <si>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</si>
  <si>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</si>
  <si>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</si>
  <si>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</si>
  <si>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</si>
  <si>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</si>
  <si>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</si>
  <si>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</si>
  <si>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</si>
  <si>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</si>
  <si>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</si>
  <si>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</si>
  <si>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</si>
  <si>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</si>
  <si>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</si>
  <si>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</si>
  <si>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</si>
  <si>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</si>
  <si>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</si>
  <si>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</si>
  <si>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</si>
  <si>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</si>
  <si>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</si>
  <si>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</si>
  <si>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</si>
  <si>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</si>
  <si>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</si>
  <si>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</si>
  <si>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</si>
  <si>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</si>
  <si>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</si>
  <si>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</si>
  <si>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</si>
  <si>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</si>
  <si>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</si>
  <si>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</si>
  <si>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</si>
  <si>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</si>
  <si>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</si>
  <si>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</si>
  <si>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</si>
  <si>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</si>
  <si>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</si>
  <si>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</si>
  <si>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</si>
  <si>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</si>
  <si>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</si>
  <si>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</si>
  <si>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</si>
  <si>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</si>
  <si>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</si>
  <si>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</si>
  <si>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</si>
  <si>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</si>
  <si>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</si>
  <si>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</si>
  <si>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</si>
  <si>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</si>
  <si>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</si>
  <si>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</si>
  <si>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</si>
  <si>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</si>
  <si>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</si>
  <si>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</si>
  <si>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</si>
  <si>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</si>
  <si>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</si>
  <si>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</si>
  <si>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</si>
  <si>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</si>
  <si>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</si>
  <si>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</si>
  <si>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</si>
  <si>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</si>
  <si>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</si>
  <si>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</si>
  <si>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</si>
  <si>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</si>
  <si>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</si>
  <si>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</si>
  <si>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</si>
  <si>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</si>
  <si>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</si>
  <si>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</si>
  <si>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</si>
  <si>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</si>
  <si>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</si>
  <si>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</si>
  <si>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</si>
  <si>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</si>
  <si>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</si>
  <si>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</si>
  <si>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</si>
  <si>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</si>
  <si>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</si>
  <si>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</si>
  <si>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</si>
  <si>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</si>
  <si>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</si>
  <si>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</si>
  <si>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</si>
  <si>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</si>
  <si>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</si>
  <si>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</si>
  <si>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</si>
  <si>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</si>
  <si>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</si>
  <si>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</si>
  <si>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</si>
  <si>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</si>
  <si>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</si>
  <si>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</si>
  <si>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</si>
  <si>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</si>
  <si>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</si>
  <si>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</si>
  <si>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</si>
  <si>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</si>
  <si>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</si>
  <si>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</si>
  <si>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</si>
  <si>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</si>
  <si>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</si>
  <si>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</si>
  <si>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</si>
  <si>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</si>
  <si>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</si>
  <si>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</si>
  <si>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</si>
  <si>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</si>
  <si>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</si>
  <si>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</si>
  <si>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</si>
  <si>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</si>
  <si>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</si>
  <si>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</si>
  <si>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</si>
  <si>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</si>
  <si>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</si>
  <si>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</si>
  <si>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</si>
  <si>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</si>
  <si>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</si>
  <si>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</si>
  <si>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</si>
  <si>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</si>
  <si>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</si>
  <si>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</si>
  <si>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</si>
  <si>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</si>
  <si>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</si>
  <si>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</si>
  <si>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</si>
  <si>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</si>
  <si>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</si>
  <si>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</si>
  <si>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</si>
  <si>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</si>
  <si>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</si>
  <si>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</si>
  <si>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</si>
  <si>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</si>
  <si>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</si>
  <si>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</si>
  <si>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</si>
  <si>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</si>
  <si>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</si>
  <si>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</si>
  <si>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</si>
  <si>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</si>
  <si>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</si>
  <si>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</si>
  <si>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</si>
  <si>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</si>
  <si>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</si>
  <si>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</si>
  <si>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</si>
  <si>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</si>
  <si>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</si>
  <si>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</si>
  <si>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</si>
  <si>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</si>
  <si>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</si>
  <si>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</si>
  <si>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</si>
  <si>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</si>
  <si>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</si>
  <si>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</si>
  <si>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</si>
  <si>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</si>
  <si>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</si>
  <si>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</si>
  <si>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</si>
  <si>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</si>
  <si>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</si>
  <si>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</si>
  <si>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</si>
  <si>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</si>
  <si>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</si>
  <si>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</si>
  <si>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</si>
  <si>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</si>
  <si>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</si>
  <si>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</si>
  <si>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</si>
  <si>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</si>
  <si>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</si>
  <si>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</si>
  <si>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</si>
  <si>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</si>
  <si>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</si>
  <si>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</si>
  <si>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</si>
  <si>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</si>
  <si>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</si>
  <si>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</si>
  <si>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</si>
  <si>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</si>
  <si>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</si>
  <si>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</si>
  <si>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</si>
  <si>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</si>
  <si>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</si>
  <si>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</si>
  <si>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</si>
  <si>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</si>
  <si>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</si>
  <si>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</si>
  <si>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</si>
  <si>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</si>
  <si>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</si>
  <si>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</si>
  <si>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</si>
  <si>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</si>
  <si>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</si>
  <si>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</si>
  <si>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</si>
  <si>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</si>
  <si>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</si>
  <si>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</si>
  <si>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</si>
  <si>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</si>
  <si>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</si>
  <si>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</si>
  <si>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</si>
  <si>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</si>
  <si>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</si>
  <si>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</si>
  <si>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</si>
  <si>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</si>
  <si>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</si>
  <si>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</si>
  <si>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</si>
  <si>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</si>
  <si>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</si>
  <si>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</si>
  <si>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</si>
  <si>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</si>
  <si>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</si>
  <si>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</si>
  <si>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</si>
  <si>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</si>
  <si>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</si>
  <si>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</si>
  <si>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</si>
  <si>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</si>
  <si>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</si>
  <si>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</si>
  <si>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</si>
  <si>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</si>
  <si>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</si>
  <si>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</si>
  <si>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</si>
  <si>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</si>
  <si>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</si>
  <si>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</si>
  <si>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</si>
  <si>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</si>
  <si>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</si>
  <si>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</si>
  <si>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</si>
  <si>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</si>
  <si>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</si>
  <si>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</si>
  <si>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</si>
  <si>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</si>
  <si>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</si>
  <si>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</si>
  <si>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</si>
  <si>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</si>
  <si>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</si>
  <si>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</si>
  <si>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</si>
  <si>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</si>
  <si>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</si>
  <si>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</si>
  <si>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</si>
  <si>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</si>
  <si>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</si>
  <si>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</si>
  <si>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</si>
  <si>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</si>
  <si>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</si>
  <si>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</si>
  <si>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</si>
  <si>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</si>
  <si>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</si>
  <si>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</si>
  <si>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</si>
  <si>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</si>
  <si>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</si>
  <si>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</si>
  <si>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</si>
  <si>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</si>
  <si>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</si>
  <si>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</si>
  <si>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</si>
  <si>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</si>
  <si>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</si>
  <si>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</si>
  <si>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</si>
  <si>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</si>
  <si>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</si>
  <si>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</si>
  <si>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</si>
  <si>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</si>
  <si>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</si>
  <si>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</si>
  <si>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</si>
  <si>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</si>
  <si>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</si>
  <si>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</si>
  <si>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</si>
  <si>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</si>
  <si>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</si>
  <si>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</si>
  <si>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</si>
  <si>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</si>
  <si>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</si>
  <si>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</si>
  <si>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</si>
  <si>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</si>
  <si>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</si>
  <si>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</si>
  <si>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</si>
  <si>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</si>
  <si>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</si>
  <si>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</si>
  <si>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</si>
  <si>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</si>
  <si>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</si>
  <si>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</si>
  <si>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</si>
  <si>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</si>
  <si>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</si>
  <si>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</si>
  <si>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</si>
  <si>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</si>
  <si>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</si>
  <si>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</si>
  <si>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</si>
  <si>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</si>
  <si>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</si>
  <si>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</si>
  <si>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</si>
  <si>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</si>
  <si>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</si>
  <si>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</si>
  <si>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</si>
  <si>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</si>
  <si>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</si>
  <si>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</si>
  <si>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</si>
  <si>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</si>
  <si>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</si>
  <si>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</si>
  <si>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</si>
  <si>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</si>
  <si>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</si>
  <si>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</si>
  <si>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</si>
  <si>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</si>
  <si>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</si>
  <si>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</si>
  <si>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</si>
  <si>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</si>
  <si>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</si>
  <si>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</si>
  <si>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</si>
  <si>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</si>
  <si>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</si>
  <si>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</si>
  <si>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</si>
  <si>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</si>
  <si>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</si>
  <si>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</si>
  <si>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</si>
  <si>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</si>
  <si>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</si>
  <si>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</si>
  <si>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</si>
  <si>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</si>
  <si>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</si>
  <si>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</si>
  <si>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</si>
  <si>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</si>
  <si>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</si>
  <si>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</si>
  <si>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</si>
  <si>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</si>
  <si>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</si>
  <si>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</si>
  <si>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</si>
  <si>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</si>
  <si>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</si>
  <si>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</si>
  <si>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</si>
  <si>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</si>
  <si>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</si>
  <si>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</si>
  <si>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</si>
  <si>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</si>
  <si>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</si>
  <si>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</si>
  <si>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</si>
  <si>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</si>
  <si>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</si>
  <si>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</si>
  <si>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</si>
  <si>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</si>
  <si>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</si>
  <si>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</si>
  <si>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</si>
  <si>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</si>
  <si>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</si>
  <si>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</si>
  <si>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</si>
  <si>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</si>
  <si>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</si>
  <si>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</si>
  <si>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</si>
  <si>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</si>
  <si>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</si>
  <si>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</si>
  <si>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</si>
  <si>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</si>
  <si>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</si>
  <si>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</si>
  <si>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</si>
  <si>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</si>
  <si>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</si>
  <si>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</si>
  <si>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</si>
  <si>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</si>
  <si>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</si>
  <si>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</si>
  <si>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</si>
  <si>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</si>
  <si>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</si>
  <si>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</si>
  <si>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</si>
  <si>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</si>
  <si>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</si>
  <si>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</si>
  <si>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</si>
  <si>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</si>
  <si>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</si>
  <si>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</si>
  <si>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</si>
  <si>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</si>
  <si>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</si>
  <si>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</si>
  <si>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</si>
  <si>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</si>
  <si>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</si>
  <si>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</si>
  <si>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</si>
  <si>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</si>
  <si>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</si>
  <si>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</si>
  <si>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</si>
  <si>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</si>
  <si>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</si>
  <si>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</si>
  <si>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</si>
  <si>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</si>
  <si>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</si>
  <si>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</si>
  <si>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</si>
  <si>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</si>
  <si>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</si>
  <si>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</si>
  <si>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</si>
  <si>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</si>
  <si>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</si>
  <si>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</si>
  <si>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</si>
  <si>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</si>
  <si>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</si>
  <si>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</si>
  <si>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</si>
  <si>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</si>
  <si>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</si>
  <si>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</si>
  <si>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</si>
  <si>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</si>
  <si>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</si>
  <si>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</si>
  <si>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</si>
  <si>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</si>
  <si>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</si>
  <si>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</si>
  <si>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</si>
  <si>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</si>
  <si>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</si>
  <si>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</si>
  <si>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</si>
  <si>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</si>
  <si>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</si>
  <si>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</si>
  <si>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</si>
  <si>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</si>
  <si>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</si>
  <si>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</si>
  <si>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</si>
  <si>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</si>
  <si>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</si>
  <si>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</si>
  <si>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</si>
  <si>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</si>
  <si>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</si>
  <si>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</si>
  <si>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</si>
  <si>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</si>
  <si>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</si>
  <si>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</si>
  <si>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</si>
  <si>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</si>
  <si>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</si>
  <si>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</si>
  <si>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</si>
  <si>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</si>
  <si>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</si>
  <si>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</si>
  <si>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</si>
  <si>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</si>
  <si>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</si>
  <si>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</si>
  <si>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</si>
  <si>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</si>
  <si>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</si>
  <si>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</si>
  <si>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</si>
  <si>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</si>
  <si>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</si>
  <si>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</si>
  <si>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</si>
  <si>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</si>
  <si>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</si>
  <si>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</si>
  <si>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</si>
  <si>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</si>
  <si>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</si>
  <si>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</si>
  <si>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</si>
  <si>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</si>
  <si>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</si>
  <si>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</si>
  <si>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</si>
  <si>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</si>
  <si>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</si>
  <si>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</si>
  <si>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</si>
  <si>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</si>
  <si>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</si>
  <si>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</si>
  <si>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</si>
  <si>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</si>
  <si>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</si>
  <si>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</si>
  <si>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</si>
  <si>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</si>
  <si>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</si>
  <si>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</si>
  <si>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</si>
  <si>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</si>
  <si>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</si>
  <si>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</si>
  <si>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</si>
  <si>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</si>
  <si>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</si>
  <si>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</si>
  <si>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</si>
  <si>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</si>
  <si>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</si>
  <si>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</si>
  <si>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</si>
  <si>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</si>
  <si>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</si>
  <si>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</si>
  <si>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</si>
  <si>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</si>
  <si>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</si>
  <si>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</si>
  <si>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</si>
  <si>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</si>
  <si>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</si>
  <si>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</si>
  <si>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</si>
  <si>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</si>
  <si>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</si>
  <si>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</si>
  <si>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</si>
  <si>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</si>
  <si>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</si>
  <si>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</si>
  <si>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</si>
  <si>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</si>
  <si>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</si>
  <si>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</si>
  <si>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</si>
  <si>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</si>
  <si>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</si>
  <si>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</si>
  <si>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</si>
  <si>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</si>
  <si>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</si>
  <si>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</si>
  <si>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</si>
  <si>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</si>
  <si>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</si>
  <si>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</si>
  <si>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</si>
  <si>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</si>
  <si>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</si>
  <si>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</si>
  <si>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</si>
  <si>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</si>
  <si>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</si>
  <si>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</si>
  <si>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</si>
  <si>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</si>
  <si>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</si>
  <si>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</si>
  <si>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</si>
  <si>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</si>
  <si>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</si>
  <si>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</si>
  <si>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</si>
  <si>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</si>
  <si>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</si>
  <si>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</si>
  <si>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</si>
  <si>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</si>
  <si>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</si>
  <si>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</si>
  <si>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</si>
  <si>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</si>
  <si>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</si>
  <si>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</si>
  <si>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</si>
  <si>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</si>
  <si>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</si>
  <si>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</si>
  <si>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</si>
  <si>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</si>
  <si>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</si>
  <si>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</si>
  <si>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</si>
  <si>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</si>
  <si>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</si>
  <si>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</si>
  <si>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</si>
  <si>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</si>
  <si>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</si>
  <si>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</si>
  <si>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</si>
  <si>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</si>
  <si>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</si>
  <si>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</si>
  <si>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</si>
  <si>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</si>
  <si>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</si>
  <si>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</si>
  <si>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</si>
  <si>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</si>
  <si>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</si>
  <si>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</si>
  <si>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</si>
  <si>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</si>
  <si>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</si>
  <si>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</si>
  <si>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</si>
  <si>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</si>
  <si>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</si>
  <si>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</si>
  <si>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</si>
  <si>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</si>
  <si>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</si>
  <si>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</si>
  <si>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</si>
  <si>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</si>
  <si>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</si>
  <si>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</si>
  <si>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</si>
  <si>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</si>
  <si>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</si>
  <si>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</si>
  <si>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</si>
  <si>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</si>
  <si>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</si>
  <si>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</si>
  <si>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</si>
  <si>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</si>
  <si>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</si>
  <si>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</si>
  <si>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</si>
  <si>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</si>
  <si>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</si>
  <si>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</si>
  <si>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</si>
  <si>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</si>
  <si>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</si>
  <si>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</si>
  <si>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</si>
  <si>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</si>
  <si>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</si>
  <si>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</si>
  <si>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</si>
  <si>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</si>
  <si>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</si>
  <si>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</si>
  <si>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</si>
  <si>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</si>
  <si>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</si>
  <si>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</si>
  <si>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</si>
  <si>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</si>
  <si>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</si>
  <si>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</si>
  <si>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</si>
  <si>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</si>
  <si>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</si>
  <si>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</si>
  <si>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</si>
  <si>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</si>
  <si>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</si>
  <si>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</si>
  <si>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</si>
  <si>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</si>
  <si>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</si>
  <si>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</si>
  <si>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</si>
  <si>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</si>
  <si>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</si>
  <si>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</si>
  <si>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</si>
  <si>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</si>
  <si>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</si>
  <si>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</si>
  <si>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</si>
  <si>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</si>
  <si>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</si>
  <si>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</si>
  <si>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</si>
  <si>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</si>
  <si>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</si>
  <si>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</si>
  <si>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</si>
  <si>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</si>
  <si>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</si>
  <si>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</si>
  <si>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</si>
  <si>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</si>
  <si>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</si>
  <si>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</si>
  <si>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</si>
  <si>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</si>
  <si>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</si>
  <si>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</si>
  <si>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</si>
  <si>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</si>
  <si>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</si>
  <si>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</si>
  <si>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</si>
  <si>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</si>
  <si>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</si>
  <si>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</si>
  <si>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</si>
  <si>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</si>
  <si>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</si>
  <si>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</si>
  <si>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</si>
  <si>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</si>
  <si>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</si>
  <si>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</si>
  <si>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</si>
  <si>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</si>
  <si>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</si>
  <si>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</si>
  <si>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</si>
  <si>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</si>
  <si>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</si>
  <si>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</si>
  <si>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</si>
  <si>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</si>
  <si>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</si>
  <si>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</si>
  <si>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</si>
  <si>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</si>
  <si>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</si>
  <si>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</si>
  <si>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</si>
  <si>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</si>
  <si>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</si>
  <si>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</si>
  <si>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</si>
  <si>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</si>
  <si>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</si>
  <si>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</si>
  <si>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</si>
  <si>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</si>
  <si>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</si>
  <si>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</si>
  <si>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</si>
  <si>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</si>
  <si>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</si>
  <si>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</si>
  <si>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</si>
  <si>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</si>
  <si>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</si>
  <si>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</si>
  <si>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</si>
  <si>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</si>
  <si>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</si>
  <si>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</si>
  <si>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</si>
  <si>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</si>
  <si>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</si>
  <si>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</si>
  <si>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</si>
  <si>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</si>
  <si>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</si>
  <si>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</si>
  <si>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</si>
  <si>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</si>
  <si>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</si>
  <si>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</si>
  <si>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</si>
  <si>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</si>
  <si>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</si>
  <si>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</si>
  <si>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</si>
  <si>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</si>
  <si>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</si>
  <si>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</si>
  <si>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</si>
  <si>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</si>
  <si>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</si>
  <si>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</si>
  <si>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</si>
  <si>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</si>
  <si>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</si>
  <si>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</si>
  <si>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</si>
  <si>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</si>
  <si>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</si>
  <si>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</si>
  <si>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</si>
  <si>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</si>
  <si>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</si>
  <si>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</si>
  <si>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</si>
  <si>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</si>
  <si>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</si>
  <si>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</si>
  <si>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</si>
  <si>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</si>
  <si>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</si>
  <si>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</si>
  <si>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</si>
  <si>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</si>
  <si>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</si>
  <si>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</si>
  <si>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</si>
  <si>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</si>
  <si>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</si>
  <si>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</si>
  <si>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</si>
  <si>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</si>
  <si>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</si>
  <si>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</si>
  <si>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</si>
  <si>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</si>
  <si>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</si>
  <si>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</si>
  <si>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</si>
  <si>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</si>
  <si>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</si>
  <si>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</si>
  <si>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</si>
  <si>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</si>
  <si>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</si>
  <si>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</si>
  <si>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</si>
  <si>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</si>
  <si>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</si>
  <si>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</si>
  <si>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</si>
  <si>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</si>
  <si>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</si>
  <si>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</si>
  <si>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</si>
  <si>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</si>
  <si>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</si>
  <si>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</si>
  <si>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</si>
  <si>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</si>
  <si>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</si>
  <si>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</si>
  <si>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</si>
  <si>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</si>
  <si>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</si>
  <si>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</si>
  <si>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</si>
  <si>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</si>
  <si>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</si>
  <si>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</si>
  <si>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</si>
  <si>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</si>
  <si>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</si>
  <si>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</si>
  <si>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</si>
  <si>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</si>
  <si>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</si>
  <si>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</si>
  <si>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</si>
  <si>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</si>
  <si>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</si>
  <si>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</si>
  <si>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</si>
  <si>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</si>
  <si>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</si>
  <si>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</si>
  <si>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</si>
  <si>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</si>
  <si>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</si>
  <si>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</si>
  <si>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</si>
  <si>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</si>
  <si>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</si>
  <si>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</si>
  <si>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</si>
  <si>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</si>
  <si>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</si>
  <si>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</si>
  <si>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</si>
  <si>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</si>
  <si>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</si>
  <si>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</si>
  <si>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</si>
  <si>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</si>
  <si>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</si>
  <si>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</si>
  <si>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</si>
  <si>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</si>
  <si>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</si>
  <si>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</si>
  <si>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</si>
  <si>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</si>
  <si>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</si>
  <si>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</si>
  <si>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</si>
  <si>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</si>
  <si>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</si>
  <si>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</si>
  <si>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</si>
  <si>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</si>
  <si>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</si>
  <si>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</si>
  <si>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</si>
  <si>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</si>
  <si>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</si>
  <si>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</si>
  <si>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</si>
  <si>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</si>
  <si>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</si>
  <si>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</si>
  <si>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</si>
  <si>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</si>
  <si>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</si>
  <si>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</si>
  <si>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</si>
  <si>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</si>
  <si>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</si>
  <si>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</si>
  <si>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</si>
  <si>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</si>
  <si>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</si>
  <si>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</si>
  <si>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</si>
  <si>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</si>
  <si>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</si>
  <si>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</si>
  <si>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</si>
  <si>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</si>
  <si>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</si>
  <si>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</si>
  <si>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</si>
  <si>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</si>
  <si>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</si>
  <si>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</si>
  <si>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</si>
  <si>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</si>
  <si>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</si>
  <si>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</si>
  <si>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</si>
  <si>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</si>
  <si>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</si>
  <si>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</si>
  <si>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</si>
  <si>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</si>
  <si>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</si>
  <si>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</si>
  <si>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</si>
  <si>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</si>
  <si>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</si>
  <si>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</si>
  <si>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</si>
  <si>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</si>
  <si>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</si>
  <si>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</si>
  <si>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</si>
  <si>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</si>
  <si>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</si>
  <si>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</si>
  <si>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</si>
  <si>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</si>
  <si>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</si>
  <si>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</si>
  <si>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</si>
  <si>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</si>
  <si>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</si>
  <si>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</si>
  <si>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</si>
  <si>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</si>
  <si>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</si>
  <si>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</si>
  <si>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</si>
  <si>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</si>
  <si>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</si>
  <si>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</si>
  <si>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</si>
  <si>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</si>
  <si>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</si>
  <si>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</si>
  <si>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</si>
  <si>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</si>
  <si>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</si>
  <si>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</si>
  <si>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</si>
  <si>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</si>
  <si>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</si>
  <si>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</si>
  <si>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</si>
  <si>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</si>
  <si>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</si>
  <si>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</si>
  <si>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</si>
  <si>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</si>
  <si>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</si>
  <si>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</si>
  <si>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</si>
  <si>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</si>
  <si>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</si>
  <si>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</si>
  <si>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</si>
  <si>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</si>
  <si>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</si>
  <si>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</si>
  <si>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</si>
  <si>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</si>
  <si>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</si>
  <si>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</si>
  <si>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</si>
  <si>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</si>
  <si>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</si>
  <si>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</si>
  <si>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</si>
  <si>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</si>
  <si>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</si>
  <si>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</si>
  <si>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</si>
  <si>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</si>
  <si>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</si>
  <si>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</si>
  <si>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</si>
  <si>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</si>
  <si>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</si>
  <si>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</si>
  <si>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</si>
  <si>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</si>
  <si>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</si>
  <si>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</si>
  <si>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</si>
  <si>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</si>
  <si>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</si>
  <si>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</si>
  <si>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</si>
  <si>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</si>
  <si>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</si>
  <si>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</si>
  <si>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</si>
  <si>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</si>
  <si>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</si>
  <si>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</si>
  <si>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</si>
  <si>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</si>
  <si>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</si>
  <si>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</si>
  <si>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</si>
  <si>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</si>
  <si>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</si>
  <si>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</si>
  <si>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</si>
  <si>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</si>
  <si>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</si>
  <si>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</si>
  <si>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</si>
  <si>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</si>
  <si>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</si>
  <si>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</si>
  <si>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</si>
  <si>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</si>
  <si>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</si>
  <si>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</si>
  <si>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</si>
  <si>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</si>
  <si>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</si>
  <si>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</si>
  <si>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</si>
  <si>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</si>
  <si>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</si>
  <si>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</si>
  <si>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</si>
  <si>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</si>
  <si>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</si>
  <si>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</si>
  <si>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</si>
  <si>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</si>
  <si>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</si>
  <si>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</si>
  <si>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</si>
  <si>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</si>
  <si>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</si>
  <si>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</si>
  <si>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</si>
  <si>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</si>
  <si>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</si>
  <si>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</si>
  <si>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</si>
  <si>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</si>
  <si>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</si>
  <si>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</si>
  <si>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</si>
  <si>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</si>
  <si>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</si>
  <si>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</si>
  <si>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</si>
  <si>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</si>
  <si>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</si>
  <si>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</si>
  <si>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</si>
  <si>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</si>
  <si>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</si>
  <si>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</si>
  <si>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</si>
  <si>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</si>
  <si>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</si>
  <si>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</si>
  <si>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</si>
  <si>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</si>
  <si>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</si>
  <si>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</si>
  <si>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</si>
  <si>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</si>
  <si>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</si>
  <si>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</si>
  <si>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</si>
  <si>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</si>
  <si>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</si>
  <si>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</si>
  <si>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</si>
  <si>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</si>
  <si>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</si>
  <si>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</si>
  <si>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</si>
  <si>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</si>
  <si>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</si>
  <si>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</si>
  <si>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</si>
  <si>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</si>
  <si>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</si>
  <si>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</si>
  <si>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</si>
  <si>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</si>
  <si>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</si>
  <si>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</si>
  <si>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</si>
  <si>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</si>
  <si>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</si>
  <si>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</si>
  <si>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</si>
  <si>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</si>
  <si>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</si>
  <si>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</si>
  <si>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</si>
  <si>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</si>
  <si>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</si>
  <si>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</si>
  <si>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</si>
  <si>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</si>
  <si>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</si>
  <si>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</si>
  <si>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</si>
  <si>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</si>
  <si>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</si>
  <si>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</si>
  <si>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</si>
  <si>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</si>
  <si>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</si>
  <si>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</si>
  <si>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</si>
  <si>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</si>
  <si>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</si>
  <si>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</si>
  <si>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</si>
  <si>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</si>
  <si>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</si>
  <si>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</si>
  <si>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</si>
  <si>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</si>
  <si>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</si>
  <si>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</si>
  <si>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</si>
  <si>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</si>
  <si>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</si>
  <si>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</si>
  <si>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</si>
  <si>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</si>
  <si>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</si>
  <si>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</si>
  <si>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</si>
  <si>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</si>
  <si>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</si>
  <si>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</si>
  <si>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</si>
  <si>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</si>
  <si>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</si>
  <si>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</si>
  <si>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</si>
  <si>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</si>
  <si>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</si>
  <si>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</si>
  <si>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</si>
  <si>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</si>
  <si>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</si>
  <si>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</si>
  <si>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</si>
  <si>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</si>
  <si>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</si>
  <si>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</si>
  <si>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</si>
  <si>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</si>
  <si>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</si>
  <si>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</si>
  <si>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</si>
  <si>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</si>
  <si>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</si>
  <si>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</si>
  <si>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</si>
  <si>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</si>
  <si>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</si>
  <si>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</si>
  <si>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</si>
  <si>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</si>
  <si>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</si>
  <si>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</si>
  <si>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</si>
  <si>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</si>
  <si>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</si>
  <si>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</si>
  <si>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</si>
  <si>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</si>
  <si>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</si>
  <si>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</si>
  <si>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</si>
  <si>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</si>
  <si>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</si>
  <si>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</si>
  <si>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</si>
  <si>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</si>
  <si>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</si>
  <si>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</si>
  <si>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</si>
  <si>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</si>
  <si>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</si>
  <si>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</si>
  <si>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</si>
  <si>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</si>
  <si>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</si>
  <si>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</si>
  <si>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</si>
  <si>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</si>
  <si>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</si>
  <si>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</si>
  <si>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</si>
  <si>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</si>
  <si>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</si>
  <si>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</si>
  <si>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</si>
  <si>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</si>
  <si>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</si>
  <si>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</si>
  <si>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</si>
  <si>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</si>
  <si>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</si>
  <si>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</si>
  <si>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</si>
  <si>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</si>
  <si>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</si>
  <si>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</si>
  <si>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</si>
  <si>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</si>
  <si>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</si>
  <si>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</si>
  <si>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</si>
  <si>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</si>
  <si>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</si>
  <si>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</si>
  <si>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</si>
  <si>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</si>
  <si>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</si>
  <si>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</si>
  <si>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</si>
  <si>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</si>
  <si>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</si>
  <si>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</si>
  <si>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</si>
  <si>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</si>
  <si>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</si>
  <si>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</si>
  <si>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</si>
  <si>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</si>
  <si>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</si>
  <si>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</si>
  <si>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</si>
  <si>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</si>
  <si>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</si>
  <si>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</si>
  <si>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</si>
  <si>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</si>
  <si>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</si>
  <si>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</si>
  <si>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</si>
  <si>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</si>
  <si>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</si>
  <si>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</si>
  <si>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</si>
  <si>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</si>
  <si>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</si>
  <si>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</si>
  <si>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</si>
  <si>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</si>
  <si>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</si>
  <si>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</si>
  <si>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</si>
  <si>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</si>
  <si>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</si>
  <si>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</si>
  <si>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</si>
  <si>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</si>
  <si>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</si>
  <si>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</si>
  <si>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</si>
  <si>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</si>
  <si>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</si>
  <si>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</si>
  <si>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</si>
  <si>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</si>
  <si>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</si>
  <si>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</si>
  <si>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</si>
  <si>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</si>
  <si>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</si>
  <si>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</si>
  <si>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</si>
  <si>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</si>
  <si>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</si>
  <si>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</si>
  <si>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</si>
  <si>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</si>
  <si>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</si>
  <si>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</si>
  <si>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</si>
  <si>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</si>
  <si>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</si>
  <si>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</si>
  <si>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</si>
  <si>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</si>
  <si>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</si>
  <si>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</si>
  <si>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</si>
  <si>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</si>
  <si>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</si>
  <si>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</si>
  <si>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</si>
  <si>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</si>
  <si>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</si>
  <si>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</si>
  <si>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</si>
  <si>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</si>
  <si>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</si>
  <si>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</si>
  <si>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</si>
  <si>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</si>
  <si>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</si>
  <si>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</si>
  <si>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</si>
  <si>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</si>
  <si>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</si>
  <si>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</si>
  <si>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</si>
  <si>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</si>
  <si>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</si>
  <si>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</si>
  <si>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</si>
  <si>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</si>
  <si>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</si>
  <si>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</si>
  <si>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</si>
  <si>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</si>
  <si>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</si>
  <si>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</si>
  <si>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</si>
  <si>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</si>
  <si>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</si>
  <si>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</si>
  <si>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</si>
  <si>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</si>
  <si>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</si>
  <si>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</si>
  <si>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</si>
  <si>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</si>
  <si>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</si>
  <si>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</si>
  <si>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</si>
  <si>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</si>
  <si>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</si>
  <si>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</si>
  <si>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</si>
  <si>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</si>
  <si>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</si>
  <si>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</si>
  <si>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</si>
  <si>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</si>
  <si>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</si>
  <si>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</si>
  <si>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</si>
  <si>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</si>
  <si>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</si>
  <si>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</si>
  <si>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</si>
  <si>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</si>
  <si>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</si>
  <si>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</si>
  <si>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</si>
  <si>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</si>
  <si>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</si>
  <si>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</si>
  <si>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</si>
  <si>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</si>
  <si>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</si>
  <si>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</si>
  <si>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</si>
  <si>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</si>
  <si>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</si>
  <si>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</si>
  <si>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</si>
  <si>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</si>
  <si>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</si>
  <si>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</si>
  <si>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</si>
  <si>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</si>
  <si>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</si>
  <si>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</si>
  <si>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</si>
  <si>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</si>
  <si>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</si>
  <si>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</si>
  <si>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</si>
  <si>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</si>
  <si>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</si>
  <si>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</si>
  <si>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</si>
  <si>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</si>
  <si>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</si>
  <si>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</si>
  <si>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</si>
  <si>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</si>
  <si>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</si>
  <si>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</si>
  <si>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</si>
  <si>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</si>
  <si>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</si>
  <si>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</si>
  <si>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</si>
  <si>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</si>
  <si>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</si>
  <si>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</si>
  <si>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</si>
  <si>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</si>
  <si>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</si>
  <si>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</si>
  <si>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</si>
  <si>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</si>
  <si>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</si>
  <si>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</si>
  <si>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</si>
  <si>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</si>
  <si>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</si>
  <si>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</si>
  <si>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</si>
  <si>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</si>
  <si>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</si>
  <si>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</si>
  <si>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</si>
  <si>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</si>
  <si>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</si>
  <si>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</si>
  <si>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</si>
  <si>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</si>
  <si>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</si>
  <si>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</si>
  <si>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</si>
  <si>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</si>
  <si>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</si>
  <si>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</si>
  <si>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</si>
  <si>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</si>
  <si>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</si>
  <si>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</si>
  <si>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</si>
  <si>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</si>
  <si>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</si>
  <si>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</si>
  <si>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</si>
  <si>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</si>
  <si>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</si>
  <si>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</si>
  <si>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</si>
  <si>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</si>
  <si>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</si>
  <si>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</si>
  <si>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</si>
  <si>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</si>
  <si>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</si>
  <si>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</si>
  <si>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</si>
  <si>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</si>
  <si>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</si>
  <si>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</si>
  <si>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</si>
  <si>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</si>
  <si>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</si>
  <si>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</si>
  <si>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</si>
  <si>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</si>
  <si>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</si>
  <si>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</si>
  <si>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</si>
  <si>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</si>
  <si>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</si>
  <si>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</si>
  <si>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</si>
  <si>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</si>
  <si>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</si>
  <si>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</si>
  <si>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</si>
  <si>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</si>
  <si>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</si>
  <si>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</si>
  <si>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</si>
  <si>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</si>
  <si>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</si>
  <si>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</si>
  <si>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</si>
  <si>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</si>
  <si>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</si>
  <si>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</si>
  <si>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</si>
  <si>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</si>
  <si>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</si>
  <si>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</si>
  <si>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</si>
  <si>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</si>
  <si>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</si>
  <si>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</si>
  <si>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</si>
  <si>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</si>
  <si>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</si>
  <si>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</si>
  <si>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</si>
  <si>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</si>
  <si>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</si>
  <si>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</si>
  <si>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</si>
  <si>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</si>
  <si>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</si>
  <si>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</si>
  <si>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</si>
  <si>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</si>
  <si>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</si>
  <si>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</si>
  <si>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</si>
  <si>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</si>
  <si>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</si>
  <si>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</si>
  <si>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</si>
  <si>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</si>
  <si>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</si>
  <si>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</si>
  <si>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</si>
  <si>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</si>
  <si>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</si>
  <si>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</si>
  <si>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</si>
  <si>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</si>
  <si>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</si>
  <si>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</si>
  <si>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</si>
  <si>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</si>
  <si>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</si>
  <si>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</si>
  <si>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</si>
  <si>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</si>
  <si>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</si>
  <si>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</si>
  <si>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</si>
  <si>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</si>
  <si>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</si>
  <si>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</si>
  <si>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</si>
  <si>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</si>
  <si>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</si>
  <si>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</si>
  <si>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</si>
  <si>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</si>
  <si>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</si>
  <si>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</si>
  <si>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</si>
  <si>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</si>
  <si>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</si>
  <si>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</si>
  <si>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</si>
  <si>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</si>
  <si>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</si>
  <si>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</si>
  <si>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</si>
  <si>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</si>
  <si>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</si>
  <si>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</si>
  <si>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</si>
  <si>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</si>
  <si>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</si>
  <si>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</si>
  <si>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</si>
  <si>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</si>
  <si>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</si>
  <si>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</si>
  <si>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</si>
  <si>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</si>
  <si>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</si>
  <si>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</si>
  <si>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</si>
  <si>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</si>
  <si>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</si>
  <si>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</si>
  <si>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</si>
  <si>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</si>
  <si>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</si>
  <si>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</si>
  <si>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</si>
  <si>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</si>
  <si>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</si>
  <si>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</si>
  <si>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</si>
  <si>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</si>
  <si>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</si>
  <si>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</si>
  <si>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</si>
  <si>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</si>
  <si>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</si>
  <si>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</si>
  <si>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</si>
  <si>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</si>
  <si>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</si>
  <si>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</si>
  <si>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</si>
  <si>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</si>
  <si>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</si>
  <si>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</si>
  <si>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</si>
  <si>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</si>
  <si>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</si>
  <si>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</si>
  <si>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</si>
  <si>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</si>
  <si>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</si>
  <si>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</si>
  <si>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</si>
  <si>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</si>
  <si>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</si>
  <si>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</si>
  <si>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</si>
  <si>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</si>
  <si>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</si>
  <si>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</si>
  <si>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</si>
  <si>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</si>
  <si>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</si>
  <si>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</si>
  <si>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</si>
  <si>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</si>
  <si>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</si>
  <si>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</si>
  <si>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</si>
  <si>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</si>
  <si>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</si>
  <si>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</si>
  <si>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</si>
  <si>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</si>
  <si>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</si>
  <si>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</si>
  <si>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</si>
  <si>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</si>
  <si>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</si>
  <si>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</si>
  <si>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</si>
  <si>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</si>
  <si>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</si>
  <si>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</si>
  <si>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</si>
  <si>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</si>
  <si>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</si>
  <si>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</si>
  <si>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</si>
  <si>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</si>
  <si>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</si>
  <si>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</si>
  <si>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</si>
  <si>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</si>
  <si>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</si>
  <si>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</si>
  <si>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</si>
  <si>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</si>
  <si>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</si>
  <si>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</si>
  <si>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</si>
  <si>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</si>
  <si>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</si>
  <si>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</si>
  <si>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</si>
  <si>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</si>
  <si>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</si>
  <si>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</si>
  <si>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</si>
  <si>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</si>
  <si>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</si>
  <si>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</si>
  <si>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</si>
  <si>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</si>
  <si>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</si>
  <si>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</si>
  <si>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</si>
  <si>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</si>
  <si>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</si>
  <si>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</si>
  <si>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</si>
  <si>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</si>
  <si>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</si>
  <si>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</si>
  <si>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</si>
  <si>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</si>
  <si>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</si>
  <si>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</si>
  <si>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</si>
  <si>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</si>
  <si>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</si>
  <si>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</si>
  <si>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</si>
  <si>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</si>
  <si>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</si>
  <si>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</si>
  <si>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</si>
  <si>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</si>
  <si>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</si>
  <si>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</si>
  <si>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</si>
  <si>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</si>
  <si>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</si>
  <si>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</si>
  <si>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</si>
  <si>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</si>
  <si>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</si>
  <si>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</si>
  <si>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</si>
  <si>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</si>
  <si>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</si>
  <si>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</si>
  <si>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</si>
  <si>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</si>
  <si>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</si>
  <si>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</si>
  <si>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</si>
  <si>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</si>
  <si>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</si>
  <si>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</si>
  <si>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</si>
  <si>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</si>
  <si>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</si>
  <si>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</si>
  <si>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</si>
  <si>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</si>
  <si>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</si>
  <si>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</si>
  <si>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</si>
  <si>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</si>
  <si>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</si>
  <si>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</si>
  <si>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</si>
  <si>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</si>
  <si>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</si>
  <si>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</si>
  <si>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</si>
  <si>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</si>
  <si>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</si>
  <si>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</si>
  <si>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</si>
  <si>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</si>
  <si>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</si>
  <si>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</si>
  <si>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</si>
  <si>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</si>
  <si>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</si>
  <si>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</si>
  <si>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</si>
  <si>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</si>
  <si>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</si>
  <si>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</si>
  <si>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</si>
  <si>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</si>
  <si>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</si>
  <si>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</si>
  <si>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</si>
  <si>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</si>
  <si>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</si>
  <si>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</si>
  <si>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</si>
  <si>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</si>
  <si>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</si>
  <si>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</si>
  <si>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</si>
  <si>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</si>
  <si>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</si>
  <si>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</si>
  <si>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</si>
  <si>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</si>
  <si>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</si>
  <si>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</si>
  <si>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</si>
  <si>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</si>
  <si>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</si>
  <si>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</si>
  <si>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</si>
  <si>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</si>
  <si>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</si>
  <si>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</si>
  <si>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</si>
  <si>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</si>
  <si>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</si>
  <si>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</si>
  <si>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</si>
  <si>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</si>
  <si>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</si>
  <si>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</si>
  <si>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</si>
  <si>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</si>
  <si>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</si>
  <si>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</si>
  <si>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</si>
  <si>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</si>
  <si>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</si>
  <si>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</si>
  <si>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</si>
  <si>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</si>
  <si>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</si>
  <si>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</si>
  <si>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</si>
  <si>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</si>
  <si>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</si>
  <si>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</si>
  <si>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</si>
  <si>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</si>
  <si>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</si>
  <si>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</si>
  <si>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</si>
  <si>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</si>
  <si>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</si>
  <si>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</si>
  <si>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</si>
  <si>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</si>
  <si>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</si>
  <si>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</si>
  <si>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</si>
  <si>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</si>
  <si>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</si>
  <si>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</si>
  <si>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</si>
  <si>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</si>
  <si>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</si>
  <si>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</si>
  <si>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</si>
  <si>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</si>
  <si>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</si>
  <si>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</si>
  <si>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</si>
  <si>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</si>
  <si>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</si>
  <si>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</si>
  <si>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</si>
  <si>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</si>
  <si>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</si>
  <si>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</si>
  <si>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</si>
  <si>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</si>
  <si>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</si>
  <si>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</si>
  <si>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</si>
  <si>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</si>
  <si>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</si>
  <si>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</si>
  <si>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</si>
  <si>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</si>
  <si>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</si>
  <si>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</si>
  <si>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</si>
  <si>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</si>
  <si>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</si>
  <si>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</si>
  <si>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</si>
  <si>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</si>
  <si>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</si>
  <si>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</si>
  <si>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</si>
  <si>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</si>
  <si>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</si>
  <si>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</si>
  <si>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</si>
  <si>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</si>
  <si>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</si>
  <si>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</si>
  <si>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</si>
  <si>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</si>
  <si>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</si>
  <si>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</si>
  <si>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</si>
  <si>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</si>
  <si>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</si>
  <si>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</si>
  <si>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</si>
  <si>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</si>
  <si>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</si>
  <si>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</si>
  <si>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</si>
  <si>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</si>
  <si>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</si>
  <si>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</si>
  <si>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</si>
  <si>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</si>
  <si>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</si>
  <si>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</si>
  <si>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</si>
  <si>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</si>
  <si>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</si>
  <si>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</si>
  <si>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</si>
  <si>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</si>
  <si>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</si>
  <si>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</si>
  <si>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</si>
  <si>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</si>
  <si>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</si>
  <si>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</si>
  <si>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</si>
  <si>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</si>
  <si>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</si>
  <si>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</si>
  <si>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</si>
  <si>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</si>
  <si>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</si>
  <si>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</si>
  <si>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</si>
  <si>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</si>
  <si>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</si>
  <si>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</si>
  <si>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</si>
  <si>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</si>
  <si>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</si>
  <si>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</si>
  <si>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</si>
  <si>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</si>
  <si>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</si>
  <si>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</si>
  <si>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</si>
  <si>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</si>
  <si>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</si>
  <si>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</si>
  <si>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</si>
  <si>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</si>
  <si>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</si>
  <si>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</si>
  <si>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</si>
  <si>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</si>
  <si>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</si>
  <si>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</si>
  <si>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</si>
  <si>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</si>
  <si>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</si>
  <si>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</si>
  <si>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</si>
  <si>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</si>
  <si>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</si>
  <si>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</si>
  <si>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</si>
  <si>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</si>
  <si>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</si>
  <si>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</si>
  <si>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</si>
  <si>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</si>
  <si>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</si>
  <si>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</si>
  <si>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</si>
  <si>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</si>
  <si>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</si>
  <si>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</si>
  <si>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</si>
  <si>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</si>
  <si>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</si>
  <si>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</si>
  <si>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</si>
  <si>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</si>
  <si>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</si>
  <si>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</si>
  <si>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</si>
  <si>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</si>
  <si>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</si>
  <si>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</si>
  <si>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</si>
  <si>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</si>
  <si>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</si>
  <si>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</si>
  <si>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</si>
  <si>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</si>
  <si>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</si>
  <si>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</si>
  <si>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</si>
  <si>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</si>
  <si>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</si>
  <si>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</si>
  <si>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</si>
  <si>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</si>
  <si>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</si>
  <si>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</si>
  <si>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</si>
  <si>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</si>
  <si>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</si>
  <si>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</si>
  <si>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</si>
  <si>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</si>
  <si>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</si>
  <si>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</si>
  <si>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</si>
  <si>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</si>
  <si>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</si>
  <si>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</si>
  <si>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</si>
  <si>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</si>
  <si>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</si>
  <si>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</si>
  <si>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</si>
  <si>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</si>
  <si>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</si>
  <si>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</si>
  <si>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</si>
  <si>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</si>
  <si>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</si>
  <si>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</si>
  <si>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</si>
  <si>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</si>
  <si>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</si>
  <si>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</si>
  <si>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</si>
  <si>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</si>
  <si>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</si>
  <si>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</si>
  <si>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</si>
  <si>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</si>
  <si>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</si>
  <si>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</si>
  <si>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</si>
  <si>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</si>
  <si>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</si>
  <si>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</si>
  <si>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</si>
  <si>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</si>
  <si>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</si>
  <si>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</si>
  <si>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</si>
  <si>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</si>
  <si>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</si>
  <si>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</si>
  <si>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</si>
  <si>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</si>
  <si>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</si>
  <si>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</si>
  <si>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</si>
  <si>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</si>
  <si>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</si>
  <si>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</si>
  <si>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</si>
  <si>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</si>
  <si>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</si>
  <si>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</si>
  <si>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</si>
  <si>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</si>
  <si>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</si>
  <si>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</si>
  <si>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</si>
  <si>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</si>
  <si>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</si>
  <si>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</si>
  <si>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</si>
  <si>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</si>
  <si>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</si>
  <si>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</si>
  <si>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</si>
  <si>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</si>
  <si>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</si>
  <si>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</si>
  <si>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</si>
  <si>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</si>
  <si>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</si>
  <si>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</si>
  <si>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</si>
  <si>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</si>
  <si>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</si>
  <si>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</si>
  <si>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</si>
  <si>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</si>
  <si>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</si>
  <si>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</si>
  <si>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</si>
  <si>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</si>
  <si>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</si>
  <si>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</si>
  <si>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</si>
  <si>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</si>
  <si>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</si>
  <si>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</si>
  <si>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</si>
  <si>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</si>
  <si>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</si>
  <si>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</si>
  <si>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</si>
  <si>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</si>
  <si>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</si>
  <si>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</si>
  <si>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</si>
  <si>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</si>
  <si>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</si>
  <si>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</si>
  <si>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</si>
  <si>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</si>
  <si>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</si>
  <si>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</si>
  <si>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</si>
  <si>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</si>
  <si>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</si>
  <si>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</si>
  <si>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</si>
  <si>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</si>
  <si>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</si>
  <si>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</si>
  <si>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</si>
  <si>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</si>
  <si>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</si>
  <si>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</si>
  <si>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</si>
  <si>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</si>
  <si>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</si>
  <si>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</si>
  <si>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</si>
  <si>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</si>
  <si>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</si>
  <si>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</si>
  <si>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</si>
  <si>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</si>
  <si>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</si>
  <si>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</si>
  <si>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</si>
  <si>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</si>
  <si>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</si>
  <si>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</si>
  <si>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</si>
  <si>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</si>
  <si>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</si>
  <si>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</si>
  <si>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</si>
  <si>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</si>
  <si>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</si>
  <si>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</si>
  <si>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</si>
  <si>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</si>
  <si>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</si>
  <si>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</si>
  <si>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</si>
  <si>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</si>
  <si>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</si>
  <si>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</si>
  <si>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</si>
  <si>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</si>
  <si>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</si>
  <si>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</si>
  <si>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</si>
  <si>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</si>
  <si>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</si>
  <si>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</si>
  <si>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</si>
  <si>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</si>
  <si>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</si>
  <si>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</si>
  <si>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</si>
  <si>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</si>
  <si>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</si>
  <si>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</si>
  <si>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</si>
  <si>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</si>
  <si>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</si>
  <si>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</si>
  <si>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</si>
  <si>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</si>
  <si>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</si>
  <si>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</si>
  <si>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</si>
  <si>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</si>
  <si>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</si>
  <si>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</si>
  <si>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</si>
  <si>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</si>
  <si>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</si>
  <si>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</si>
  <si>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</si>
  <si>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</si>
  <si>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</si>
  <si>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</si>
  <si>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</si>
  <si>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</si>
  <si>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</si>
  <si>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</si>
  <si>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</si>
  <si>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</si>
  <si>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</si>
  <si>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</si>
  <si>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</si>
  <si>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</si>
  <si>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</si>
  <si>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</si>
  <si>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</si>
  <si>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</si>
  <si>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</si>
  <si>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</si>
  <si>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</si>
  <si>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</si>
  <si>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</si>
  <si>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</si>
  <si>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</si>
  <si>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</si>
  <si>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</si>
  <si>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</si>
  <si>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</si>
  <si>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</si>
  <si>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</si>
  <si>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</si>
  <si>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</si>
  <si>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</si>
  <si>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</si>
  <si>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</si>
  <si>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</si>
  <si>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</si>
  <si>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</si>
  <si>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</si>
  <si>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</si>
  <si>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</si>
  <si>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</si>
  <si>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</si>
  <si>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</si>
  <si>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</si>
  <si>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</si>
  <si>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</si>
  <si>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</si>
  <si>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</si>
  <si>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</si>
  <si>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</si>
  <si>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</si>
  <si>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</si>
  <si>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</si>
  <si>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</si>
  <si>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</si>
  <si>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</si>
  <si>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</si>
  <si>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</si>
  <si>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</si>
  <si>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</si>
  <si>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</si>
  <si>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</si>
  <si>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</si>
  <si>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</si>
  <si>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</si>
  <si>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</si>
  <si>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</si>
  <si>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</si>
  <si>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</si>
  <si>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</si>
  <si>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</si>
  <si>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</si>
  <si>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</si>
  <si>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</si>
  <si>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</si>
  <si>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</si>
  <si>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</si>
  <si>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</si>
  <si>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</si>
  <si>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</si>
  <si>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</si>
  <si>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</si>
  <si>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</si>
  <si>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</si>
  <si>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</si>
  <si>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</si>
  <si>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</si>
  <si>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</si>
  <si>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</si>
  <si>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</si>
  <si>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</si>
  <si>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</si>
  <si>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</si>
  <si>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</si>
  <si>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</si>
  <si>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</si>
  <si>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</si>
  <si>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</si>
  <si>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</si>
  <si>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</si>
  <si>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</si>
  <si>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</si>
  <si>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</si>
  <si>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</si>
  <si>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</si>
  <si>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</si>
  <si>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</si>
  <si>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</si>
  <si>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</si>
  <si>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</si>
  <si>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</si>
  <si>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</si>
  <si>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</si>
  <si>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</si>
  <si>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</si>
  <si>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</si>
  <si>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</si>
  <si>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</si>
  <si>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</si>
  <si>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</si>
  <si>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</si>
  <si>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</si>
  <si>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</si>
  <si>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</si>
  <si>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</si>
  <si>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</si>
  <si>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</si>
  <si>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</si>
  <si>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</si>
  <si>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</si>
  <si>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</si>
  <si>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</si>
  <si>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</si>
  <si>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</si>
  <si>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</si>
  <si>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</si>
  <si>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</si>
  <si>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</si>
  <si>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</si>
  <si>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</si>
  <si>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</si>
  <si>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</si>
  <si>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</si>
  <si>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</si>
  <si>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</si>
  <si>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</si>
  <si>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</si>
  <si>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</si>
  <si>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</si>
  <si>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</si>
  <si>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</si>
  <si>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</si>
  <si>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</si>
  <si>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</si>
  <si>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</si>
  <si>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</si>
  <si>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</si>
  <si>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</si>
  <si>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</si>
  <si>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</si>
  <si>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</si>
  <si>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</si>
  <si>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</si>
  <si>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</si>
  <si>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</si>
  <si>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</si>
  <si>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</si>
  <si>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</si>
  <si>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</si>
  <si>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</si>
  <si>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</si>
  <si>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</si>
  <si>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</si>
  <si>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</si>
  <si>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</si>
  <si>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</si>
  <si>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</si>
  <si>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</si>
  <si>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</si>
  <si>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</si>
  <si>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</si>
  <si>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</si>
  <si>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</si>
  <si>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</si>
  <si>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</si>
  <si>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</si>
  <si>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</si>
  <si>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</si>
  <si>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</si>
  <si>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</si>
  <si>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</si>
  <si>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</si>
  <si>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</si>
  <si>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</si>
  <si>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</si>
  <si>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</si>
  <si>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</si>
  <si>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</si>
  <si>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</si>
  <si>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</si>
  <si>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</si>
  <si>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</si>
  <si>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</si>
  <si>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</si>
  <si>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</si>
  <si>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</si>
  <si>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</si>
  <si>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</si>
  <si>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</si>
  <si>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</si>
  <si>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</si>
  <si>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</si>
  <si>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</si>
  <si>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</si>
  <si>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</si>
  <si>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</si>
  <si>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</si>
  <si>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</si>
  <si>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</si>
  <si>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</si>
  <si>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</si>
  <si>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</si>
  <si>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</si>
  <si>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</si>
  <si>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</si>
  <si>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</si>
  <si>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</si>
  <si>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</si>
  <si>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</si>
  <si>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</si>
  <si>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</si>
  <si>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</si>
  <si>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</si>
  <si>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</si>
  <si>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</si>
  <si>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</si>
  <si>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</si>
  <si>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</si>
  <si>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</si>
  <si>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</si>
  <si>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</si>
  <si>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</si>
  <si>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</si>
  <si>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</si>
  <si>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</si>
  <si>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</si>
  <si>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</si>
  <si>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</si>
  <si>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</si>
  <si>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</si>
  <si>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</si>
  <si>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</si>
  <si>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</si>
  <si>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</si>
  <si>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</si>
  <si>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</si>
  <si>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</si>
  <si>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</si>
  <si>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</si>
  <si>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</si>
  <si>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</si>
  <si>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</si>
  <si>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</si>
  <si>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</si>
  <si>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</si>
  <si>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</si>
  <si>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</si>
  <si>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</si>
  <si>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</si>
  <si>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</si>
  <si>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</si>
  <si>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</si>
  <si>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</si>
  <si>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</si>
  <si>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</si>
  <si>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</si>
  <si>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</si>
  <si>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</si>
  <si>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</si>
  <si>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</si>
  <si>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</si>
  <si>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</si>
  <si>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</si>
  <si>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</si>
  <si>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</si>
  <si>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</si>
  <si>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</si>
  <si>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</si>
  <si>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</si>
  <si>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</si>
  <si>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</si>
  <si>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</si>
  <si>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</si>
  <si>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</si>
  <si>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</si>
  <si>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</si>
  <si>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</si>
  <si>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</si>
  <si>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</si>
  <si>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</si>
  <si>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</si>
  <si>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</si>
  <si>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</si>
  <si>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</si>
  <si>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</si>
  <si>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</si>
  <si>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</si>
  <si>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</si>
  <si>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</si>
  <si>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</si>
  <si>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</si>
  <si>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</si>
  <si>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</si>
  <si>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</si>
  <si>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</si>
  <si>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</si>
  <si>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</si>
  <si>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</si>
  <si>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</si>
  <si>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</si>
  <si>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</si>
  <si>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</si>
  <si>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</si>
  <si>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</si>
  <si>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</si>
  <si>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</si>
  <si>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</si>
  <si>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</si>
  <si>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</si>
  <si>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</si>
  <si>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</si>
  <si>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</si>
  <si>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</si>
  <si>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</si>
  <si>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</si>
  <si>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</si>
  <si>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</si>
  <si>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</si>
  <si>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</si>
  <si>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</si>
  <si>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</si>
  <si>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</si>
  <si>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</si>
  <si>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</si>
  <si>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</si>
  <si>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</si>
  <si>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</si>
  <si>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</si>
  <si>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</si>
  <si>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</si>
  <si>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</si>
  <si>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</si>
  <si>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</si>
  <si>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</si>
  <si>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</si>
  <si>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</si>
  <si>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</si>
  <si>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</si>
  <si>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</si>
  <si>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</si>
  <si>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</si>
  <si>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</si>
  <si>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</si>
  <si>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</si>
  <si>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</si>
  <si>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</si>
  <si>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</si>
  <si>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</si>
  <si>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</si>
  <si>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</si>
  <si>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</si>
  <si>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</si>
  <si>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</si>
  <si>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</si>
  <si>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</si>
  <si>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</si>
  <si>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</si>
  <si>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</si>
  <si>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</si>
  <si>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</si>
  <si>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</si>
  <si>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</si>
  <si>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</si>
  <si>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</si>
  <si>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</si>
  <si>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</si>
  <si>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</si>
  <si>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</si>
  <si>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</si>
  <si>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</si>
  <si>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</si>
  <si>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</si>
  <si>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</si>
  <si>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</si>
  <si>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</si>
  <si>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</si>
  <si>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</si>
  <si>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</si>
  <si>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</si>
  <si>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</si>
  <si>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</si>
  <si>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</si>
  <si>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</si>
  <si>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</si>
  <si>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</si>
  <si>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</si>
  <si>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</si>
  <si>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</si>
  <si>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</si>
  <si>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</si>
  <si>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</si>
  <si>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</si>
  <si>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</si>
  <si>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</si>
  <si>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</si>
  <si>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</si>
  <si>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</si>
  <si>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</si>
  <si>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</si>
  <si>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</si>
  <si>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</si>
  <si>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</si>
  <si>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</si>
  <si>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</si>
  <si>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</si>
  <si>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</si>
  <si>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</si>
  <si>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</si>
  <si>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</si>
  <si>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</si>
  <si>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</si>
  <si>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</si>
  <si>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</si>
  <si>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</si>
  <si>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</si>
  <si>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</si>
  <si>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</si>
  <si>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</si>
  <si>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</si>
  <si>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</si>
  <si>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</si>
  <si>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</si>
  <si>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</si>
  <si>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</si>
  <si>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</si>
  <si>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</si>
  <si>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</si>
  <si>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</si>
  <si>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</si>
  <si>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</si>
  <si>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</si>
  <si>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</si>
  <si>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</si>
  <si>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</si>
  <si>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</si>
  <si>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</si>
  <si>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</si>
  <si>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</si>
  <si>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</si>
  <si>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</si>
  <si>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</si>
  <si>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</si>
  <si>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</si>
  <si>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</si>
  <si>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</si>
  <si>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</si>
  <si>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</si>
  <si>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</si>
  <si>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</si>
  <si>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</si>
  <si>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</si>
  <si>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</si>
  <si>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</si>
  <si>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</si>
  <si>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</si>
  <si>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</si>
  <si>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</si>
  <si>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</si>
  <si>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</si>
  <si>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</si>
  <si>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</si>
  <si>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</si>
  <si>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</si>
  <si>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</si>
  <si>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</si>
  <si>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</si>
  <si>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</si>
  <si>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</si>
  <si>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</si>
  <si>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</si>
  <si>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</si>
  <si>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</si>
  <si>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</si>
  <si>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</si>
  <si>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</si>
  <si>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</si>
  <si>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</si>
  <si>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</si>
  <si>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</si>
  <si>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</si>
  <si>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</si>
  <si>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</si>
  <si>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</si>
  <si>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</si>
  <si>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</si>
  <si>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</si>
  <si>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</si>
  <si>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</si>
  <si>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</si>
  <si>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</si>
  <si>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</si>
  <si>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</si>
  <si>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</si>
  <si>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</si>
  <si>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</si>
  <si>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</si>
  <si>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</si>
  <si>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</si>
  <si>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</si>
  <si>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</si>
  <si>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</si>
  <si>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</si>
  <si>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</si>
  <si>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</si>
  <si>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</si>
  <si>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</si>
  <si>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</si>
  <si>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</si>
  <si>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</si>
  <si>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</si>
  <si>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</si>
  <si>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</si>
  <si>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</si>
  <si>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</si>
  <si>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</si>
  <si>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</si>
  <si>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</si>
  <si>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</si>
  <si>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</si>
  <si>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</si>
  <si>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</si>
  <si>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</si>
  <si>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</si>
  <si>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</si>
  <si>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</si>
  <si>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</si>
  <si>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</si>
  <si>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</si>
  <si>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</si>
  <si>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</si>
  <si>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</si>
  <si>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</si>
  <si>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</si>
  <si>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</si>
  <si>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</si>
  <si>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</si>
  <si>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</si>
  <si>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</si>
  <si>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</si>
  <si>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</si>
  <si>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</si>
  <si>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</si>
  <si>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</si>
  <si>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</si>
  <si>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</si>
  <si>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</si>
  <si>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</si>
  <si>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</si>
  <si>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</si>
  <si>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</si>
  <si>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</si>
  <si>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</si>
  <si>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</si>
  <si>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</si>
  <si>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</si>
  <si>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</si>
  <si>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</si>
  <si>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</si>
  <si>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</si>
  <si>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</si>
  <si>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</si>
  <si>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</si>
  <si>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</si>
  <si>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</si>
  <si>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</si>
  <si>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</si>
  <si>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</si>
  <si>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</si>
  <si>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</si>
  <si>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</si>
  <si>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</si>
  <si>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</si>
  <si>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</si>
  <si>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</si>
  <si>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</si>
  <si>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</si>
  <si>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</si>
  <si>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</si>
  <si>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</si>
  <si>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</si>
  <si>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</si>
  <si>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</si>
  <si>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</si>
  <si>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</si>
  <si>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</si>
  <si>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</si>
  <si>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</si>
  <si>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</si>
  <si>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</si>
  <si>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</si>
  <si>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</si>
  <si>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</si>
  <si>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</si>
  <si>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</si>
  <si>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</si>
  <si>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</si>
  <si>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</si>
  <si>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</si>
  <si>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</si>
  <si>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</si>
  <si>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</si>
  <si>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</si>
  <si>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</si>
  <si>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</si>
  <si>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</si>
  <si>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</si>
  <si>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</si>
  <si>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</si>
  <si>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</si>
  <si>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</si>
  <si>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</si>
  <si>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</si>
  <si>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</si>
  <si>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</si>
  <si>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</si>
  <si>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</si>
  <si>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</si>
  <si>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</si>
  <si>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</si>
  <si>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</si>
  <si>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</si>
  <si>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</si>
  <si>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</si>
  <si>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</si>
  <si>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</si>
  <si>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</si>
  <si>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</si>
  <si>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</si>
  <si>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</si>
  <si>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</si>
  <si>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</si>
  <si>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</si>
  <si>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</si>
  <si>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</si>
  <si>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</si>
  <si>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</si>
  <si>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</si>
  <si>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</si>
  <si>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</si>
  <si>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</si>
  <si>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</si>
  <si>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</si>
  <si>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</si>
  <si>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</si>
  <si>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</si>
  <si>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</si>
  <si>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</si>
  <si>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</si>
  <si>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</si>
  <si>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</si>
  <si>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</si>
  <si>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</si>
  <si>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</si>
  <si>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</si>
  <si>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</si>
  <si>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</si>
  <si>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</si>
  <si>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</si>
  <si>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</si>
  <si>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</si>
  <si>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</si>
  <si>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</si>
  <si>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</si>
  <si>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</si>
  <si>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</si>
  <si>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</si>
  <si>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</si>
  <si>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</si>
  <si>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</si>
  <si>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</si>
  <si>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</si>
  <si>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</si>
  <si>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</si>
  <si>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</si>
  <si>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</si>
  <si>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</si>
  <si>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</si>
  <si>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</si>
  <si>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</si>
  <si>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</si>
  <si>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</si>
  <si>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</si>
  <si>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</si>
  <si>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</si>
  <si>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</si>
  <si>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</si>
  <si>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</si>
  <si>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</si>
  <si>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</si>
  <si>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</si>
  <si>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</si>
  <si>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</si>
  <si>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</si>
  <si>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</si>
  <si>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</si>
  <si>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</si>
  <si>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</si>
  <si>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</si>
  <si>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</si>
  <si>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</si>
  <si>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</si>
  <si>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</si>
  <si>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</si>
  <si>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</si>
  <si>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</si>
  <si>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</si>
  <si>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</si>
  <si>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</si>
  <si>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</si>
  <si>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</si>
  <si>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</si>
  <si>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</si>
  <si>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</si>
  <si>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</si>
  <si>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</si>
  <si>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</si>
  <si>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</si>
  <si>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</si>
  <si>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</si>
  <si>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</si>
  <si>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</si>
  <si>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</si>
  <si>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</si>
  <si>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</si>
  <si>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</si>
  <si>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</si>
  <si>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</si>
  <si>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</si>
  <si>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</si>
  <si>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</si>
  <si>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</si>
  <si>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</si>
  <si>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</si>
  <si>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</si>
  <si>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</si>
  <si>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</si>
  <si>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</si>
  <si>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</si>
  <si>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</si>
  <si>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</si>
  <si>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</si>
  <si>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</si>
  <si>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</si>
  <si>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</si>
  <si>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</si>
  <si>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</si>
  <si>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</si>
  <si>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</si>
  <si>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</si>
  <si>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</si>
  <si>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</si>
  <si>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</si>
  <si>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</si>
  <si>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</si>
  <si>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</si>
  <si>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</si>
  <si>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</si>
  <si>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</si>
  <si>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</si>
  <si>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</si>
  <si>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</si>
  <si>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</si>
  <si>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</si>
  <si>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</si>
  <si>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</si>
  <si>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</si>
  <si>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</si>
  <si>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</si>
  <si>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</si>
  <si>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</si>
  <si>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</si>
  <si>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</si>
  <si>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</si>
  <si>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</si>
  <si>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</si>
  <si>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</si>
  <si>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</si>
  <si>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</si>
  <si>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</si>
  <si>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</si>
  <si>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</si>
  <si>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</si>
  <si>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</si>
  <si>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</si>
  <si>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</si>
  <si>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</si>
  <si>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</si>
  <si>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</si>
  <si>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</si>
  <si>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</si>
  <si>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</si>
  <si>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</si>
  <si>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</si>
  <si>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</si>
  <si>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</si>
  <si>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</si>
  <si>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</si>
  <si>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</si>
  <si>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</si>
  <si>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</si>
  <si>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</si>
  <si>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</si>
  <si>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</si>
  <si>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</si>
  <si>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</si>
  <si>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</si>
  <si>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</si>
  <si>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</si>
  <si>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</si>
  <si>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</si>
  <si>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</si>
  <si>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</si>
  <si>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</si>
  <si>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</si>
  <si>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</si>
  <si>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</si>
  <si>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</si>
  <si>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</si>
  <si>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</si>
  <si>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</si>
  <si>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</si>
  <si>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</si>
  <si>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</si>
  <si>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</si>
  <si>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</si>
  <si>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</si>
  <si>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</si>
  <si>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</si>
  <si>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</si>
  <si>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</si>
  <si>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</si>
  <si>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</si>
  <si>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</si>
  <si>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</si>
  <si>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</si>
  <si>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</si>
  <si>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</si>
  <si>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</si>
  <si>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</si>
  <si>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</si>
  <si>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</si>
  <si>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</si>
  <si>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</si>
  <si>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</si>
  <si>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</si>
  <si>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</si>
  <si>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</si>
  <si>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</si>
  <si>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</si>
  <si>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</si>
  <si>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</si>
  <si>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</si>
  <si>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</si>
  <si>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</si>
  <si>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</si>
  <si>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</si>
  <si>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</si>
  <si>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</si>
  <si>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</si>
  <si>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</si>
  <si>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</si>
  <si>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</si>
  <si>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</si>
  <si>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</si>
  <si>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</si>
  <si>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</si>
  <si>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</si>
  <si>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</si>
  <si>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</si>
  <si>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</si>
  <si>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</si>
  <si>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</si>
  <si>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</si>
  <si>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</si>
  <si>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</si>
  <si>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</si>
  <si>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</si>
  <si>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</si>
  <si>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</si>
  <si>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</si>
  <si>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</si>
  <si>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</si>
  <si>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</si>
  <si>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</si>
  <si>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</si>
  <si>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</si>
  <si>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</si>
  <si>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</si>
  <si>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</si>
  <si>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</si>
  <si>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</si>
  <si>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</si>
  <si>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</si>
  <si>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</si>
  <si>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</si>
  <si>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</si>
  <si>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</si>
  <si>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</si>
  <si>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</si>
  <si>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</si>
  <si>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</si>
  <si>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</si>
  <si>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</si>
  <si>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</si>
  <si>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</si>
  <si>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</si>
  <si>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</si>
  <si>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</si>
  <si>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</si>
  <si>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</si>
  <si>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</si>
  <si>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</si>
  <si>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</si>
  <si>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</si>
  <si>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</si>
  <si>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</si>
  <si>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</si>
  <si>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</si>
  <si>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</si>
  <si>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</si>
  <si>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</si>
  <si>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</si>
  <si>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</si>
  <si>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</si>
  <si>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</si>
  <si>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</si>
  <si>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</si>
  <si>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</si>
  <si>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</si>
  <si>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</si>
  <si>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</si>
  <si>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</si>
  <si>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</si>
  <si>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</si>
  <si>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</si>
  <si>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</si>
  <si>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</si>
  <si>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</si>
  <si>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</si>
  <si>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</si>
  <si>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</si>
  <si>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</si>
  <si>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</si>
  <si>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</si>
  <si>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</si>
  <si>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</si>
  <si>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</si>
  <si>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</si>
  <si>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</si>
  <si>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</si>
  <si>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</si>
  <si>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</si>
  <si>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</si>
  <si>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</si>
  <si>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</si>
  <si>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</si>
  <si>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</si>
  <si>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</si>
  <si>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</si>
  <si>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</si>
  <si>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</si>
  <si>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</si>
  <si>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</si>
  <si>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</si>
  <si>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</si>
  <si>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</si>
  <si>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</si>
  <si>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</si>
  <si>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</si>
  <si>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</si>
  <si>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</si>
  <si>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</si>
  <si>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</si>
  <si>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</si>
  <si>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</si>
  <si>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</si>
  <si>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</si>
  <si>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</si>
  <si>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</si>
  <si>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</si>
  <si>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</si>
  <si>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</si>
  <si>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</si>
  <si>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</si>
  <si>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</si>
  <si>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</si>
  <si>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</si>
  <si>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</si>
  <si>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</si>
  <si>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</si>
  <si>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</si>
  <si>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</si>
  <si>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</si>
  <si>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</si>
  <si>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</si>
  <si>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</si>
  <si>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</si>
  <si>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</si>
  <si>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</si>
  <si>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</si>
  <si>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</si>
  <si>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</si>
  <si>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</si>
  <si>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</si>
  <si>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</si>
  <si>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</si>
  <si>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</si>
  <si>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</si>
  <si>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</si>
  <si>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</si>
  <si>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</si>
  <si>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</si>
  <si>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</si>
  <si>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</si>
  <si>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</si>
  <si>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</si>
  <si>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</si>
  <si>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</si>
  <si>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</si>
  <si>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</si>
  <si>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</si>
  <si>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</si>
  <si>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</si>
  <si>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</si>
  <si>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</si>
  <si>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</si>
  <si>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</si>
  <si>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</si>
  <si>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</si>
  <si>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</si>
  <si>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</si>
  <si>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</si>
  <si>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</si>
  <si>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</si>
  <si>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</si>
  <si>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</si>
  <si>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</si>
  <si>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</si>
  <si>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</si>
  <si>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</si>
  <si>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</si>
  <si>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</si>
  <si>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</si>
  <si>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</si>
  <si>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</si>
  <si>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</si>
  <si>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</si>
  <si>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</si>
  <si>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</si>
  <si>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</si>
  <si>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</si>
  <si>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</si>
  <si>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</si>
  <si>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</si>
  <si>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</si>
  <si>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</si>
  <si>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</si>
  <si>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</si>
  <si>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</si>
  <si>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</si>
  <si>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</si>
  <si>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</si>
  <si>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</si>
  <si>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</si>
  <si>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</si>
  <si>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</si>
  <si>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</si>
  <si>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</si>
  <si>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</si>
  <si>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</si>
  <si>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</si>
  <si>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</si>
  <si>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</si>
  <si>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</si>
  <si>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</si>
  <si>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</si>
  <si>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</si>
  <si>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</si>
  <si>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</si>
  <si>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</si>
  <si>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</si>
  <si>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</si>
  <si>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</si>
  <si>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</si>
  <si>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</si>
  <si>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</si>
  <si>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</si>
  <si>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</si>
  <si>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</si>
  <si>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</si>
  <si>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</si>
  <si>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</si>
  <si>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</si>
  <si>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</si>
  <si>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</si>
  <si>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</si>
  <si>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</si>
  <si>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</si>
  <si>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</si>
  <si>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</si>
  <si>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</si>
  <si>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</si>
  <si>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</si>
  <si>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</si>
  <si>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</si>
  <si>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</si>
  <si>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</si>
  <si>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</si>
  <si>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</si>
  <si>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</si>
  <si>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</si>
  <si>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</si>
  <si>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</si>
  <si>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</si>
  <si>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</si>
  <si>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</si>
  <si>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</si>
  <si>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</si>
  <si>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</si>
  <si>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</si>
  <si>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</si>
  <si>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</si>
  <si>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</si>
  <si>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</si>
  <si>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</si>
  <si>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</si>
  <si>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</si>
  <si>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</si>
  <si>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</si>
  <si>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</si>
  <si>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</si>
  <si>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</si>
  <si>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</si>
  <si>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</si>
  <si>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</si>
  <si>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</si>
  <si>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</si>
  <si>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</si>
  <si>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</si>
  <si>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</si>
  <si>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</si>
  <si>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</si>
  <si>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</si>
  <si>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</si>
  <si>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</si>
  <si>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</si>
  <si>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</si>
  <si>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</si>
  <si>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</si>
  <si>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</si>
  <si>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</si>
  <si>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</si>
  <si>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</si>
  <si>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</si>
  <si>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</si>
  <si>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</si>
  <si>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</si>
  <si>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</si>
  <si>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</si>
  <si>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</si>
  <si>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</si>
  <si>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</si>
  <si>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</si>
  <si>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</si>
  <si>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</si>
  <si>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</si>
  <si>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</si>
  <si>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</si>
  <si>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</si>
  <si>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</si>
  <si>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</si>
  <si>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</si>
  <si>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</si>
  <si>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</si>
  <si>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</si>
  <si>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</si>
  <si>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</si>
  <si>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</si>
  <si>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</si>
  <si>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</si>
  <si>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</si>
  <si>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</si>
  <si>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</si>
  <si>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</si>
  <si>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</si>
  <si>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</si>
  <si>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</si>
  <si>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</si>
  <si>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</si>
  <si>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</si>
  <si>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</si>
  <si>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</si>
  <si>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</si>
  <si>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</si>
  <si>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</si>
  <si>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</si>
  <si>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</si>
  <si>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</si>
  <si>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</si>
  <si>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</si>
  <si>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</si>
  <si>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</si>
  <si>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</si>
  <si>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</si>
  <si>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</si>
  <si>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</si>
  <si>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</si>
  <si>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</si>
  <si>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</si>
  <si>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</si>
  <si>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</si>
  <si>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</si>
  <si>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</si>
  <si>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</si>
  <si>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</si>
  <si>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</si>
  <si>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</si>
  <si>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</si>
  <si>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</si>
  <si>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</si>
  <si>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</si>
  <si>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</si>
  <si>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</si>
  <si>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</si>
  <si>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</si>
  <si>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</si>
  <si>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</si>
  <si>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</si>
  <si>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</si>
  <si>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</si>
  <si>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</si>
  <si>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</si>
  <si>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</si>
  <si>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</si>
  <si>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</si>
  <si>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</si>
  <si>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</si>
  <si>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</si>
  <si>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</si>
  <si>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</si>
  <si>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</si>
  <si>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</si>
  <si>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</si>
  <si>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</si>
  <si>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</si>
  <si>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</si>
  <si>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</si>
  <si>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</si>
  <si>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</si>
  <si>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</si>
  <si>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</si>
  <si>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</si>
  <si>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</si>
  <si>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</si>
  <si>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</si>
  <si>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</si>
  <si>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</si>
  <si>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</si>
  <si>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</si>
  <si>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</si>
  <si>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</si>
  <si>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</si>
  <si>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</si>
  <si>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</si>
  <si>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</si>
  <si>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</si>
  <si>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</si>
  <si>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</si>
  <si>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</si>
  <si>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</si>
  <si>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</si>
  <si>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</si>
  <si>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</si>
  <si>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</si>
  <si>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</si>
  <si>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</si>
  <si>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</si>
  <si>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</si>
  <si>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</si>
  <si>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</si>
  <si>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</si>
  <si>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</si>
  <si>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</si>
  <si>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</si>
  <si>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</si>
  <si>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</si>
  <si>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</si>
  <si>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</si>
  <si>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</si>
  <si>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</si>
  <si>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</si>
  <si>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</si>
  <si>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</si>
  <si>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</si>
  <si>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</si>
  <si>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</si>
  <si>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</si>
  <si>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</si>
  <si>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</si>
  <si>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</si>
  <si>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</si>
  <si>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</si>
  <si>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</si>
  <si>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</si>
  <si>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</si>
  <si>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</si>
  <si>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</si>
  <si>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</si>
  <si>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</si>
  <si>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</si>
  <si>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</si>
  <si>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</si>
  <si>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</si>
  <si>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</si>
  <si>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</si>
  <si>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</si>
  <si>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</si>
  <si>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</si>
  <si>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</si>
  <si>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</si>
  <si>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</si>
  <si>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</si>
  <si>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</si>
  <si>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</si>
  <si>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</si>
  <si>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</si>
  <si>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</si>
  <si>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</si>
  <si>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</si>
  <si>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</si>
  <si>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</si>
  <si>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</si>
  <si>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</si>
  <si>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</si>
  <si>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</si>
  <si>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</si>
  <si>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</si>
  <si>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</si>
  <si>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</si>
  <si>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</si>
  <si>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</si>
  <si>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</si>
  <si>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</si>
  <si>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</si>
  <si>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</si>
  <si>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</si>
  <si>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</si>
  <si>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</si>
  <si>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</si>
  <si>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</si>
  <si>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</si>
  <si>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</si>
  <si>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</si>
  <si>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</si>
  <si>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</si>
  <si>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</si>
  <si>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</si>
  <si>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</si>
  <si>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</si>
  <si>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</si>
  <si>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</si>
  <si>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</si>
  <si>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</si>
  <si>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</si>
  <si>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</si>
  <si>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</si>
  <si>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</si>
  <si>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</si>
  <si>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</si>
  <si>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</si>
  <si>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</si>
  <si>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</si>
  <si>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</si>
  <si>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</si>
  <si>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</si>
  <si>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</si>
  <si>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</si>
  <si>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</si>
  <si>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</si>
  <si>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</si>
  <si>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</si>
  <si>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</si>
  <si>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</si>
  <si>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</si>
  <si>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</si>
  <si>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</si>
  <si>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</si>
  <si>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</si>
  <si>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</si>
  <si>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</si>
  <si>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</si>
  <si>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</si>
  <si>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</si>
  <si>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</si>
  <si>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</si>
  <si>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</si>
  <si>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</si>
  <si>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</si>
  <si>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</si>
  <si>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</si>
  <si>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</si>
  <si>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</si>
  <si>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</si>
  <si>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</si>
  <si>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</si>
  <si>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</si>
  <si>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</si>
  <si>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</si>
  <si>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</si>
  <si>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</si>
  <si>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</si>
  <si>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</si>
  <si>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</si>
  <si>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</si>
  <si>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</si>
  <si>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</si>
  <si>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</si>
  <si>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</si>
  <si>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</si>
  <si>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</si>
  <si>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</si>
  <si>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</si>
  <si>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</si>
  <si>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</si>
  <si>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</si>
  <si>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</si>
  <si>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</si>
  <si>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</si>
  <si>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</si>
  <si>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</si>
  <si>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</si>
  <si>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</si>
  <si>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</si>
  <si>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</si>
  <si>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</si>
  <si>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</si>
  <si>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</si>
  <si>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</si>
  <si>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</si>
  <si>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</si>
  <si>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</si>
  <si>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</si>
  <si>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</si>
  <si>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</si>
  <si>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</si>
  <si>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</si>
  <si>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</si>
  <si>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</si>
  <si>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</si>
  <si>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</si>
  <si>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</si>
  <si>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</si>
  <si>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</si>
  <si>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</si>
  <si>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</si>
  <si>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</si>
  <si>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</si>
  <si>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</si>
  <si>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</si>
  <si>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</si>
  <si>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</si>
  <si>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</si>
  <si>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</si>
  <si>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</si>
  <si>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</si>
  <si>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</si>
  <si>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</si>
  <si>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</si>
  <si>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</si>
  <si>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</si>
  <si>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</si>
  <si>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</si>
  <si>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</si>
  <si>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</si>
  <si>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</si>
  <si>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</si>
  <si>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</si>
  <si>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</si>
  <si>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</si>
  <si>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</si>
  <si>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</si>
  <si>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</si>
  <si>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</si>
  <si>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</si>
  <si>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</si>
  <si>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</si>
  <si>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</si>
  <si>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</si>
  <si>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</si>
  <si>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</si>
  <si>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</si>
  <si>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</si>
  <si>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</si>
  <si>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</si>
  <si>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</si>
  <si>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</si>
  <si>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</si>
  <si>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</si>
  <si>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</si>
  <si>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</si>
  <si>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</si>
  <si>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</si>
  <si>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</si>
  <si>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</si>
  <si>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</si>
  <si>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</si>
  <si>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</si>
  <si>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</si>
  <si>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</si>
  <si>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</si>
  <si>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</si>
  <si>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</si>
  <si>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</si>
  <si>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</si>
  <si>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</si>
  <si>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</si>
  <si>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</si>
  <si>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</si>
  <si>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</si>
  <si>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</si>
  <si>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</si>
  <si>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</si>
  <si>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</si>
  <si>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</si>
  <si>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</si>
  <si>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</si>
  <si>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</si>
  <si>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</si>
  <si>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</si>
  <si>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</si>
  <si>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</si>
  <si>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</si>
  <si>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</si>
  <si>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</si>
  <si>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</si>
  <si>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</si>
  <si>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</si>
  <si>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</si>
  <si>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</si>
  <si>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</si>
  <si>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</si>
  <si>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</si>
  <si>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</si>
  <si>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</si>
  <si>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</si>
  <si>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</si>
  <si>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</si>
  <si>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</si>
  <si>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</si>
  <si>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</si>
  <si>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</si>
  <si>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</si>
  <si>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</si>
  <si>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</si>
  <si>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</si>
  <si>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</si>
  <si>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</si>
  <si>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</si>
  <si>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</si>
  <si>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</si>
  <si>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</si>
  <si>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</si>
  <si>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</si>
  <si>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</si>
  <si>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</si>
  <si>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</si>
  <si>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</si>
  <si>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</si>
  <si>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</si>
  <si>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</si>
  <si>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</si>
  <si>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</si>
  <si>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</si>
  <si>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</si>
  <si>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</si>
  <si>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</si>
  <si>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</si>
  <si>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</si>
  <si>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</si>
  <si>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</si>
  <si>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</si>
  <si>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</si>
  <si>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</si>
  <si>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</si>
  <si>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</si>
  <si>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</si>
  <si>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</si>
  <si>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</si>
  <si>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</si>
  <si>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</si>
  <si>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</si>
  <si>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</si>
  <si>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</si>
  <si>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</si>
  <si>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</si>
  <si>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</si>
  <si>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</si>
  <si>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</si>
  <si>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</si>
  <si>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</si>
  <si>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</si>
  <si>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</si>
  <si>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</si>
  <si>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</si>
  <si>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</si>
  <si>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</si>
  <si>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</si>
  <si>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</si>
  <si>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</si>
  <si>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</si>
  <si>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</si>
  <si>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</si>
  <si>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</si>
  <si>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</si>
  <si>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</si>
  <si>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</si>
  <si>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</si>
  <si>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</si>
  <si>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</si>
  <si>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</si>
  <si>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</si>
  <si>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</si>
  <si>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</si>
  <si>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</si>
  <si>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</si>
  <si>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</si>
  <si>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</si>
  <si>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</si>
  <si>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</si>
  <si>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</si>
  <si>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</si>
  <si>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</si>
  <si>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</si>
  <si>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</si>
  <si>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</si>
  <si>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</si>
  <si>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</si>
  <si>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</si>
  <si>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</si>
  <si>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</si>
  <si>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</si>
  <si>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</si>
  <si>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</si>
  <si>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</si>
  <si>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</si>
  <si>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</si>
  <si>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</si>
  <si>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</si>
  <si>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</si>
  <si>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</si>
  <si>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</si>
  <si>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</si>
  <si>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</si>
  <si>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</si>
  <si>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</si>
  <si>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</si>
  <si>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</si>
  <si>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</si>
  <si>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</si>
  <si>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</si>
  <si>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</si>
  <si>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</si>
  <si>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</si>
  <si>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</si>
  <si>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</si>
  <si>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</si>
  <si>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</si>
  <si>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</si>
  <si>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</si>
  <si>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</si>
  <si>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</si>
  <si>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</si>
  <si>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</si>
  <si>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</si>
  <si>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</si>
  <si>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</si>
  <si>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</si>
  <si>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</si>
  <si>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</si>
  <si>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</si>
  <si>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</si>
  <si>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</si>
  <si>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</si>
  <si>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</si>
  <si>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</si>
  <si>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</si>
  <si>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</si>
  <si>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</si>
  <si>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</si>
  <si>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</si>
  <si>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</si>
  <si>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</si>
  <si>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</si>
  <si>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</si>
  <si>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</si>
  <si>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</si>
  <si>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</si>
  <si>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</si>
  <si>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</si>
  <si>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</si>
  <si>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</si>
  <si>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</si>
  <si>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</si>
  <si>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</si>
  <si>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</si>
  <si>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</si>
  <si>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</si>
  <si>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</si>
  <si>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</si>
  <si>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</si>
  <si>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</si>
  <si>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</si>
  <si>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</si>
  <si>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</si>
  <si>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</si>
  <si>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</si>
  <si>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</si>
  <si>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</si>
  <si>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</si>
  <si>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</si>
  <si>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</si>
  <si>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</si>
  <si>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</si>
  <si>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</si>
  <si>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</si>
  <si>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</si>
  <si>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</si>
  <si>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</si>
  <si>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</si>
  <si>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</si>
  <si>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</si>
  <si>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</si>
  <si>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</si>
  <si>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</si>
  <si>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</si>
  <si>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</si>
  <si>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</si>
  <si>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</si>
  <si>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</si>
  <si>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</si>
  <si>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</si>
  <si>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</si>
  <si>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</si>
  <si>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</si>
  <si>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</si>
  <si>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</si>
  <si>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</si>
  <si>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</si>
  <si>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</si>
  <si>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</si>
  <si>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</si>
  <si>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</si>
  <si>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</si>
  <si>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</si>
  <si>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</si>
  <si>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</si>
  <si>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</si>
  <si>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</si>
  <si>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</si>
  <si>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</si>
  <si>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</si>
  <si>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</si>
  <si>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</si>
  <si>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</si>
  <si>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</si>
  <si>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</si>
  <si>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</si>
  <si>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</si>
  <si>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</si>
  <si>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</si>
  <si>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</si>
  <si>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</si>
  <si>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</si>
  <si>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</si>
  <si>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</si>
  <si>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</si>
  <si>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</si>
  <si>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</si>
  <si>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</si>
  <si>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</si>
  <si>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</si>
  <si>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</si>
  <si>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</si>
  <si>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</si>
  <si>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</si>
  <si>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</si>
  <si>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</si>
  <si>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</si>
  <si>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</si>
  <si>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</si>
  <si>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</si>
  <si>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</si>
  <si>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</si>
  <si>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</si>
  <si>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</si>
  <si>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</si>
  <si>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</si>
  <si>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</si>
  <si>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</si>
  <si>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</si>
  <si>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</si>
  <si>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</si>
  <si>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</si>
  <si>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</si>
  <si>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</si>
  <si>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</si>
  <si>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</si>
  <si>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</si>
  <si>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</si>
  <si>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</si>
  <si>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</si>
  <si>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</si>
  <si>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</si>
  <si>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</si>
  <si>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</si>
  <si>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</si>
  <si>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</si>
  <si>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</si>
  <si>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</si>
  <si>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</si>
  <si>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</si>
  <si>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</si>
  <si>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</si>
  <si>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</si>
  <si>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</si>
  <si>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</si>
  <si>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</si>
  <si>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</si>
  <si>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</si>
  <si>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</si>
  <si>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</si>
  <si>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</si>
  <si>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</si>
  <si>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</si>
  <si>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</si>
  <si>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</si>
  <si>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</si>
  <si>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</si>
  <si>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</si>
  <si>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</si>
  <si>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</si>
  <si>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</si>
  <si>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</si>
  <si>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</si>
  <si>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</si>
  <si>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</si>
  <si>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</si>
  <si>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</si>
  <si>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</si>
  <si>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</si>
  <si>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</si>
  <si>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</si>
  <si>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</si>
  <si>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</si>
  <si>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</si>
  <si>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</si>
  <si>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</si>
  <si>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</si>
  <si>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</si>
  <si>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</si>
  <si>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</si>
  <si>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</si>
  <si>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</si>
  <si>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</si>
  <si>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</si>
  <si>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</si>
  <si>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</si>
  <si>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</si>
  <si>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</si>
  <si>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</si>
  <si>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</si>
  <si>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</si>
  <si>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</si>
  <si>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</si>
  <si>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</si>
  <si>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</si>
  <si>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</si>
  <si>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</si>
  <si>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</si>
  <si>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</si>
  <si>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</si>
  <si>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</si>
  <si>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</si>
  <si>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</si>
  <si>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</si>
  <si>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</si>
  <si>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</si>
  <si>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</si>
  <si>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</si>
  <si>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</si>
  <si>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</si>
  <si>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</si>
  <si>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</si>
  <si>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</si>
  <si>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</si>
  <si>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</si>
  <si>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</si>
  <si>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</si>
  <si>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</si>
  <si>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</si>
  <si>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</si>
  <si>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</si>
  <si>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</si>
  <si>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</si>
  <si>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</si>
  <si>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</si>
  <si>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</si>
  <si>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</si>
  <si>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</si>
  <si>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</si>
  <si>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</si>
  <si>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</si>
  <si>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</si>
  <si>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</si>
  <si>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</si>
  <si>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</si>
  <si>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</si>
  <si>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</si>
  <si>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</si>
  <si>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</si>
  <si>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</si>
  <si>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</si>
  <si>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</si>
  <si>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</si>
  <si>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</si>
  <si>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</si>
  <si>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</si>
  <si>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</si>
  <si>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</si>
  <si>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</si>
  <si>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</si>
  <si>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</si>
  <si>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</si>
  <si>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</si>
  <si>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</si>
  <si>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</si>
  <si>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</si>
  <si>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</si>
  <si>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</si>
  <si>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</si>
  <si>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</si>
  <si>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</si>
  <si>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</si>
  <si>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</si>
  <si>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</si>
  <si>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</si>
  <si>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</si>
  <si>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</si>
  <si>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</si>
  <si>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</si>
  <si>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</si>
  <si>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</si>
  <si>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</si>
  <si>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</si>
  <si>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</si>
  <si>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</si>
  <si>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</si>
  <si>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</si>
  <si>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</si>
  <si>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</si>
  <si>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</si>
  <si>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</si>
  <si>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</si>
  <si>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</si>
  <si>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</si>
  <si>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</si>
  <si>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</si>
  <si>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</si>
  <si>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</si>
  <si>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</si>
  <si>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</si>
  <si>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</si>
  <si>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</si>
  <si>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</si>
  <si>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</si>
  <si>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</si>
  <si>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</si>
  <si>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</si>
  <si>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</si>
  <si>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</si>
  <si>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</si>
  <si>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</si>
  <si>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</si>
  <si>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</si>
  <si>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</si>
  <si>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</si>
  <si>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</si>
  <si>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</si>
  <si>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</si>
  <si>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</si>
  <si>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</si>
  <si>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</si>
  <si>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</si>
  <si>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</si>
  <si>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</si>
  <si>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</si>
  <si>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</si>
  <si>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</si>
  <si>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</si>
  <si>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</si>
  <si>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</si>
  <si>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</si>
  <si>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</si>
  <si>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</si>
  <si>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</si>
  <si>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</si>
  <si>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</si>
  <si>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</si>
  <si>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</si>
  <si>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</si>
  <si>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</si>
  <si>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</si>
  <si>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</si>
  <si>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</si>
  <si>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</si>
  <si>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</si>
  <si>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</si>
  <si>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</si>
  <si>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</si>
  <si>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</si>
  <si>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</si>
  <si>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</si>
  <si>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</si>
  <si>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</si>
  <si>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</si>
  <si>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</si>
  <si>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</si>
  <si>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</si>
  <si>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</si>
  <si>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</si>
  <si>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</si>
  <si>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</si>
  <si>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</si>
  <si>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</si>
  <si>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</si>
  <si>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</si>
  <si>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</si>
  <si>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</si>
  <si>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</si>
  <si>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</si>
  <si>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</si>
  <si>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</si>
  <si>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</si>
  <si>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</si>
  <si>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</si>
  <si>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</si>
  <si>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</si>
  <si>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</si>
  <si>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</si>
  <si>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</si>
  <si>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</si>
  <si>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</si>
  <si>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</si>
  <si>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</si>
  <si>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</si>
  <si>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</si>
  <si>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</si>
  <si>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</si>
  <si>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</si>
  <si>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</si>
  <si>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</si>
  <si>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</si>
  <si>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</si>
  <si>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</si>
  <si>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</si>
  <si>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</si>
  <si>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</si>
  <si>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</si>
  <si>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</si>
  <si>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</si>
  <si>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</si>
  <si>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</si>
  <si>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</si>
  <si>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</si>
  <si>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</si>
  <si>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</si>
  <si>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</si>
  <si>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</si>
  <si>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</si>
  <si>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</si>
  <si>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</si>
  <si>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</si>
  <si>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</si>
  <si>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</si>
  <si>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</si>
  <si>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</si>
  <si>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</si>
  <si>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</si>
  <si>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</si>
  <si>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</si>
  <si>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</si>
  <si>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</si>
  <si>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</si>
  <si>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</si>
  <si>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</si>
  <si>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</si>
  <si>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</si>
  <si>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</si>
  <si>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</si>
  <si>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</si>
  <si>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</si>
  <si>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</si>
  <si>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</si>
  <si>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</si>
  <si>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</si>
  <si>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</si>
  <si>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</si>
  <si>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</si>
  <si>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</si>
  <si>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</si>
  <si>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</si>
  <si>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</si>
  <si>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</si>
  <si>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</si>
  <si>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</si>
  <si>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</si>
  <si>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</si>
  <si>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</si>
  <si>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</si>
  <si>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</si>
  <si>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</si>
  <si>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</si>
  <si>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</si>
  <si>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</si>
  <si>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</si>
  <si>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</si>
  <si>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</si>
  <si>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</si>
  <si>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</si>
  <si>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</si>
  <si>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</si>
  <si>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</si>
  <si>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</si>
  <si>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</si>
  <si>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</si>
  <si>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</si>
  <si>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</si>
  <si>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</si>
  <si>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</si>
  <si>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</si>
  <si>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</si>
  <si>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</si>
  <si>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</si>
  <si>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</si>
  <si>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</si>
  <si>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</si>
  <si>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</si>
  <si>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</si>
  <si>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</si>
  <si>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</si>
  <si>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</si>
  <si>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</si>
  <si>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</si>
  <si>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</si>
  <si>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</si>
  <si>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</si>
  <si>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</si>
  <si>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</si>
  <si>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</si>
  <si>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</si>
  <si>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</si>
  <si>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</si>
  <si>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</si>
  <si>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</si>
  <si>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</si>
  <si>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</si>
  <si>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</si>
  <si>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</si>
  <si>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</si>
  <si>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</si>
  <si>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</si>
  <si>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</si>
  <si>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</si>
  <si>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</si>
  <si>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</si>
  <si>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</si>
  <si>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</si>
  <si>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</si>
  <si>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</si>
  <si>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</si>
  <si>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</si>
  <si>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</si>
  <si>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</si>
  <si>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</si>
  <si>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</si>
  <si>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</si>
  <si>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</si>
  <si>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</si>
  <si>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</si>
  <si>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</si>
  <si>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</si>
  <si>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</si>
  <si>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</si>
  <si>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</si>
  <si>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</si>
  <si>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</si>
  <si>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</si>
  <si>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</si>
  <si>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</si>
  <si>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</si>
  <si>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</si>
  <si>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</si>
  <si>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</si>
  <si>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</si>
  <si>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</si>
  <si>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</si>
  <si>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</si>
  <si>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</si>
  <si>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</si>
  <si>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</si>
  <si>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</si>
  <si>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</si>
  <si>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</si>
  <si>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</si>
  <si>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</si>
  <si>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</si>
  <si>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</si>
  <si>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</si>
  <si>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</si>
  <si>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</si>
  <si>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</si>
  <si>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</si>
  <si>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</si>
  <si>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</si>
  <si>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</si>
  <si>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</si>
  <si>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</si>
  <si>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</si>
  <si>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</si>
  <si>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</si>
  <si>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</si>
  <si>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</si>
  <si>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</si>
  <si>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</si>
  <si>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</si>
  <si>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</si>
  <si>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</si>
  <si>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</si>
  <si>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</si>
  <si>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</si>
  <si>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</si>
  <si>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</si>
  <si>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</si>
  <si>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</si>
  <si>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</si>
  <si>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</si>
  <si>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</si>
  <si>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</si>
  <si>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</si>
  <si>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</si>
  <si>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</si>
  <si>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</si>
  <si>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</si>
  <si>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</si>
  <si>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</si>
  <si>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</si>
  <si>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</si>
  <si>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</si>
  <si>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</si>
  <si>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</si>
  <si>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</si>
  <si>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</si>
  <si>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</si>
  <si>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</si>
  <si>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</si>
  <si>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</si>
  <si>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</si>
  <si>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</si>
  <si>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</si>
  <si>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</si>
  <si>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</si>
  <si>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</si>
  <si>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</si>
  <si>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</si>
  <si>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</si>
  <si>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</si>
  <si>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</si>
  <si>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</si>
  <si>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</si>
  <si>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</si>
  <si>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</si>
  <si>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</si>
  <si>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</si>
  <si>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</si>
  <si>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</si>
  <si>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</si>
  <si>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</si>
  <si>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</si>
  <si>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</si>
  <si>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</si>
  <si>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</si>
  <si>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</si>
  <si>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</si>
  <si>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</si>
  <si>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</si>
  <si>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</si>
  <si>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</si>
  <si>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</si>
  <si>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</si>
  <si>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</si>
  <si>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</si>
  <si>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</si>
  <si>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</si>
  <si>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</si>
  <si>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</si>
  <si>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</si>
  <si>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</si>
  <si>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</si>
  <si>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</si>
  <si>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</si>
  <si>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</si>
  <si>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</si>
  <si>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</si>
  <si>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</si>
  <si>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</si>
  <si>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</si>
  <si>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</si>
  <si>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</si>
  <si>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</si>
  <si>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</si>
  <si>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</si>
  <si>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</si>
  <si>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</si>
  <si>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</si>
  <si>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</si>
  <si>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</si>
  <si>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</si>
  <si>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</si>
  <si>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</si>
  <si>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</si>
  <si>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</si>
  <si>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</si>
  <si>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</si>
  <si>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</si>
  <si>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</si>
  <si>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</si>
  <si>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</si>
  <si>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</si>
  <si>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</si>
  <si>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</si>
  <si>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</si>
  <si>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</si>
  <si>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</si>
  <si>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</si>
  <si>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</si>
  <si>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</si>
  <si>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</si>
  <si>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</si>
  <si>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</si>
  <si>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</si>
  <si>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</si>
  <si>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</si>
  <si>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</si>
  <si>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</si>
  <si>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</si>
  <si>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</si>
  <si>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</si>
  <si>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</si>
  <si>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</si>
  <si>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</si>
  <si>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</si>
  <si>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</si>
  <si>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</si>
  <si>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</si>
  <si>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</si>
  <si>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</si>
  <si>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</si>
  <si>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</si>
  <si>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</si>
  <si>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</si>
  <si>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</si>
  <si>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</si>
  <si>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</si>
  <si>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</si>
  <si>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</si>
  <si>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</si>
  <si>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</si>
  <si>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</si>
  <si>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</si>
  <si>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</si>
  <si>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</si>
  <si>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</si>
  <si>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</si>
  <si>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</si>
  <si>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</si>
  <si>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</si>
  <si>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</si>
  <si>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</si>
  <si>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</si>
  <si>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</si>
  <si>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</si>
  <si>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</si>
  <si>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</si>
  <si>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</si>
  <si>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</si>
  <si>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</si>
  <si>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</si>
  <si>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</si>
  <si>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</si>
  <si>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</si>
  <si>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</si>
  <si>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</si>
  <si>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</si>
  <si>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</si>
  <si>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</si>
  <si>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</si>
  <si>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</si>
  <si>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</si>
  <si>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</si>
  <si>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</si>
  <si>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</si>
  <si>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</si>
  <si>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</si>
  <si>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</si>
  <si>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</si>
  <si>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</si>
  <si>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</si>
  <si>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</si>
  <si>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</si>
  <si>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</si>
  <si>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</si>
  <si>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</si>
  <si>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</si>
  <si>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</si>
  <si>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</si>
  <si>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</si>
  <si>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</si>
  <si>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</si>
  <si>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</si>
  <si>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</si>
  <si>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</si>
  <si>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</si>
  <si>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</si>
  <si>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</si>
  <si>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</si>
  <si>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</si>
  <si>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</si>
  <si>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</si>
  <si>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</si>
  <si>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</si>
  <si>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</si>
  <si>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</si>
  <si>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</si>
  <si>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</si>
  <si>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</si>
  <si>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</si>
  <si>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</si>
  <si>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</si>
  <si>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</si>
  <si>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</si>
  <si>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</si>
  <si>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</si>
  <si>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</si>
  <si>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</si>
  <si>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</si>
  <si>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</si>
  <si>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</si>
  <si>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</si>
  <si>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</si>
  <si>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</si>
  <si>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</si>
  <si>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</si>
  <si>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</si>
  <si>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</si>
  <si>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</si>
  <si>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</si>
  <si>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</si>
  <si>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</si>
  <si>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</si>
  <si>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</si>
  <si>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</si>
  <si>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</si>
  <si>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</si>
  <si>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</si>
  <si>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</si>
  <si>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</si>
  <si>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</si>
  <si>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</si>
  <si>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</si>
  <si>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</si>
  <si>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</si>
  <si>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</si>
  <si>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</si>
  <si>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</si>
  <si>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</si>
  <si>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</si>
  <si>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</si>
  <si>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</si>
  <si>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</si>
  <si>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</si>
  <si>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</si>
  <si>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</si>
  <si>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</si>
  <si>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</si>
  <si>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</si>
  <si>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</si>
  <si>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</si>
  <si>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</si>
  <si>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</si>
  <si>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</si>
  <si>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</si>
  <si>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</si>
  <si>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</si>
  <si>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</si>
  <si>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</si>
  <si>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</si>
  <si>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</si>
  <si>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</si>
  <si>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</si>
  <si>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</si>
  <si>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</si>
  <si>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</si>
  <si>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</si>
  <si>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</si>
  <si>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</si>
  <si>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</si>
  <si>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</si>
  <si>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</si>
  <si>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</si>
  <si>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</si>
  <si>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</si>
  <si>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</si>
  <si>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</si>
  <si>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</si>
  <si>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</si>
  <si>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</si>
  <si>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</si>
  <si>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</si>
  <si>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</si>
  <si>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</si>
  <si>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</si>
  <si>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</si>
  <si>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</si>
  <si>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</si>
  <si>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</si>
  <si>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</si>
  <si>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</si>
  <si>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</si>
  <si>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</si>
  <si>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</si>
  <si>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</si>
  <si>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</si>
  <si>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</si>
  <si>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</si>
  <si>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</si>
  <si>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</si>
  <si>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</si>
  <si>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</si>
  <si>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</si>
  <si>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</si>
  <si>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</si>
  <si>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</si>
  <si>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</si>
  <si>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</si>
  <si>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</si>
  <si>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</si>
  <si>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</si>
  <si>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</si>
  <si>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</si>
  <si>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</si>
  <si>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</si>
  <si>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</si>
  <si>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</si>
  <si>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</si>
  <si>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</si>
  <si>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</si>
  <si>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</si>
  <si>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</si>
  <si>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</si>
  <si>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</si>
  <si>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</si>
  <si>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</si>
  <si>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</si>
  <si>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</si>
  <si>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</si>
  <si>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</si>
  <si>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</si>
  <si>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</si>
  <si>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</si>
  <si>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</si>
  <si>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</si>
  <si>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</si>
  <si>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</si>
  <si>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</si>
  <si>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</si>
  <si>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</si>
  <si>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</si>
  <si>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</si>
  <si>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</si>
  <si>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</si>
  <si>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</si>
  <si>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</si>
  <si>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</si>
  <si>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</si>
  <si>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</si>
  <si>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</si>
  <si>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</si>
  <si>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</si>
  <si>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</si>
  <si>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</si>
  <si>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</si>
  <si>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</si>
  <si>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</si>
  <si>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</si>
  <si>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</si>
  <si>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</si>
  <si>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</si>
  <si>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</si>
  <si>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</si>
  <si>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</si>
  <si>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</si>
  <si>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</si>
  <si>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</si>
  <si>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</si>
  <si>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</si>
  <si>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</si>
  <si>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</si>
  <si>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</si>
  <si>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</si>
  <si>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</si>
  <si>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</si>
  <si>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</si>
  <si>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</si>
  <si>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</si>
  <si>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</si>
  <si>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</si>
  <si>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</si>
  <si>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</si>
  <si>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</si>
  <si>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</si>
  <si>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</si>
  <si>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</si>
  <si>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</si>
  <si>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</si>
  <si>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</si>
  <si>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</si>
  <si>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</si>
  <si>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</si>
  <si>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</si>
  <si>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</si>
  <si>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</si>
  <si>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</si>
  <si>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</si>
  <si>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</si>
  <si>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</si>
  <si>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</si>
  <si>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</si>
  <si>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</si>
  <si>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</si>
  <si>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</si>
  <si>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</si>
  <si>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</si>
  <si>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</si>
  <si>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</si>
  <si>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</si>
  <si>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</si>
  <si>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</si>
  <si>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</si>
  <si>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</si>
  <si>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</si>
  <si>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</si>
  <si>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</si>
  <si>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</si>
  <si>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</si>
  <si>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</si>
  <si>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</si>
  <si>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</si>
  <si>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</si>
  <si>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</si>
  <si>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</si>
  <si>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</si>
  <si>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</si>
  <si>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</si>
  <si>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</si>
  <si>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</si>
  <si>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</si>
  <si>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</si>
  <si>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</si>
  <si>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</si>
  <si>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</si>
  <si>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</si>
  <si>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</si>
  <si>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</si>
  <si>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</si>
  <si>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</si>
  <si>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</si>
  <si>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</si>
  <si>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</si>
  <si>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</si>
  <si>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</si>
  <si>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</si>
  <si>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</si>
  <si>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</si>
  <si>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</si>
  <si>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</si>
  <si>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</si>
  <si>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</si>
  <si>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</si>
  <si>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</si>
  <si>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</si>
  <si>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</si>
  <si>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</si>
  <si>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</si>
  <si>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</si>
  <si>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</si>
  <si>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</si>
  <si>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</si>
  <si>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</si>
  <si>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</si>
  <si>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</si>
  <si>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</si>
  <si>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</si>
  <si>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</si>
  <si>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</si>
  <si>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</si>
  <si>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</si>
  <si>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</si>
  <si>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</si>
  <si>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</si>
  <si>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</si>
  <si>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</si>
  <si>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</si>
  <si>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</si>
  <si>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</si>
  <si>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</si>
  <si>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</si>
  <si>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</si>
  <si>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</si>
  <si>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</si>
  <si>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</si>
  <si>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</si>
  <si>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</si>
  <si>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</si>
  <si>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</si>
  <si>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</si>
  <si>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</si>
  <si>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</si>
  <si>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</si>
  <si>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</si>
  <si>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</si>
  <si>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</si>
  <si>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</si>
  <si>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</si>
  <si>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</si>
  <si>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</si>
  <si>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</si>
  <si>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</si>
  <si>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</si>
  <si>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</si>
  <si>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</si>
  <si>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</si>
  <si>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</si>
  <si>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</si>
  <si>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</si>
  <si>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</si>
  <si>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</si>
  <si>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</si>
  <si>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</si>
  <si>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</si>
  <si>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</si>
  <si>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</si>
  <si>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</si>
  <si>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</si>
  <si>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</si>
  <si>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</si>
  <si>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</si>
  <si>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</si>
  <si>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</si>
  <si>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</si>
  <si>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</si>
  <si>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</si>
  <si>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</si>
  <si>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</si>
  <si>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</si>
  <si>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</si>
  <si>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</si>
  <si>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</si>
  <si>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</si>
  <si>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</si>
  <si>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</si>
  <si>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</si>
  <si>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</si>
  <si>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</si>
  <si>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</si>
  <si>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</si>
  <si>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</si>
  <si>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</si>
  <si>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</si>
  <si>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</si>
  <si>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</si>
  <si>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</si>
  <si>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</si>
  <si>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</si>
  <si>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</si>
  <si>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</si>
  <si>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</si>
  <si>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</si>
  <si>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</si>
  <si>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</si>
  <si>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</si>
  <si>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</si>
  <si>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</si>
  <si>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</si>
  <si>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</si>
  <si>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</si>
  <si>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</si>
  <si>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</si>
  <si>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</si>
  <si>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</si>
  <si>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</si>
  <si>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</si>
  <si>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</si>
  <si>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</si>
  <si>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</si>
  <si>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</si>
  <si>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</si>
  <si>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</si>
  <si>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</si>
  <si>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</si>
  <si>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</si>
  <si>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</si>
  <si>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</si>
  <si>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</si>
  <si>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</si>
  <si>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</si>
  <si>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</si>
  <si>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</si>
  <si>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</si>
  <si>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</si>
  <si>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</si>
  <si>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</si>
  <si>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</si>
  <si>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</si>
  <si>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</si>
  <si>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</si>
  <si>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</si>
  <si>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</si>
  <si>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</si>
  <si>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</si>
  <si>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</si>
  <si>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</si>
  <si>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</si>
  <si>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</si>
  <si>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</si>
  <si>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</si>
  <si>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</si>
  <si>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</si>
  <si>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</si>
  <si>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</si>
  <si>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</si>
  <si>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</si>
  <si>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</si>
  <si>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</si>
  <si>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</si>
  <si>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</si>
  <si>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</si>
  <si>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</si>
  <si>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</si>
  <si>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</si>
  <si>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</si>
  <si>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</si>
  <si>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</si>
  <si>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</si>
  <si>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</si>
  <si>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</si>
  <si>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</si>
  <si>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</si>
  <si>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</si>
  <si>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</si>
  <si>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</si>
  <si>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</si>
  <si>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</si>
  <si>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</si>
  <si>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</si>
  <si>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</si>
  <si>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</si>
  <si>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</si>
  <si>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</si>
  <si>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</si>
  <si>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</si>
  <si>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</si>
  <si>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</si>
  <si>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</si>
  <si>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</si>
  <si>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</si>
  <si>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</si>
  <si>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</si>
  <si>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</si>
  <si>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</si>
  <si>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</si>
  <si>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</si>
  <si>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</si>
  <si>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</si>
  <si>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</si>
  <si>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</si>
  <si>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</si>
  <si>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</si>
  <si>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</si>
  <si>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</si>
  <si>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</si>
  <si>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</si>
  <si>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</si>
  <si>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</si>
  <si>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</si>
  <si>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</si>
  <si>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</si>
  <si>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</si>
  <si>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</si>
  <si>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</si>
  <si>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</si>
  <si>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</si>
  <si>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</si>
  <si>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</si>
  <si>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</si>
  <si>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</si>
  <si>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</si>
  <si>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</si>
  <si>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</si>
  <si>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</si>
  <si>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</si>
  <si>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</si>
  <si>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</si>
  <si>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</si>
  <si>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</si>
  <si>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</si>
  <si>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</si>
  <si>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</si>
  <si>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</si>
  <si>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</si>
  <si>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</si>
  <si>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</si>
  <si>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</si>
  <si>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</si>
  <si>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</si>
  <si>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</si>
  <si>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</si>
  <si>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</si>
  <si>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</si>
  <si>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</si>
  <si>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</si>
  <si>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</si>
  <si>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</si>
  <si>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</si>
  <si>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</si>
  <si>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</si>
  <si>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</si>
  <si>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</si>
  <si>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</si>
  <si>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</si>
  <si>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</si>
  <si>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</si>
  <si>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</si>
  <si>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</si>
  <si>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</si>
  <si>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</si>
  <si>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</si>
  <si>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</si>
  <si>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</si>
  <si>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</si>
  <si>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</si>
  <si>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</si>
  <si>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</si>
  <si>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</si>
  <si>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</si>
  <si>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</si>
  <si>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</si>
  <si>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</si>
  <si>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</si>
  <si>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</si>
  <si>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</si>
  <si>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</si>
  <si>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</si>
  <si>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</si>
  <si>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</si>
  <si>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</si>
  <si>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</si>
  <si>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</si>
  <si>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</si>
  <si>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</si>
  <si>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</si>
  <si>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</si>
  <si>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</si>
  <si>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</si>
  <si>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</si>
  <si>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</si>
  <si>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</si>
  <si>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</si>
  <si>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</si>
  <si>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</si>
  <si>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</si>
  <si>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</si>
  <si>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</si>
  <si>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</si>
  <si>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</si>
  <si>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</si>
  <si>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</si>
  <si>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</si>
  <si>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</si>
  <si>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</si>
  <si>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</si>
  <si>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</si>
  <si>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</si>
  <si>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</si>
  <si>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</si>
  <si>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</si>
  <si>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</si>
  <si>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</si>
  <si>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</si>
  <si>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</si>
  <si>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</si>
  <si>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</si>
  <si>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</si>
  <si>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</si>
  <si>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</si>
  <si>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</si>
  <si>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</si>
  <si>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</si>
  <si>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</si>
  <si>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</si>
  <si>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</si>
  <si>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</si>
  <si>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</si>
  <si>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</si>
  <si>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</si>
  <si>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</si>
  <si>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</si>
  <si>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</si>
  <si>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</si>
  <si>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</si>
  <si>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</si>
  <si>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</si>
  <si>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</si>
  <si>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</si>
  <si>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</si>
  <si>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</si>
  <si>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</si>
  <si>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</si>
  <si>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</si>
  <si>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</si>
  <si>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</si>
  <si>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</si>
  <si>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</si>
  <si>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</si>
  <si>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</si>
  <si>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</si>
  <si>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</si>
  <si>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</si>
  <si>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</si>
  <si>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</si>
  <si>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</si>
  <si>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</si>
  <si>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</si>
  <si>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</si>
  <si>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</si>
  <si>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</si>
  <si>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</si>
  <si>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</si>
  <si>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</si>
  <si>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</si>
  <si>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</si>
  <si>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</si>
  <si>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</si>
  <si>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</si>
  <si>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</si>
  <si>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</si>
  <si>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</si>
  <si>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</si>
  <si>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</si>
  <si>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</si>
  <si>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</si>
  <si>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</si>
  <si>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</si>
  <si>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</si>
  <si>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</si>
  <si>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</si>
  <si>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</si>
  <si>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</si>
  <si>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</si>
  <si>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</si>
  <si>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</si>
  <si>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</si>
  <si>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</si>
  <si>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</si>
  <si>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</si>
  <si>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</si>
  <si>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</si>
  <si>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</si>
  <si>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</si>
  <si>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</si>
  <si>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</si>
  <si>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</si>
  <si>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</si>
  <si>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</si>
  <si>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</si>
  <si>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</si>
  <si>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</si>
  <si>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</si>
  <si>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</si>
  <si>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</si>
  <si>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</si>
  <si>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</si>
  <si>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</si>
  <si>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</si>
  <si>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</si>
  <si>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</si>
  <si>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</si>
  <si>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</si>
  <si>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</si>
  <si>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</si>
  <si>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</si>
  <si>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</si>
  <si>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</si>
  <si>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</si>
  <si>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</si>
  <si>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</si>
  <si>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</si>
  <si>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</si>
  <si>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</si>
  <si>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</si>
  <si>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</si>
  <si>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</si>
  <si>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</si>
  <si>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</si>
  <si>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</si>
  <si>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</si>
  <si>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</si>
  <si>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</si>
  <si>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</si>
  <si>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</si>
  <si>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</si>
  <si>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</si>
  <si>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</si>
  <si>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</si>
  <si>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</si>
  <si>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</si>
  <si>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</si>
  <si>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</si>
  <si>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</si>
  <si>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</si>
  <si>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</si>
  <si>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</si>
  <si>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</si>
  <si>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</si>
  <si>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</si>
  <si>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</si>
  <si>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</si>
  <si>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</si>
  <si>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</si>
  <si>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</si>
  <si>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</si>
  <si>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</si>
  <si>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</si>
  <si>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</si>
  <si>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</si>
  <si>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</si>
  <si>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</si>
  <si>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</si>
  <si>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</si>
  <si>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</si>
  <si>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</si>
  <si>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</si>
  <si>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</si>
  <si>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</si>
  <si>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</si>
  <si>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</si>
  <si>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</si>
  <si>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</si>
  <si>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</si>
  <si>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</si>
  <si>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</si>
  <si>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</si>
  <si>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</si>
  <si>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</si>
  <si>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</si>
  <si>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</si>
  <si>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</si>
  <si>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</si>
  <si>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</si>
  <si>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</si>
  <si>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</si>
  <si>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</si>
  <si>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</si>
  <si>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</si>
  <si>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</si>
  <si>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</si>
  <si>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</si>
  <si>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</si>
  <si>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</si>
  <si>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</si>
  <si>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</si>
  <si>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</si>
  <si>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</si>
  <si>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</si>
  <si>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</si>
  <si>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</si>
  <si>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</si>
  <si>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</si>
  <si>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</si>
  <si>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</si>
  <si>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</si>
  <si>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</si>
  <si>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</si>
  <si>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</si>
  <si>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</si>
  <si>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</si>
  <si>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</si>
  <si>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</si>
  <si>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</si>
  <si>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</si>
  <si>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</si>
  <si>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</si>
  <si>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</si>
  <si>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</si>
  <si>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</si>
  <si>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</si>
  <si>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</si>
  <si>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</si>
  <si>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</si>
  <si>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</si>
  <si>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</si>
  <si>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</si>
  <si>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</si>
  <si>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</si>
  <si>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</si>
  <si>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</si>
  <si>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</si>
  <si>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</si>
  <si>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</si>
  <si>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</si>
  <si>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</si>
  <si>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</si>
  <si>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</si>
  <si>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</si>
  <si>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</si>
  <si>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</si>
  <si>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</si>
  <si>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</si>
  <si>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</si>
  <si>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</si>
  <si>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</si>
  <si>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</si>
  <si>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</si>
  <si>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</si>
  <si>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</si>
  <si>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</si>
  <si>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</si>
  <si>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</si>
  <si>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</si>
  <si>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</si>
  <si>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</si>
  <si>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</si>
  <si>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</si>
  <si>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</si>
  <si>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</si>
  <si>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</si>
  <si>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</si>
  <si>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</si>
  <si>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</si>
  <si>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</si>
  <si>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</si>
  <si>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</si>
  <si>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</si>
  <si>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</si>
  <si>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</si>
  <si>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</si>
  <si>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</si>
  <si>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</si>
  <si>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</si>
  <si>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</si>
  <si>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</si>
  <si>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</si>
  <si>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</si>
  <si>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</si>
  <si>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</si>
  <si>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</si>
  <si>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</si>
  <si>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</si>
  <si>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</si>
  <si>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</si>
  <si>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</si>
  <si>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</si>
  <si>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</si>
  <si>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</si>
  <si>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</si>
  <si>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</si>
  <si>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</si>
  <si>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</si>
  <si>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</si>
  <si>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</si>
  <si>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</si>
  <si>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</si>
  <si>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</si>
  <si>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</si>
  <si>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</si>
  <si>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</si>
  <si>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</si>
  <si>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</si>
  <si>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</si>
  <si>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</si>
  <si>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</si>
  <si>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</si>
  <si>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</si>
  <si>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</si>
  <si>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</si>
  <si>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</si>
  <si>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</si>
  <si>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</si>
  <si>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</si>
  <si>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</si>
  <si>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</si>
  <si>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</si>
  <si>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</si>
  <si>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</si>
  <si>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</si>
  <si>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</si>
  <si>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</si>
  <si>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</si>
  <si>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</si>
  <si>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</si>
  <si>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</si>
  <si>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</si>
  <si>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</si>
  <si>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</si>
  <si>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</si>
  <si>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</si>
  <si>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</si>
  <si>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</si>
  <si>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</si>
  <si>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</si>
  <si>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</si>
  <si>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</si>
  <si>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</si>
  <si>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</si>
  <si>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</si>
  <si>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</si>
  <si>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</si>
  <si>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</si>
  <si>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</si>
  <si>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</si>
  <si>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</si>
  <si>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</si>
  <si>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</si>
  <si>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</si>
  <si>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</si>
  <si>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</si>
  <si>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</si>
  <si>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</si>
  <si>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</si>
  <si>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</si>
  <si>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</si>
  <si>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</si>
  <si>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</si>
  <si>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</si>
  <si>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</si>
  <si>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</si>
  <si>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</si>
  <si>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</si>
  <si>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</si>
  <si>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</si>
  <si>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</si>
  <si>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</si>
  <si>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</si>
  <si>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</si>
  <si>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</si>
  <si>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</si>
  <si>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</si>
  <si>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</si>
  <si>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</si>
  <si>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</si>
  <si>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</si>
  <si>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</si>
  <si>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</si>
  <si>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</si>
  <si>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</si>
  <si>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</si>
  <si>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</si>
  <si>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</si>
  <si>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</si>
  <si>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</si>
  <si>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</si>
  <si>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</si>
  <si>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</si>
  <si>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</si>
  <si>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</si>
  <si>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</si>
  <si>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</si>
  <si>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</si>
  <si>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</si>
  <si>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</si>
  <si>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</si>
  <si>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</si>
  <si>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</si>
  <si>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</si>
  <si>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</si>
  <si>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</si>
  <si>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</si>
  <si>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</si>
  <si>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</si>
  <si>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</si>
  <si>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</si>
  <si>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</si>
  <si>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</si>
  <si>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</si>
  <si>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</si>
  <si>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</si>
  <si>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</si>
  <si>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</si>
  <si>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</si>
  <si>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</si>
  <si>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</si>
  <si>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</si>
  <si>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</si>
  <si>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</si>
  <si>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</si>
  <si>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</si>
  <si>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</si>
  <si>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</si>
  <si>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</si>
  <si>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</si>
  <si>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</si>
  <si>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</si>
  <si>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</si>
  <si>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</si>
  <si>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</si>
  <si>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</si>
  <si>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</si>
  <si>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</si>
  <si>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</si>
  <si>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</si>
  <si>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</si>
  <si>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</si>
  <si>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</si>
  <si>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</si>
  <si>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</si>
  <si>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</si>
  <si>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</si>
  <si>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</si>
  <si>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</si>
  <si>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</si>
  <si>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</si>
  <si>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</si>
  <si>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</si>
  <si>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</si>
  <si>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</si>
  <si>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</si>
  <si>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</si>
  <si>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</si>
  <si>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</si>
  <si>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</si>
  <si>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</si>
  <si>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</si>
  <si>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</si>
  <si>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</si>
  <si>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</si>
  <si>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</si>
  <si>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</si>
  <si>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</si>
  <si>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</si>
  <si>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</si>
  <si>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</si>
  <si>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</si>
  <si>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</si>
  <si>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</si>
  <si>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</si>
  <si>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</si>
  <si>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</si>
  <si>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</si>
  <si>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</si>
  <si>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</si>
  <si>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</si>
  <si>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</si>
  <si>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</si>
  <si>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</si>
  <si>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</si>
  <si>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</si>
  <si>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</si>
  <si>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</si>
  <si>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</si>
  <si>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</si>
  <si>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</si>
  <si>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</si>
  <si>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</si>
  <si>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</si>
  <si>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</si>
  <si>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</si>
  <si>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</si>
  <si>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</si>
  <si>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</si>
  <si>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</si>
  <si>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</si>
  <si>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</si>
  <si>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</si>
  <si>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</si>
  <si>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</si>
  <si>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</si>
  <si>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</si>
  <si>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</si>
  <si>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</si>
  <si>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</si>
  <si>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</si>
  <si>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</si>
  <si>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</si>
  <si>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</si>
  <si>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</si>
  <si>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</si>
  <si>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</si>
  <si>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</si>
  <si>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</si>
  <si>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</si>
  <si>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</si>
  <si>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</si>
  <si>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</si>
  <si>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</si>
  <si>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</si>
  <si>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</si>
  <si>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</si>
  <si>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</si>
  <si>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</si>
  <si>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</si>
  <si>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</si>
  <si>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</si>
  <si>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</si>
  <si>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</si>
  <si>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</si>
  <si>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</si>
  <si>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</si>
  <si>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</si>
  <si>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</si>
  <si>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</si>
  <si>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</si>
  <si>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</si>
  <si>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</si>
  <si>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</si>
  <si>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</si>
  <si>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</si>
  <si>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</si>
  <si>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</si>
  <si>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</si>
  <si>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</si>
  <si>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</si>
  <si>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</si>
  <si>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</si>
  <si>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</si>
  <si>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</si>
  <si>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</si>
  <si>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</si>
  <si>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</si>
  <si>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</si>
  <si>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</si>
  <si>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</si>
  <si>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</si>
  <si>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</si>
  <si>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</si>
  <si>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</si>
  <si>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</si>
  <si>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</si>
  <si>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</si>
  <si>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</si>
  <si>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</si>
  <si>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</si>
  <si>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</si>
  <si>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</si>
  <si>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</si>
  <si>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</si>
  <si>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</si>
  <si>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</si>
  <si>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</si>
  <si>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</si>
  <si>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</si>
  <si>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</si>
  <si>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</si>
  <si>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</si>
  <si>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</si>
  <si>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</si>
  <si>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</si>
  <si>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</si>
  <si>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</si>
  <si>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</si>
  <si>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</si>
  <si>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</si>
  <si>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</si>
  <si>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</si>
  <si>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</si>
  <si>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</si>
  <si>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</si>
  <si>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</si>
  <si>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</si>
  <si>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</si>
  <si>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</si>
  <si>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</si>
  <si>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</si>
  <si>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</si>
  <si>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</si>
  <si>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</si>
  <si>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</si>
  <si>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</si>
  <si>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</si>
  <si>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</si>
  <si>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</si>
  <si>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</si>
  <si>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</si>
  <si>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</si>
  <si>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</si>
  <si>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</si>
  <si>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</si>
  <si>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</si>
  <si>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</si>
  <si>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</si>
  <si>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</si>
  <si>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</si>
  <si>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</si>
  <si>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</si>
  <si>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</si>
  <si>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</si>
  <si>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</si>
  <si>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</si>
  <si>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</si>
  <si>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</si>
  <si>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</si>
  <si>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</si>
  <si>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</si>
  <si>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</si>
  <si>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</si>
  <si>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</si>
  <si>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</si>
  <si>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</si>
  <si>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</si>
  <si>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</si>
  <si>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</si>
  <si>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</si>
  <si>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</si>
  <si>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</si>
  <si>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</si>
  <si>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</si>
  <si>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</si>
  <si>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</si>
  <si>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</si>
  <si>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</si>
  <si>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</si>
  <si>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</si>
  <si>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</si>
  <si>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</si>
  <si>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</si>
  <si>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</si>
  <si>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</si>
  <si>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</si>
  <si>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</si>
  <si>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</si>
  <si>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</si>
  <si>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</si>
  <si>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</si>
  <si>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</si>
  <si>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</si>
  <si>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</si>
  <si>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</si>
  <si>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</si>
  <si>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</si>
  <si>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</si>
  <si>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</si>
  <si>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</si>
  <si>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</si>
  <si>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</si>
  <si>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</si>
  <si>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</si>
  <si>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</si>
  <si>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</si>
  <si>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</si>
  <si>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</si>
  <si>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</si>
  <si>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</si>
  <si>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</si>
  <si>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</si>
  <si>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</si>
  <si>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</si>
  <si>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</si>
  <si>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</si>
  <si>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</si>
  <si>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</si>
  <si>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</si>
  <si>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</si>
  <si>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</si>
  <si>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</si>
  <si>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</si>
  <si>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</si>
  <si>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</si>
  <si>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</si>
  <si>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</si>
  <si>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</si>
  <si>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</si>
  <si>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</si>
  <si>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</si>
  <si>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</si>
  <si>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</si>
  <si>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</si>
  <si>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</si>
  <si>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</si>
  <si>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</si>
  <si>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</si>
  <si>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</si>
  <si>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</si>
  <si>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</si>
  <si>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</si>
  <si>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</si>
  <si>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</si>
  <si>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</si>
  <si>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</si>
  <si>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</si>
  <si>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</si>
  <si>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</si>
  <si>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</si>
  <si>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</si>
  <si>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</si>
  <si>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</si>
  <si>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</si>
  <si>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</si>
  <si>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</si>
  <si>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</si>
  <si>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</si>
  <si>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</si>
  <si>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</si>
  <si>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</si>
  <si>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</si>
  <si>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</si>
  <si>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</si>
  <si>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</si>
  <si>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</si>
  <si>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</si>
  <si>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</si>
  <si>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</si>
  <si>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</si>
  <si>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</si>
  <si>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</si>
  <si>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</si>
  <si>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</si>
  <si>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</si>
  <si>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</si>
  <si>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</si>
  <si>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</si>
  <si>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</si>
  <si>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</si>
  <si>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</si>
  <si>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</si>
  <si>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</si>
  <si>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</si>
  <si>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</si>
  <si>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</si>
  <si>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</si>
  <si>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</si>
  <si>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</si>
  <si>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</si>
  <si>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</si>
  <si>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</si>
  <si>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</si>
  <si>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</si>
  <si>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</si>
  <si>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</si>
  <si>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</si>
  <si>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</si>
  <si>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</si>
  <si>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</si>
  <si>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</si>
  <si>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</si>
  <si>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</si>
  <si>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</si>
  <si>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</si>
  <si>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</si>
  <si>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</si>
  <si>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</si>
  <si>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</si>
  <si>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</si>
  <si>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</si>
  <si>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</si>
  <si>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</si>
  <si>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</si>
  <si>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</si>
  <si>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</si>
  <si>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</si>
  <si>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</si>
  <si>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</si>
  <si>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</si>
  <si>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</si>
  <si>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</si>
  <si>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</si>
  <si>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</si>
  <si>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</si>
  <si>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</si>
  <si>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</si>
  <si>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</si>
  <si>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</si>
  <si>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</si>
  <si>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</si>
  <si>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</si>
  <si>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</si>
  <si>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</si>
  <si>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</si>
  <si>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</si>
  <si>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</si>
  <si>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</si>
  <si>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</si>
  <si>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</si>
  <si>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</si>
  <si>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</si>
  <si>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</si>
  <si>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</si>
  <si>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</si>
  <si>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</si>
  <si>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</si>
  <si>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</si>
  <si>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</si>
  <si>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</si>
  <si>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</si>
  <si>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</si>
  <si>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</si>
  <si>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</si>
  <si>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</si>
  <si>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</si>
  <si>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</si>
  <si>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</si>
  <si>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</si>
  <si>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</si>
  <si>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</si>
  <si>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</si>
  <si>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</si>
  <si>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</si>
  <si>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</si>
  <si>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</si>
  <si>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</si>
  <si>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</si>
  <si>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</si>
  <si>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</si>
  <si>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</si>
  <si>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</si>
  <si>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</si>
  <si>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</si>
  <si>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</si>
  <si>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</si>
  <si>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</si>
  <si>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</si>
  <si>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</si>
  <si>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</si>
  <si>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</si>
  <si>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</si>
  <si>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</si>
  <si>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</si>
  <si>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</si>
  <si>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</si>
  <si>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</si>
  <si>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</si>
  <si>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</si>
  <si>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</si>
  <si>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</si>
  <si>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</si>
  <si>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</si>
  <si>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</si>
  <si>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</si>
  <si>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</si>
  <si>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</si>
  <si>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</si>
  <si>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</si>
  <si>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</si>
  <si>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</si>
  <si>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</si>
  <si>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</si>
  <si>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</si>
  <si>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</si>
  <si>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</si>
  <si>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</si>
  <si>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</si>
  <si>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</si>
  <si>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</si>
  <si>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</si>
  <si>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</si>
  <si>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</si>
  <si>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</si>
  <si>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</si>
  <si>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</si>
  <si>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</si>
  <si>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</si>
  <si>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</si>
  <si>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</si>
  <si>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</si>
  <si>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</si>
  <si>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</si>
  <si>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</si>
  <si>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</si>
  <si>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</si>
  <si>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</si>
  <si>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</si>
  <si>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</si>
  <si>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</si>
  <si>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</si>
  <si>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</si>
  <si>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</si>
  <si>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</si>
  <si>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</si>
  <si>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</si>
  <si>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</si>
  <si>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</si>
  <si>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</si>
  <si>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</si>
  <si>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</si>
  <si>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</si>
  <si>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</si>
  <si>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</si>
  <si>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</si>
  <si>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</si>
  <si>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</si>
  <si>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</si>
  <si>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</si>
  <si>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</si>
  <si>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</si>
  <si>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</si>
  <si>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</si>
  <si>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</si>
  <si>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</si>
  <si>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</si>
  <si>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</si>
  <si>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</si>
  <si>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</si>
  <si>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</si>
  <si>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</si>
  <si>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</si>
  <si>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</si>
  <si>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</si>
  <si>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</si>
  <si>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</si>
  <si>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</si>
  <si>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</si>
  <si>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</si>
  <si>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</si>
  <si>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</si>
  <si>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</si>
  <si>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</si>
  <si>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</si>
  <si>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</si>
  <si>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</si>
  <si>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</si>
  <si>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</si>
  <si>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</si>
  <si>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</si>
  <si>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</si>
  <si>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</si>
  <si>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</si>
  <si>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</si>
  <si>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</si>
  <si>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</si>
  <si>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</si>
  <si>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</si>
  <si>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</si>
  <si>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</si>
  <si>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</si>
  <si>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</si>
  <si>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</si>
  <si>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</si>
  <si>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</si>
  <si>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</si>
  <si>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</si>
  <si>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</si>
  <si>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</si>
  <si>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</si>
  <si>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</si>
  <si>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</si>
  <si>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</si>
  <si>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</si>
  <si>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</si>
  <si>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</si>
  <si>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</si>
  <si>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</si>
  <si>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</si>
  <si>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</si>
  <si>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</si>
  <si>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</si>
  <si>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</si>
  <si>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</si>
  <si>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</si>
  <si>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</si>
  <si>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</si>
  <si>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</si>
  <si>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</si>
  <si>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</si>
  <si>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</si>
  <si>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</si>
  <si>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</si>
  <si>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</si>
  <si>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</si>
  <si>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</si>
  <si>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</si>
  <si>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</si>
  <si>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</si>
  <si>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</si>
  <si>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</si>
  <si>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</si>
  <si>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</si>
  <si>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</si>
  <si>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</si>
  <si>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</si>
  <si>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</si>
  <si>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</si>
  <si>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</si>
  <si>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</si>
  <si>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</si>
  <si>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</si>
  <si>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</si>
  <si>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</si>
  <si>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</si>
  <si>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</si>
  <si>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</si>
  <si>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</si>
  <si>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</si>
  <si>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</si>
  <si>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</si>
  <si>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</si>
  <si>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</si>
  <si>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</si>
  <si>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</si>
  <si>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</si>
  <si>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</si>
  <si>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</si>
  <si>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</si>
  <si>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</si>
  <si>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</si>
  <si>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</si>
  <si>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</si>
  <si>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</si>
  <si>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</si>
  <si>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</si>
  <si>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</si>
  <si>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</si>
  <si>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</si>
  <si>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</si>
  <si>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</si>
  <si>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</si>
  <si>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</si>
  <si>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</si>
  <si>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</si>
  <si>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</si>
  <si>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</si>
  <si>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</si>
  <si>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</si>
  <si>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</si>
  <si>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</si>
  <si>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</si>
  <si>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</si>
  <si>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</si>
  <si>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</si>
  <si>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</si>
  <si>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</si>
  <si>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</si>
  <si>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</si>
  <si>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</si>
  <si>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</si>
  <si>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</si>
  <si>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</si>
  <si>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</si>
  <si>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</si>
  <si>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</si>
  <si>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</si>
  <si>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</si>
  <si>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</si>
  <si>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</si>
  <si>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</si>
  <si>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</si>
  <si>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</si>
  <si>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</si>
  <si>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</si>
  <si>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</si>
  <si>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</si>
  <si>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</si>
  <si>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</si>
  <si>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</si>
  <si>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</si>
  <si>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</si>
  <si>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</si>
  <si>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</si>
  <si>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</si>
  <si>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</si>
  <si>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</si>
  <si>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</si>
  <si>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</si>
  <si>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</si>
  <si>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</si>
  <si>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</si>
  <si>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</si>
  <si>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</si>
  <si>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</si>
  <si>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</si>
  <si>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</si>
  <si>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</si>
  <si>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</si>
  <si>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</si>
  <si>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</si>
  <si>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</si>
  <si>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</si>
  <si>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</si>
  <si>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</si>
  <si>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</si>
  <si>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</si>
  <si>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</si>
  <si>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</si>
  <si>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</si>
  <si>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</si>
  <si>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</si>
  <si>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</si>
  <si>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</si>
  <si>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</si>
  <si>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</si>
  <si>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</si>
  <si>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</si>
  <si>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</si>
  <si>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</si>
  <si>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</si>
  <si>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</si>
  <si>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</si>
  <si>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</si>
  <si>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</si>
  <si>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</si>
  <si>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</si>
  <si>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</si>
  <si>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</si>
  <si>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</si>
  <si>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</si>
  <si>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</si>
  <si>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</si>
  <si>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</si>
  <si>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</si>
  <si>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</si>
  <si>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</si>
  <si>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</si>
  <si>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</si>
  <si>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</si>
  <si>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</si>
  <si>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</si>
  <si>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</si>
  <si>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</si>
  <si>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</si>
  <si>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</si>
  <si>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</si>
  <si>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</si>
  <si>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</si>
  <si>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</si>
  <si>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</si>
  <si>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</si>
  <si>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</si>
  <si>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</si>
  <si>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</si>
  <si>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</si>
  <si>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</si>
  <si>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</si>
  <si>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</si>
  <si>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</si>
  <si>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</si>
  <si>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</si>
  <si>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</si>
  <si>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</si>
  <si>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</si>
  <si>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</si>
  <si>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</si>
  <si>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</si>
  <si>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</si>
  <si>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</si>
  <si>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</si>
  <si>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</si>
  <si>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</si>
  <si>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</si>
  <si>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</si>
  <si>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</si>
  <si>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</si>
  <si>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</si>
  <si>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</si>
  <si>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</si>
  <si>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</si>
  <si>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</si>
  <si>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</si>
  <si>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</si>
  <si>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</si>
  <si>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</si>
  <si>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</si>
  <si>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</si>
  <si>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</si>
  <si>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</si>
  <si>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</si>
  <si>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</si>
  <si>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</si>
  <si>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</si>
  <si>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</si>
  <si>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</si>
  <si>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</si>
  <si>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</si>
  <si>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</si>
  <si>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</si>
  <si>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</si>
  <si>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</si>
  <si>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</si>
  <si>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</si>
  <si>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</si>
  <si>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</si>
  <si>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</si>
  <si>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</si>
  <si>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</si>
  <si>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</si>
  <si>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</si>
  <si>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</si>
  <si>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</si>
  <si>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</si>
  <si>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</si>
  <si>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</si>
  <si>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</si>
  <si>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</si>
  <si>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</si>
  <si>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</si>
  <si>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</si>
  <si>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</si>
  <si>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</si>
  <si>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</si>
  <si>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</si>
  <si>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</si>
  <si>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</si>
  <si>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</si>
  <si>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</si>
  <si>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</si>
  <si>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</si>
  <si>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</si>
  <si>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</si>
  <si>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</si>
  <si>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</si>
  <si>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</si>
  <si>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</si>
  <si>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</si>
  <si>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</si>
  <si>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</si>
  <si>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</si>
  <si>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</si>
  <si>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</si>
  <si>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</si>
  <si>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</si>
  <si>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</si>
  <si>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</si>
  <si>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</si>
  <si>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</si>
  <si>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</si>
  <si>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</si>
  <si>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</si>
  <si>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</si>
  <si>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</si>
  <si>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</si>
  <si>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</si>
  <si>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</si>
  <si>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</si>
  <si>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</si>
  <si>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</si>
  <si>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</si>
  <si>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</si>
  <si>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</si>
  <si>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</si>
  <si>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</si>
  <si>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</si>
  <si>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</si>
  <si>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</si>
  <si>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</si>
  <si>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</si>
  <si>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</si>
  <si>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</si>
  <si>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</si>
  <si>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</si>
  <si>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</si>
  <si>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</si>
  <si>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</si>
  <si>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</si>
  <si>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</si>
  <si>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</si>
  <si>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</si>
  <si>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</si>
  <si>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</si>
  <si>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</si>
  <si>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</si>
  <si>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</si>
  <si>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</si>
  <si>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</si>
  <si>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</si>
  <si>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</si>
  <si>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</si>
  <si>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</si>
  <si>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</si>
  <si>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</si>
  <si>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</si>
  <si>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</si>
  <si>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</si>
  <si>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</si>
  <si>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</si>
  <si>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</si>
  <si>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</si>
  <si>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</si>
  <si>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</si>
  <si>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</si>
  <si>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</si>
  <si>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</si>
  <si>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</si>
  <si>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</si>
  <si>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</si>
  <si>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</si>
  <si>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</si>
  <si>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</si>
  <si>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</si>
  <si>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</si>
  <si>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</si>
  <si>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</si>
  <si>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</si>
  <si>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</si>
  <si>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</si>
  <si>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</si>
  <si>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</si>
  <si>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</si>
  <si>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</si>
  <si>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</si>
  <si>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</si>
  <si>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</si>
  <si>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</si>
  <si>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</si>
  <si>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</si>
  <si>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</si>
  <si>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</si>
  <si>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</si>
  <si>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</si>
  <si>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</si>
  <si>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</si>
  <si>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</si>
  <si>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</si>
  <si>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</si>
  <si>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</si>
  <si>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</si>
  <si>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</si>
  <si>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</si>
  <si>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</si>
  <si>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</si>
  <si>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</si>
  <si>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</si>
  <si>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</si>
  <si>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</si>
  <si>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</si>
  <si>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</si>
  <si>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</si>
  <si>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</si>
  <si>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</si>
  <si>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</si>
  <si>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</si>
  <si>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</si>
  <si>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</si>
  <si>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</si>
  <si>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</si>
  <si>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</si>
  <si>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</si>
  <si>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</si>
  <si>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</si>
  <si>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</si>
  <si>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</si>
  <si>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</si>
  <si>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</si>
  <si>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</si>
  <si>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</si>
  <si>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</si>
  <si>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</si>
  <si>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</si>
  <si>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</si>
  <si>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</si>
  <si>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</si>
  <si>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</si>
  <si>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</si>
  <si>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</si>
  <si>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</si>
  <si>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</si>
  <si>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</si>
  <si>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</si>
  <si>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</si>
  <si>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</si>
  <si>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</si>
  <si>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</si>
  <si>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</si>
  <si>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</si>
  <si>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</si>
  <si>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</si>
  <si>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</si>
  <si>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</si>
  <si>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</si>
  <si>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</si>
  <si>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</si>
  <si>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</si>
  <si>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</si>
  <si>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</si>
  <si>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</si>
  <si>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</si>
  <si>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</si>
  <si>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</si>
  <si>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</si>
  <si>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</si>
  <si>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</si>
  <si>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</si>
  <si>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</si>
  <si>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</si>
  <si>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</si>
  <si>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</si>
  <si>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</si>
  <si>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</si>
  <si>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</si>
  <si>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</si>
  <si>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</si>
  <si>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</si>
  <si>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</si>
  <si>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</si>
  <si>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</si>
  <si>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</si>
  <si>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</si>
  <si>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</si>
  <si>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</si>
  <si>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</si>
  <si>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</si>
  <si>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</si>
  <si>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</si>
  <si>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</si>
  <si>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</si>
  <si>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</si>
  <si>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</si>
  <si>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</si>
  <si>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</si>
  <si>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</si>
  <si>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</si>
  <si>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</si>
  <si>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</si>
  <si>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</si>
  <si>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</si>
  <si>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</si>
  <si>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</si>
  <si>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</si>
  <si>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</si>
  <si>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</si>
  <si>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</si>
  <si>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</si>
  <si>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</si>
  <si>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</si>
  <si>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</si>
  <si>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</si>
  <si>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</si>
  <si>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</si>
  <si>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</si>
  <si>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</si>
  <si>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</si>
  <si>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</si>
  <si>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</si>
  <si>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</si>
  <si>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</si>
  <si>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</si>
  <si>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</si>
  <si>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</si>
  <si>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</si>
  <si>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</si>
  <si>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</si>
  <si>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</si>
  <si>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</si>
  <si>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</si>
  <si>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</si>
  <si>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</si>
  <si>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</si>
  <si>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</si>
  <si>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</si>
  <si>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</si>
  <si>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</si>
  <si>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</si>
  <si>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</si>
  <si>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</si>
  <si>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</si>
  <si>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</si>
  <si>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</si>
  <si>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</si>
  <si>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</si>
  <si>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</si>
  <si>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</si>
  <si>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</si>
  <si>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</si>
  <si>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</si>
  <si>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</si>
  <si>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</si>
  <si>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</si>
  <si>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</si>
  <si>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</si>
  <si>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</si>
  <si>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</si>
  <si>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</si>
  <si>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</si>
  <si>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</si>
  <si>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</si>
  <si>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</si>
  <si>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</si>
  <si>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</si>
  <si>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</si>
  <si>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</si>
  <si>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</si>
  <si>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</si>
  <si>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</si>
  <si>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</si>
  <si>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</si>
  <si>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</si>
  <si>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</si>
  <si>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</si>
  <si>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</si>
  <si>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</si>
  <si>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</si>
  <si>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</si>
  <si>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</si>
  <si>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</si>
  <si>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</si>
  <si>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</si>
  <si>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</si>
  <si>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</si>
  <si>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</si>
  <si>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</si>
  <si>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</si>
  <si>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</si>
  <si>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</si>
  <si>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</si>
  <si>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</si>
  <si>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</si>
  <si>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</si>
  <si>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</si>
  <si>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</si>
  <si>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</si>
  <si>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</si>
  <si>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</si>
  <si>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</si>
  <si>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</si>
  <si>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</si>
  <si>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</si>
  <si>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</si>
  <si>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</si>
  <si>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</si>
  <si>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</si>
  <si>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</si>
  <si>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</si>
  <si>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</si>
  <si>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</si>
  <si>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</si>
  <si>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</si>
  <si>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</si>
  <si>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</si>
  <si>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</si>
  <si>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</si>
  <si>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</si>
  <si>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</si>
  <si>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</si>
  <si>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</si>
  <si>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</si>
  <si>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</si>
  <si>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</si>
  <si>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</si>
  <si>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</si>
  <si>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</si>
  <si>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</si>
  <si>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</si>
  <si>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</si>
  <si>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</si>
  <si>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</si>
  <si>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</si>
  <si>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</si>
  <si>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</si>
  <si>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</si>
  <si>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</si>
  <si>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</si>
  <si>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</si>
  <si>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</si>
  <si>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</si>
  <si>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</si>
  <si>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</si>
  <si>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</si>
  <si>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</si>
  <si>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</si>
  <si>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</si>
  <si>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</si>
  <si>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</si>
  <si>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</si>
  <si>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</si>
  <si>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</si>
  <si>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</si>
  <si>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</si>
  <si>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</si>
  <si>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</si>
  <si>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</si>
  <si>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</si>
  <si>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</si>
  <si>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</si>
  <si>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</si>
  <si>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</si>
  <si>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</si>
  <si>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</si>
  <si>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</si>
  <si>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</si>
  <si>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</si>
  <si>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</si>
  <si>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</si>
  <si>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</si>
  <si>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</si>
  <si>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</si>
  <si>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</si>
  <si>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</si>
  <si>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</si>
  <si>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</si>
  <si>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</si>
  <si>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</si>
  <si>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</si>
  <si>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</si>
  <si>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</si>
  <si>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</si>
  <si>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</si>
  <si>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</si>
  <si>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</si>
  <si>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</si>
  <si>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</si>
  <si>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</si>
  <si>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</si>
  <si>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</si>
  <si>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</si>
  <si>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</si>
  <si>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</si>
  <si>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</si>
  <si>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</si>
  <si>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</si>
  <si>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</si>
  <si>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</si>
  <si>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</si>
  <si>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</si>
  <si>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</si>
  <si>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</si>
  <si>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</si>
  <si>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</si>
  <si>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</si>
  <si>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</si>
  <si>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</si>
  <si>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</si>
  <si>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</si>
  <si>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</si>
  <si>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</si>
  <si>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</si>
  <si>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</si>
  <si>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</si>
  <si>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</si>
  <si>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</si>
  <si>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</si>
  <si>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</si>
  <si>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</si>
  <si>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</si>
  <si>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</si>
  <si>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</si>
  <si>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</si>
  <si>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</si>
  <si>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</si>
  <si>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</si>
  <si>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</si>
  <si>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</si>
  <si>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</si>
  <si>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</si>
  <si>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</si>
  <si>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</si>
  <si>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</si>
  <si>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</si>
  <si>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</si>
  <si>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</si>
  <si>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</si>
  <si>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</si>
  <si>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</si>
  <si>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</si>
  <si>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</si>
  <si>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</si>
  <si>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</si>
  <si>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</si>
  <si>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</si>
  <si>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</si>
  <si>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</si>
  <si>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</si>
  <si>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</si>
  <si>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</si>
  <si>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</si>
  <si>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</si>
  <si>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</si>
  <si>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</si>
  <si>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</si>
  <si>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</si>
  <si>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</si>
  <si>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</si>
  <si>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</si>
  <si>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</si>
  <si>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</si>
  <si>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</si>
  <si>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</si>
  <si>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</si>
  <si>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</si>
  <si>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</si>
  <si>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</si>
  <si>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</si>
  <si>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</si>
  <si>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</si>
  <si>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</si>
  <si>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</si>
  <si>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</si>
  <si>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</si>
  <si>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</si>
  <si>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</si>
  <si>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</si>
  <si>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</si>
  <si>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</si>
  <si>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</si>
  <si>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</si>
  <si>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</si>
  <si>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</si>
  <si>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</si>
  <si>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</si>
  <si>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</si>
  <si>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</si>
  <si>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</si>
  <si>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</si>
  <si>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</si>
  <si>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</si>
  <si>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</si>
  <si>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</si>
  <si>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</si>
  <si>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</si>
  <si>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</si>
  <si>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</si>
  <si>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</si>
  <si>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</si>
  <si>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</si>
  <si>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</si>
  <si>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</si>
  <si>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</si>
  <si>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</si>
  <si>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</si>
  <si>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</si>
  <si>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</si>
  <si>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</si>
  <si>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</si>
  <si>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</si>
  <si>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</si>
  <si>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</si>
  <si>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</si>
  <si>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</si>
  <si>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</si>
  <si>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</si>
  <si>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</si>
  <si>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</si>
  <si>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</si>
  <si>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</si>
  <si>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</si>
  <si>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</si>
  <si>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</si>
  <si>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</si>
  <si>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</si>
  <si>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</si>
  <si>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</si>
  <si>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</si>
  <si>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</si>
  <si>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</si>
  <si>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</si>
  <si>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</si>
  <si>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</si>
  <si>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</si>
  <si>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</si>
  <si>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</si>
  <si>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</si>
  <si>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</si>
  <si>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</si>
  <si>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</si>
  <si>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</si>
  <si>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</si>
  <si>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</si>
  <si>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</si>
  <si>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</si>
  <si>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</si>
  <si>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</si>
  <si>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</si>
  <si>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</si>
  <si>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</si>
  <si>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</si>
  <si>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</si>
  <si>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</si>
  <si>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</si>
  <si>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</si>
  <si>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</si>
  <si>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</si>
  <si>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</si>
  <si>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</si>
  <si>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</si>
  <si>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</si>
  <si>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</si>
  <si>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</si>
  <si>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</si>
  <si>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</si>
  <si>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</si>
  <si>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</si>
  <si>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</si>
  <si>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</si>
  <si>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</si>
  <si>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</si>
  <si>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</si>
  <si>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</si>
  <si>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</si>
  <si>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</si>
  <si>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</si>
  <si>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</si>
  <si>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</si>
  <si>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</si>
  <si>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</si>
  <si>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</si>
  <si>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</si>
  <si>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</si>
  <si>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</si>
  <si>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</si>
  <si>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</si>
  <si>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</si>
  <si>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</si>
  <si>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</si>
  <si>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</si>
  <si>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</si>
  <si>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</si>
  <si>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</si>
  <si>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</si>
  <si>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</si>
  <si>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</si>
  <si>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</si>
  <si>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</si>
  <si>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</si>
  <si>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</si>
  <si>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</si>
  <si>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</si>
  <si>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</si>
  <si>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</si>
  <si>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</si>
  <si>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</si>
  <si>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</si>
  <si>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</si>
  <si>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</si>
  <si>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</si>
  <si>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</si>
  <si>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</si>
  <si>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</si>
  <si>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</si>
  <si>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</si>
  <si>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</si>
  <si>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</si>
  <si>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</si>
  <si>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</si>
  <si>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</si>
  <si>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</si>
  <si>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</si>
  <si>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</si>
  <si>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</si>
  <si>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</si>
  <si>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</si>
  <si>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</si>
  <si>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</si>
  <si>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</si>
  <si>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</si>
  <si>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</si>
  <si>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</si>
  <si>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</si>
  <si>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</si>
  <si>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</si>
  <si>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</si>
  <si>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</si>
  <si>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</si>
  <si>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</si>
  <si>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</si>
  <si>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</si>
  <si>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</si>
  <si>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</si>
  <si>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</si>
  <si>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</si>
  <si>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</si>
  <si>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</si>
  <si>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</si>
  <si>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</si>
  <si>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</si>
  <si>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</si>
  <si>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</si>
  <si>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</si>
  <si>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</si>
  <si>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</si>
  <si>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</si>
  <si>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</si>
  <si>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</si>
  <si>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</si>
  <si>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</si>
  <si>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</si>
  <si>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</si>
  <si>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</si>
  <si>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</si>
  <si>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</si>
  <si>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</si>
  <si>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</si>
  <si>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</si>
  <si>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</si>
  <si>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</si>
  <si>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</si>
  <si>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</si>
  <si>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</si>
  <si>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</si>
  <si>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</si>
  <si>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</si>
  <si>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</si>
  <si>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</si>
  <si>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</si>
  <si>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</si>
  <si>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</si>
  <si>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</si>
  <si>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</si>
  <si>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</si>
  <si>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</si>
  <si>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</si>
  <si>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</si>
  <si>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</si>
  <si>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</si>
  <si>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</si>
  <si>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</si>
  <si>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</si>
  <si>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</si>
  <si>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</si>
  <si>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</si>
  <si>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</si>
  <si>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</si>
  <si>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</si>
  <si>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</si>
  <si>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</si>
  <si>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</si>
  <si>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</si>
  <si>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</si>
  <si>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</si>
  <si>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</si>
  <si>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</si>
  <si>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</si>
  <si>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</si>
  <si>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</si>
  <si>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</si>
  <si>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</si>
  <si>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</si>
  <si>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</si>
  <si>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</si>
  <si>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</si>
  <si>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</si>
  <si>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</si>
  <si>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</si>
  <si>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</si>
  <si>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</si>
  <si>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</si>
  <si>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</si>
  <si>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</si>
  <si>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</si>
  <si>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</si>
  <si>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</si>
  <si>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</si>
  <si>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</si>
  <si>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</si>
  <si>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</si>
  <si>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</si>
  <si>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</si>
  <si>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</si>
  <si>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</si>
  <si>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</si>
  <si>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</si>
  <si>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</si>
  <si>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</si>
  <si>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</si>
  <si>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</si>
  <si>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</si>
  <si>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</si>
  <si>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</si>
  <si>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</si>
  <si>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</si>
  <si>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</si>
  <si>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</si>
  <si>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</si>
  <si>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</si>
  <si>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</si>
  <si>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</si>
  <si>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</si>
  <si>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</si>
  <si>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</si>
  <si>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</si>
  <si>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</si>
  <si>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</si>
  <si>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</si>
  <si>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</si>
  <si>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</si>
  <si>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</si>
  <si>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</si>
  <si>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</si>
  <si>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</si>
  <si>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</si>
  <si>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</si>
  <si>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</si>
  <si>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</si>
  <si>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</si>
  <si>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</si>
  <si>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</si>
  <si>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</si>
  <si>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</si>
  <si>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</si>
  <si>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</si>
  <si>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</si>
  <si>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</si>
  <si>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</si>
  <si>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</si>
  <si>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</si>
  <si>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</si>
  <si>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</si>
  <si>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</si>
  <si>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</si>
  <si>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</si>
  <si>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</si>
  <si>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</si>
  <si>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</si>
  <si>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</si>
  <si>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</si>
  <si>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</si>
  <si>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</si>
  <si>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</si>
  <si>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</si>
  <si>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</si>
  <si>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</si>
  <si>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</si>
  <si>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</si>
  <si>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</si>
  <si>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</si>
  <si>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</si>
  <si>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</si>
  <si>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</si>
  <si>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</si>
  <si>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</si>
  <si>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</si>
  <si>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</si>
  <si>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</si>
  <si>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</si>
  <si>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</si>
  <si>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</si>
  <si>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</si>
  <si>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</si>
  <si>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</si>
  <si>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</si>
  <si>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</si>
  <si>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</si>
  <si>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</si>
  <si>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</si>
  <si>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</si>
  <si>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</si>
  <si>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</si>
  <si>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</si>
  <si>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</si>
  <si>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</si>
  <si>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</si>
  <si>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</si>
  <si>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</si>
  <si>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</si>
  <si>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</si>
  <si>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</si>
  <si>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</si>
  <si>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</si>
  <si>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</si>
  <si>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</si>
  <si>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</si>
  <si>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</si>
  <si>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</si>
  <si>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</si>
  <si>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</si>
  <si>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</si>
  <si>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</si>
  <si>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</si>
  <si>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</si>
  <si>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</si>
  <si>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</si>
  <si>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</si>
  <si>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</si>
  <si>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</si>
  <si>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</si>
  <si>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</si>
  <si>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</si>
  <si>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</si>
  <si>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</si>
  <si>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</si>
  <si>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</si>
  <si>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</si>
  <si>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</si>
  <si>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</si>
  <si>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</si>
  <si>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</si>
  <si>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</si>
  <si>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</si>
  <si>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</si>
  <si>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</si>
  <si>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</si>
  <si>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</si>
  <si>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</si>
  <si>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</si>
  <si>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</si>
  <si>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</si>
  <si>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</si>
  <si>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</si>
  <si>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</si>
  <si>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</si>
  <si>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</si>
  <si>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</si>
  <si>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</si>
  <si>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</si>
  <si>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</si>
  <si>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</si>
  <si>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</si>
  <si>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</si>
  <si>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</si>
  <si>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</si>
  <si>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</si>
  <si>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</si>
  <si>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</si>
  <si>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</si>
  <si>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</si>
  <si>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</si>
  <si>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</si>
  <si>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</si>
  <si>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</si>
  <si>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</si>
  <si>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</si>
  <si>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</si>
  <si>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</si>
  <si>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</si>
  <si>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</si>
  <si>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</si>
  <si>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</si>
  <si>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</si>
  <si>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</si>
  <si>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</si>
  <si>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</si>
  <si>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</si>
  <si>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</si>
  <si>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</si>
  <si>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</si>
  <si>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</si>
  <si>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</si>
  <si>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</si>
  <si>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</si>
  <si>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</si>
  <si>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</si>
  <si>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</si>
  <si>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</si>
  <si>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</si>
  <si>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</si>
  <si>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</si>
  <si>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</si>
  <si>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</si>
  <si>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</si>
  <si>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</si>
  <si>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</si>
  <si>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</si>
  <si>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</si>
  <si>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</si>
  <si>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</si>
  <si>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</si>
  <si>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</si>
  <si>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</si>
  <si>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</si>
  <si>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</si>
  <si>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</si>
  <si>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</si>
  <si>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</si>
  <si>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</si>
  <si>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</si>
  <si>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</si>
  <si>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</si>
  <si>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</si>
  <si>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</si>
  <si>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</si>
  <si>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</si>
  <si>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</si>
  <si>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</si>
  <si>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</si>
  <si>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</si>
  <si>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</si>
  <si>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</si>
  <si>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</si>
  <si>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</si>
  <si>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</si>
  <si>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</si>
  <si>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</si>
  <si>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</si>
  <si>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</si>
  <si>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</si>
  <si>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</si>
  <si>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</si>
  <si>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</si>
  <si>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</si>
  <si>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</si>
  <si>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</si>
  <si>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</si>
  <si>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</si>
  <si>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</si>
  <si>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</si>
  <si>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</si>
  <si>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</si>
  <si>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</si>
  <si>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</si>
  <si>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</si>
  <si>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</si>
  <si>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</si>
  <si>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</si>
  <si>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</si>
  <si>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</si>
  <si>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</si>
  <si>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</si>
  <si>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</si>
  <si>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</si>
  <si>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</si>
  <si>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</si>
  <si>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</si>
  <si>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</si>
  <si>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</si>
  <si>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</si>
  <si>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</si>
  <si>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</si>
  <si>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</si>
  <si>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</si>
  <si>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</si>
  <si>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</si>
  <si>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</si>
  <si>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</si>
  <si>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</si>
  <si>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</si>
  <si>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</si>
  <si>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</si>
  <si>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</si>
  <si>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</si>
  <si>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</si>
  <si>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</si>
  <si>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</si>
  <si>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</si>
  <si>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</si>
  <si>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</si>
  <si>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</si>
  <si>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</si>
  <si>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</si>
  <si>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</si>
  <si>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</si>
  <si>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</si>
  <si>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</si>
  <si>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</si>
  <si>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</si>
  <si>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</si>
  <si>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</si>
  <si>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</si>
  <si>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</si>
  <si>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</si>
  <si>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</si>
  <si>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</si>
  <si>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</si>
  <si>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</si>
  <si>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</si>
  <si>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</si>
  <si>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</si>
  <si>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</si>
  <si>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</si>
  <si>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</si>
  <si>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</si>
  <si>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</si>
  <si>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</si>
  <si>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</si>
  <si>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</si>
  <si>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</si>
  <si>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</si>
  <si>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</si>
  <si>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</si>
  <si>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</si>
  <si>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</si>
  <si>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</si>
  <si>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</si>
  <si>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</si>
  <si>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</si>
  <si>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</si>
  <si>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</si>
  <si>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</si>
  <si>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</si>
  <si>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</si>
  <si>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</si>
  <si>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</si>
  <si>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</si>
  <si>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</si>
  <si>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</si>
  <si>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</si>
  <si>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</si>
  <si>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</si>
  <si>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</si>
  <si>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</si>
  <si>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</si>
  <si>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</si>
  <si>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</si>
  <si>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</si>
  <si>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</si>
  <si>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</si>
  <si>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</si>
  <si>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</si>
  <si>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</si>
  <si>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</si>
  <si>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</si>
  <si>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</si>
  <si>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</si>
  <si>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</si>
  <si>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</si>
  <si>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</si>
  <si>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</si>
  <si>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</si>
  <si>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</si>
  <si>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</si>
  <si>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</si>
  <si>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</si>
  <si>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</si>
  <si>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</si>
  <si>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</si>
  <si>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</si>
  <si>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</si>
  <si>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</si>
  <si>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</si>
  <si>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</si>
  <si>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</si>
  <si>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</si>
  <si>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</si>
  <si>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</si>
  <si>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</si>
  <si>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</si>
  <si>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</si>
  <si>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</si>
  <si>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</si>
  <si>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</si>
  <si>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</si>
  <si>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</si>
  <si>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</si>
  <si>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</si>
  <si>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</si>
  <si>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</si>
  <si>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</si>
  <si>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</si>
  <si>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</si>
  <si>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</si>
  <si>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</si>
  <si>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</si>
  <si>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</si>
  <si>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</si>
  <si>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</si>
  <si>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</si>
  <si>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</si>
  <si>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</si>
  <si>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</si>
  <si>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</si>
  <si>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</si>
  <si>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</si>
  <si>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</si>
  <si>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</si>
  <si>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</si>
  <si>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</si>
  <si>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</si>
  <si>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</si>
  <si>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</si>
  <si>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</si>
  <si>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</si>
  <si>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</si>
  <si>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</si>
  <si>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</si>
  <si>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</si>
  <si>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</si>
  <si>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</si>
  <si>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</si>
  <si>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</si>
  <si>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</si>
  <si>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</si>
  <si>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</si>
  <si>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</si>
  <si>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</si>
  <si>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</si>
  <si>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</si>
  <si>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</si>
  <si>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</si>
  <si>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</si>
  <si>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</si>
  <si>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</si>
  <si>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</si>
  <si>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</si>
  <si>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</si>
  <si>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</si>
  <si>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</si>
  <si>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</si>
  <si>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</si>
  <si>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</si>
  <si>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</si>
  <si>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</si>
  <si>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</si>
  <si>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</si>
  <si>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</si>
  <si>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</si>
  <si>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</si>
  <si>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</si>
  <si>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</si>
  <si>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</si>
  <si>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</si>
  <si>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</si>
  <si>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</si>
  <si>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</si>
  <si>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</si>
  <si>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</si>
  <si>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</si>
  <si>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</si>
  <si>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</si>
  <si>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</si>
  <si>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</si>
  <si>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</si>
  <si>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</si>
  <si>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</si>
  <si>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</si>
  <si>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</si>
  <si>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</si>
  <si>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</si>
  <si>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</si>
  <si>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</si>
  <si>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</si>
  <si>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</si>
  <si>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</si>
  <si>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</si>
  <si>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</si>
  <si>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</si>
  <si>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</si>
  <si>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</si>
  <si>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</si>
  <si>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</si>
  <si>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</si>
  <si>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</si>
  <si>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</si>
  <si>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</si>
  <si>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</si>
  <si>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</si>
  <si>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</si>
  <si>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</si>
  <si>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</si>
  <si>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</si>
  <si>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</si>
  <si>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</si>
  <si>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</si>
  <si>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</si>
  <si>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</si>
  <si>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</si>
  <si>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</si>
  <si>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</si>
  <si>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</si>
  <si>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</si>
  <si>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</si>
  <si>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</si>
  <si>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</si>
  <si>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</si>
  <si>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</si>
  <si>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</si>
  <si>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</si>
  <si>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</si>
  <si>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</si>
  <si>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</si>
  <si>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</si>
  <si>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</si>
  <si>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</si>
  <si>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</si>
  <si>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</si>
  <si>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</si>
  <si>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</si>
  <si>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</si>
  <si>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</si>
  <si>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</si>
  <si>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</si>
  <si>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</si>
  <si>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</si>
  <si>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</si>
  <si>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</si>
  <si>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</si>
  <si>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</si>
  <si>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</si>
  <si>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</si>
  <si>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</si>
  <si>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</si>
  <si>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</si>
  <si>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</si>
  <si>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</si>
  <si>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</si>
  <si>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</si>
  <si>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</si>
  <si>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</si>
  <si>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</si>
  <si>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</si>
  <si>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</si>
  <si>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</si>
  <si>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</si>
  <si>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</si>
  <si>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</si>
  <si>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</si>
  <si>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</si>
  <si>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</si>
  <si>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</si>
  <si>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</si>
  <si>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</si>
  <si>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</si>
  <si>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</si>
  <si>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</si>
  <si>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</si>
  <si>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</si>
  <si>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</si>
  <si>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</si>
  <si>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</si>
  <si>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</si>
  <si>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</si>
  <si>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</si>
  <si>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</si>
  <si>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</si>
  <si>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</si>
  <si>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</si>
  <si>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</si>
  <si>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</si>
  <si>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</si>
  <si>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</si>
  <si>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</si>
  <si>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</si>
  <si>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</si>
  <si>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</si>
  <si>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</si>
  <si>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</si>
  <si>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</si>
  <si>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</si>
  <si>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</si>
  <si>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</si>
  <si>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</si>
  <si>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</si>
  <si>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</si>
  <si>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</si>
  <si>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</si>
  <si>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</si>
  <si>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</si>
  <si>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</si>
  <si>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</si>
  <si>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</si>
  <si>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</si>
  <si>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</si>
  <si>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</si>
  <si>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</si>
  <si>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</si>
  <si>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</si>
  <si>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</si>
  <si>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</si>
  <si>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</si>
  <si>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</si>
  <si>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</si>
  <si>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</si>
  <si>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</si>
  <si>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</si>
  <si>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</si>
  <si>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</si>
  <si>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</si>
  <si>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</si>
  <si>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</si>
  <si>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</si>
  <si>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</si>
  <si>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</si>
  <si>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</si>
  <si>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</si>
  <si>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</si>
  <si>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</si>
  <si>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</si>
  <si>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</si>
  <si>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</si>
  <si>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</si>
  <si>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</si>
  <si>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</si>
  <si>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</si>
  <si>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</si>
  <si>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</si>
  <si>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</si>
  <si>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</si>
  <si>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</si>
  <si>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</si>
  <si>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</si>
  <si>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</si>
  <si>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</si>
  <si>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</si>
  <si>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</si>
  <si>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</si>
  <si>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</si>
  <si>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</si>
  <si>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</si>
  <si>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</si>
  <si>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</si>
  <si>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</si>
  <si>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</si>
  <si>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</si>
  <si>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</si>
  <si>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</si>
  <si>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</si>
  <si>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</si>
  <si>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</si>
  <si>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</si>
  <si>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</si>
  <si>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</si>
  <si>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</si>
  <si>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</si>
  <si>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</si>
  <si>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</si>
  <si>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</si>
  <si>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</si>
  <si>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</si>
  <si>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</si>
  <si>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</si>
  <si>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</si>
  <si>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</si>
  <si>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</si>
  <si>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</si>
  <si>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</si>
  <si>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</si>
  <si>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</si>
  <si>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</si>
  <si>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</si>
  <si>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</si>
  <si>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</si>
  <si>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</si>
  <si>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</si>
  <si>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</si>
  <si>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</si>
  <si>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</si>
  <si>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</si>
  <si>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</si>
  <si>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</si>
  <si>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</si>
  <si>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</si>
  <si>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</si>
  <si>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</si>
  <si>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</si>
  <si>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</si>
  <si>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</si>
  <si>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</si>
  <si>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</si>
  <si>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</si>
  <si>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</si>
  <si>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</si>
  <si>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</si>
  <si>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</si>
  <si>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</si>
  <si>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</si>
  <si>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</si>
  <si>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</si>
  <si>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</si>
  <si>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</si>
  <si>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</si>
  <si>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</si>
  <si>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</si>
  <si>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</si>
  <si>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</si>
  <si>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</si>
  <si>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</si>
  <si>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</si>
  <si>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</si>
  <si>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</si>
  <si>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</si>
  <si>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</si>
  <si>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</si>
  <si>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</si>
  <si>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</si>
  <si>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</si>
  <si>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</si>
  <si>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</si>
  <si>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</si>
  <si>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</si>
  <si>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</si>
  <si>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</si>
  <si>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</si>
  <si>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</si>
  <si>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</si>
  <si>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</si>
  <si>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</si>
  <si>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</si>
  <si>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</si>
  <si>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</si>
  <si>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</si>
  <si>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</si>
  <si>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</si>
  <si>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</si>
  <si>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</si>
  <si>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</si>
  <si>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</si>
  <si>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</si>
  <si>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</si>
  <si>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</si>
  <si>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</si>
  <si>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</si>
  <si>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</si>
  <si>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</si>
  <si>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</si>
  <si>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</si>
  <si>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</si>
  <si>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</si>
  <si>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</si>
  <si>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</si>
  <si>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</si>
  <si>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</si>
  <si>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</si>
  <si>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</si>
  <si>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</si>
  <si>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</si>
  <si>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</si>
  <si>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</si>
  <si>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</si>
  <si>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</si>
  <si>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</si>
  <si>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</si>
  <si>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</si>
  <si>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</si>
  <si>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</si>
  <si>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</si>
  <si>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</si>
  <si>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</si>
  <si>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</si>
  <si>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</si>
  <si>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</si>
  <si>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</si>
  <si>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</si>
  <si>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</si>
  <si>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</si>
  <si>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</si>
  <si>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</si>
  <si>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</si>
  <si>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</si>
  <si>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</si>
  <si>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</si>
  <si>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</si>
  <si>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</si>
  <si>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</si>
  <si>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</si>
  <si>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</si>
  <si>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</si>
  <si>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</si>
  <si>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</si>
  <si>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</si>
  <si>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</si>
  <si>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</si>
  <si>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</si>
  <si>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</si>
  <si>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</si>
  <si>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</si>
  <si>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</si>
  <si>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</si>
  <si>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</si>
  <si>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</si>
  <si>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</si>
  <si>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</si>
  <si>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</si>
  <si>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</si>
  <si>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</si>
  <si>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</si>
  <si>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</si>
  <si>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</si>
  <si>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</si>
  <si>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</si>
  <si>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</si>
  <si>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</si>
  <si>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</si>
  <si>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</si>
  <si>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</si>
  <si>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</si>
  <si>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</si>
  <si>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</si>
  <si>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</si>
  <si>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</si>
  <si>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</si>
  <si>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</si>
  <si>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</si>
  <si>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</si>
  <si>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</si>
  <si>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</si>
  <si>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</si>
  <si>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</si>
  <si>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</si>
  <si>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</si>
  <si>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</si>
  <si>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</si>
  <si>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</si>
  <si>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</si>
  <si>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</si>
  <si>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</si>
  <si>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</si>
  <si>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</si>
  <si>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</si>
  <si>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</si>
  <si>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</si>
  <si>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</si>
  <si>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</si>
  <si>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</si>
  <si>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</si>
  <si>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</si>
  <si>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</si>
  <si>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</si>
  <si>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</si>
  <si>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</si>
  <si>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</si>
  <si>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</si>
  <si>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</si>
  <si>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</si>
  <si>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</si>
  <si>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</si>
  <si>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</si>
  <si>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</si>
  <si>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</si>
  <si>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</si>
  <si>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</si>
  <si>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</si>
  <si>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</si>
  <si>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</si>
  <si>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</si>
  <si>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</si>
  <si>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</si>
  <si>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</si>
  <si>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</si>
  <si>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</si>
  <si>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</si>
  <si>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</si>
  <si>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</si>
  <si>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</si>
  <si>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</si>
  <si>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</si>
  <si>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</si>
  <si>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</si>
  <si>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</si>
  <si>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</si>
  <si>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</si>
  <si>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</si>
  <si>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</si>
  <si>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</si>
  <si>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</si>
  <si>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</si>
  <si>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</si>
  <si>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</si>
  <si>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</si>
  <si>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</si>
  <si>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</si>
  <si>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</si>
  <si>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</si>
  <si>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</si>
  <si>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</si>
  <si>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</si>
  <si>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</si>
  <si>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</si>
  <si>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</si>
  <si>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</si>
  <si>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</si>
  <si>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</si>
  <si>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</si>
  <si>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</si>
  <si>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</si>
  <si>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</si>
  <si>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</si>
  <si>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</si>
  <si>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</si>
  <si>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</si>
  <si>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</si>
  <si>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</si>
  <si>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</si>
  <si>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</si>
  <si>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</si>
  <si>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</si>
  <si>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</si>
  <si>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</si>
  <si>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</si>
  <si>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</si>
  <si>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</si>
  <si>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</si>
  <si>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</si>
  <si>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</si>
  <si>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</si>
  <si>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</si>
  <si>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</si>
  <si>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</si>
  <si>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</si>
  <si>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</si>
  <si>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</si>
  <si>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</si>
  <si>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</si>
  <si>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</si>
  <si>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</si>
  <si>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</si>
  <si>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</si>
  <si>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</si>
  <si>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</si>
  <si>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</si>
  <si>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</si>
  <si>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</si>
  <si>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</si>
  <si>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</si>
  <si>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</si>
  <si>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</si>
  <si>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</si>
  <si>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</si>
  <si>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</si>
  <si>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</si>
  <si>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</si>
  <si>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</si>
  <si>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</si>
  <si>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</si>
  <si>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</si>
  <si>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</si>
  <si>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</si>
  <si>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</si>
  <si>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</si>
  <si>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</si>
  <si>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</si>
  <si>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</si>
  <si>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</si>
  <si>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</si>
  <si>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</si>
  <si>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</si>
  <si>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</si>
  <si>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</si>
  <si>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</si>
  <si>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</si>
  <si>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</si>
  <si>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</si>
  <si>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</si>
  <si>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</si>
  <si>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</si>
  <si>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</si>
  <si>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</si>
  <si>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</si>
  <si>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</si>
  <si>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</si>
  <si>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</si>
  <si>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</si>
  <si>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</si>
  <si>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</si>
  <si>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</si>
  <si>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</si>
  <si>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</si>
  <si>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</si>
  <si>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</si>
  <si>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</si>
  <si>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</si>
  <si>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</si>
  <si>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</si>
  <si>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</si>
  <si>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</si>
  <si>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</si>
  <si>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</si>
  <si>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</si>
  <si>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</si>
  <si>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</si>
  <si>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</si>
  <si>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</si>
  <si>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</si>
  <si>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</si>
  <si>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</si>
  <si>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</si>
  <si>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</si>
  <si>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</si>
  <si>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</si>
  <si>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</si>
  <si>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</si>
  <si>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</si>
  <si>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</si>
  <si>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</si>
  <si>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</si>
  <si>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</si>
  <si>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</si>
  <si>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</si>
  <si>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</si>
  <si>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</si>
  <si>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</si>
  <si>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</si>
  <si>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</si>
  <si>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</si>
  <si>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</si>
  <si>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</si>
  <si>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</si>
  <si>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</si>
  <si>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</si>
  <si>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</si>
  <si>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</si>
  <si>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</si>
  <si>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</si>
  <si>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</si>
  <si>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</si>
  <si>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</si>
  <si>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</si>
  <si>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</si>
  <si>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</si>
  <si>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</si>
  <si>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</si>
  <si>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</si>
  <si>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</si>
  <si>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</si>
  <si>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</si>
  <si>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</si>
  <si>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</si>
  <si>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</si>
  <si>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</si>
  <si>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</si>
  <si>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</si>
  <si>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</si>
  <si>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</si>
  <si>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</si>
  <si>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</si>
  <si>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</si>
  <si>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</si>
  <si>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</si>
  <si>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</si>
  <si>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</si>
  <si>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</si>
  <si>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</si>
  <si>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</si>
  <si>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</si>
  <si>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</si>
  <si>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</si>
  <si>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</si>
  <si>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</si>
  <si>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</si>
  <si>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</si>
  <si>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</si>
  <si>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</si>
  <si>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</si>
  <si>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</si>
  <si>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</si>
  <si>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</si>
  <si>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</si>
  <si>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</si>
  <si>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</si>
  <si>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</si>
  <si>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</si>
  <si>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</si>
  <si>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</si>
  <si>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</si>
  <si>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</si>
  <si>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</si>
  <si>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</si>
  <si>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</si>
  <si>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</si>
  <si>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</si>
  <si>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</si>
  <si>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</si>
  <si>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</si>
  <si>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</si>
  <si>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</si>
  <si>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</si>
  <si>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</si>
  <si>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</si>
  <si>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</si>
  <si>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</si>
  <si>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</si>
  <si>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</si>
  <si>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</si>
  <si>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</si>
  <si>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</si>
  <si>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</si>
  <si>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</si>
  <si>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</si>
  <si>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</si>
  <si>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</si>
  <si>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</si>
  <si>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</si>
  <si>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</si>
  <si>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</si>
  <si>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</si>
  <si>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</si>
  <si>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</si>
  <si>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</si>
  <si>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</si>
  <si>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</si>
  <si>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</si>
  <si>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</si>
  <si>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</si>
  <si>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</si>
  <si>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</si>
  <si>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</si>
  <si>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</si>
  <si>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</si>
  <si>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</si>
  <si>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</si>
  <si>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</si>
  <si>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</si>
  <si>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</si>
  <si>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</si>
  <si>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</si>
  <si>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</si>
  <si>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</si>
  <si>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</si>
  <si>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</si>
  <si>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</si>
  <si>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</si>
  <si>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</si>
  <si>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</si>
  <si>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</si>
  <si>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</si>
  <si>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</si>
  <si>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</si>
  <si>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</si>
  <si>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</si>
  <si>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</si>
  <si>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</si>
  <si>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</si>
  <si>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</si>
  <si>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</si>
  <si>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</si>
  <si>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</si>
  <si>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</si>
  <si>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</si>
  <si>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</si>
  <si>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</si>
  <si>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</si>
  <si>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</si>
  <si>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</si>
  <si>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</si>
  <si>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</si>
  <si>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</si>
  <si>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</si>
  <si>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</si>
  <si>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</si>
  <si>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</si>
  <si>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</si>
  <si>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</si>
  <si>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</si>
  <si>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</si>
  <si>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</si>
  <si>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</si>
  <si>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</si>
  <si>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</si>
  <si>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</si>
  <si>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</si>
  <si>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</si>
  <si>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</si>
  <si>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</si>
  <si>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</si>
  <si>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</si>
  <si>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</si>
  <si>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</si>
  <si>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</si>
  <si>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</si>
  <si>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</si>
  <si>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</si>
  <si>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</si>
  <si>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</si>
  <si>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</si>
  <si>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</si>
  <si>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</si>
  <si>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</si>
  <si>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</si>
  <si>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</si>
  <si>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</si>
  <si>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</si>
  <si>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</si>
  <si>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</si>
  <si>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</si>
  <si>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</si>
  <si>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</si>
  <si>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</si>
  <si>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</si>
  <si>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</si>
  <si>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</si>
  <si>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</si>
  <si>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</si>
  <si>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</si>
  <si>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</si>
  <si>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</si>
  <si>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</si>
  <si>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</si>
  <si>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</si>
  <si>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</si>
  <si>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</si>
  <si>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</si>
  <si>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</si>
  <si>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</si>
  <si>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</si>
  <si>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</si>
  <si>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</si>
  <si>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</si>
  <si>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</si>
  <si>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</si>
  <si>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</si>
  <si>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</si>
  <si>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</si>
  <si>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</si>
  <si>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</si>
  <si>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</si>
  <si>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</si>
  <si>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</si>
  <si>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</si>
  <si>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</si>
  <si>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</si>
  <si>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</si>
  <si>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</si>
  <si>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</si>
  <si>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</si>
  <si>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</si>
  <si>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</si>
  <si>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</si>
  <si>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</si>
  <si>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</si>
  <si>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</si>
  <si>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</si>
  <si>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</si>
  <si>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</si>
  <si>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</si>
  <si>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</si>
  <si>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</si>
  <si>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</si>
  <si>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</si>
  <si>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</si>
  <si>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</si>
  <si>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</si>
  <si>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</si>
  <si>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</si>
  <si>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</si>
  <si>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</si>
  <si>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</si>
  <si>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</si>
  <si>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</si>
  <si>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</si>
  <si>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</si>
  <si>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</si>
  <si>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</si>
  <si>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</si>
  <si>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</si>
  <si>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</si>
  <si>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</si>
  <si>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</si>
  <si>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</si>
  <si>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</si>
  <si>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</si>
  <si>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</si>
  <si>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</si>
  <si>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</si>
  <si>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</si>
  <si>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</si>
  <si>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</si>
  <si>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</si>
  <si>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</si>
  <si>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</si>
  <si>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</si>
  <si>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</si>
  <si>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</si>
  <si>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</si>
  <si>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</si>
  <si>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</si>
  <si>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</si>
  <si>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</si>
  <si>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</si>
  <si>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</si>
  <si>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</si>
  <si>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</si>
  <si>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</si>
  <si>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</si>
  <si>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</si>
  <si>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</si>
  <si>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</si>
  <si>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</si>
  <si>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</si>
  <si>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</si>
  <si>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</si>
  <si>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</si>
  <si>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</si>
  <si>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</si>
  <si>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</si>
  <si>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</si>
  <si>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</si>
  <si>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</si>
  <si>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</si>
  <si>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</si>
  <si>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</si>
  <si>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</si>
  <si>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</si>
  <si>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</si>
  <si>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</si>
  <si>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</si>
  <si>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</si>
  <si>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</si>
  <si>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</si>
  <si>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</si>
  <si>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</si>
  <si>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</si>
  <si>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</si>
  <si>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</si>
  <si>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</si>
  <si>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</si>
  <si>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</si>
  <si>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</si>
  <si>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</si>
  <si>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</si>
  <si>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</si>
  <si>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</si>
  <si>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</si>
  <si>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</si>
  <si>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</si>
  <si>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</si>
  <si>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</si>
  <si>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</si>
  <si>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</si>
  <si>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</si>
  <si>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</si>
  <si>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</si>
  <si>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</si>
  <si>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</si>
  <si>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</si>
  <si>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</si>
  <si>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</si>
  <si>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</si>
  <si>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</si>
  <si>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</si>
  <si>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</si>
  <si>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</si>
  <si>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</si>
  <si>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</si>
  <si>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</si>
  <si>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</si>
  <si>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</si>
  <si>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</si>
  <si>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</si>
  <si>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</si>
  <si>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</si>
  <si>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</si>
  <si>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</si>
  <si>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</si>
  <si>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</si>
  <si>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</si>
  <si>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</si>
  <si>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</si>
  <si>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</si>
  <si>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</si>
  <si>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</si>
  <si>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</si>
  <si>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</si>
  <si>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</si>
  <si>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</si>
  <si>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</si>
  <si>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</si>
  <si>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</si>
  <si>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</si>
  <si>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</si>
  <si>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</si>
  <si>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</si>
  <si>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</si>
  <si>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</si>
  <si>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</si>
  <si>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</si>
  <si>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</si>
  <si>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</si>
  <si>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</si>
  <si>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</si>
  <si>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</si>
  <si>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</si>
  <si>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</si>
  <si>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</si>
  <si>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</si>
  <si>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</si>
  <si>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</si>
  <si>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</si>
  <si>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</si>
  <si>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</si>
  <si>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</si>
  <si>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</si>
  <si>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</si>
  <si>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</si>
  <si>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</si>
  <si>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</si>
  <si>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</si>
  <si>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</si>
  <si>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</si>
  <si>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</si>
  <si>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</si>
  <si>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</si>
  <si>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</si>
  <si>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</si>
  <si>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</si>
  <si>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</si>
  <si>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</si>
  <si>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</si>
  <si>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</si>
  <si>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</si>
  <si>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</si>
  <si>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</si>
  <si>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</si>
  <si>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</si>
  <si>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</si>
  <si>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</si>
  <si>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</si>
  <si>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</si>
  <si>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</si>
  <si>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</si>
  <si>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</si>
  <si>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</si>
  <si>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</si>
  <si>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</si>
  <si>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</si>
  <si>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</si>
  <si>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</si>
  <si>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</si>
  <si>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</si>
  <si>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</si>
  <si>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</si>
  <si>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</si>
  <si>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</si>
  <si>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</si>
  <si>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</si>
  <si>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</si>
  <si>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</si>
  <si>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</si>
  <si>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</si>
  <si>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</si>
  <si>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</si>
  <si>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</si>
  <si>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</si>
  <si>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</si>
  <si>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</si>
  <si>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</si>
  <si>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</si>
  <si>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</si>
  <si>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</si>
  <si>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</si>
  <si>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</si>
  <si>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</si>
  <si>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</si>
  <si>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</si>
  <si>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</si>
  <si>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</si>
  <si>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</si>
  <si>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</si>
  <si>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</si>
  <si>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</si>
  <si>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</si>
  <si>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</si>
  <si>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</si>
  <si>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</si>
  <si>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</si>
  <si>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</si>
  <si>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</si>
  <si>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</si>
  <si>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</si>
  <si>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</si>
  <si>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</si>
  <si>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</si>
  <si>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</si>
  <si>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</si>
  <si>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</si>
  <si>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</si>
  <si>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</si>
  <si>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</si>
  <si>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</si>
  <si>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</si>
  <si>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</si>
  <si>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</si>
  <si>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</si>
  <si>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</si>
  <si>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</si>
  <si>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</si>
  <si>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</si>
  <si>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</si>
  <si>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</si>
  <si>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</si>
  <si>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</si>
  <si>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</si>
  <si>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</si>
  <si>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</si>
  <si>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</si>
  <si>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</si>
  <si>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</si>
  <si>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</si>
  <si>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</si>
  <si>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</si>
  <si>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</si>
  <si>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</si>
  <si>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</si>
  <si>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</si>
  <si>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</si>
  <si>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</si>
  <si>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</si>
  <si>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</si>
  <si>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</si>
  <si>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</si>
  <si>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</si>
  <si>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</si>
  <si>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</si>
  <si>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</si>
  <si>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</si>
  <si>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</si>
  <si>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</si>
  <si>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</si>
  <si>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</si>
  <si>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</si>
  <si>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</si>
  <si>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</si>
  <si>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</si>
  <si>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</si>
  <si>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</si>
  <si>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</si>
  <si>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</si>
  <si>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</si>
  <si>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</si>
  <si>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</si>
  <si>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</si>
  <si>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</si>
  <si>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</si>
  <si>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</si>
  <si>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</si>
  <si>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</si>
  <si>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</si>
  <si>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</si>
  <si>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</si>
  <si>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</si>
  <si>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</si>
  <si>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</si>
  <si>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</si>
  <si>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</si>
  <si>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</si>
  <si>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</si>
  <si>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</si>
  <si>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</si>
  <si>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</si>
  <si>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</si>
  <si>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</si>
  <si>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</si>
  <si>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</si>
  <si>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</si>
  <si>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</si>
  <si>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</si>
  <si>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</si>
  <si>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</si>
  <si>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</si>
  <si>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</si>
  <si>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</si>
  <si>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</si>
  <si>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</si>
  <si>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</si>
  <si>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</si>
  <si>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</si>
  <si>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</si>
  <si>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</si>
  <si>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</si>
  <si>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</si>
  <si>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</si>
  <si>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</si>
  <si>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</si>
  <si>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</si>
  <si>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</si>
  <si>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</si>
  <si>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</si>
  <si>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</si>
  <si>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</si>
  <si>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</si>
  <si>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</si>
  <si>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</si>
  <si>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</si>
  <si>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</si>
  <si>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</si>
  <si>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</si>
  <si>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</si>
  <si>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</si>
  <si>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</si>
  <si>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</si>
  <si>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</si>
  <si>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</si>
  <si>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</si>
  <si>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</si>
  <si>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</si>
  <si>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</si>
  <si>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</si>
  <si>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</si>
  <si>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</si>
  <si>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</si>
  <si>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</si>
  <si>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</si>
  <si>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</si>
  <si>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</si>
  <si>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</si>
  <si>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</si>
  <si>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</si>
  <si>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</si>
  <si>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</si>
  <si>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</si>
  <si>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</si>
  <si>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</si>
  <si>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</si>
  <si>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</si>
  <si>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</si>
  <si>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</si>
  <si>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</si>
  <si>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</si>
  <si>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</si>
  <si>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</si>
  <si>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</si>
  <si>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</si>
  <si>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</si>
  <si>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</si>
  <si>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</si>
  <si>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</si>
  <si>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</si>
  <si>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</si>
  <si>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</si>
  <si>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</si>
  <si>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</si>
  <si>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</si>
  <si>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</si>
  <si>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</si>
  <si>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</si>
  <si>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</si>
  <si>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</si>
  <si>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</si>
  <si>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</si>
  <si>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</si>
  <si>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</si>
  <si>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</si>
  <si>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</si>
  <si>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</si>
  <si>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</si>
  <si>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</si>
  <si>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</si>
  <si>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</si>
  <si>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</si>
  <si>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</si>
  <si>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</si>
  <si>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</si>
  <si>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</si>
  <si>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</si>
  <si>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</si>
  <si>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</si>
  <si>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</si>
  <si>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</si>
  <si>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</si>
  <si>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</si>
  <si>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</si>
  <si>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</si>
  <si>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</si>
  <si>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</si>
  <si>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</si>
  <si>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</si>
  <si>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</si>
  <si>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</si>
  <si>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</si>
  <si>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</si>
  <si>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</si>
  <si>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</si>
  <si>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</si>
  <si>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</si>
  <si>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</si>
  <si>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</si>
  <si>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</si>
  <si>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</si>
  <si>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</si>
  <si>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</si>
  <si>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</si>
  <si>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</si>
  <si>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</si>
  <si>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</si>
  <si>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</si>
  <si>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</si>
  <si>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</si>
  <si>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</si>
  <si>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</si>
  <si>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</si>
  <si>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</si>
  <si>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</si>
  <si>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</si>
  <si>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</si>
  <si>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</si>
  <si>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</si>
  <si>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</si>
  <si>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</si>
  <si>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</si>
  <si>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</si>
  <si>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</si>
  <si>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</si>
  <si>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</si>
  <si>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</si>
  <si>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</si>
  <si>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</si>
  <si>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</si>
  <si>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</si>
  <si>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</si>
  <si>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</si>
  <si>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</si>
  <si>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</si>
  <si>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</si>
  <si>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</si>
  <si>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</si>
  <si>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</si>
  <si>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</si>
  <si>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</si>
  <si>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</si>
  <si>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</si>
  <si>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</si>
  <si>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</si>
  <si>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</si>
  <si>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</si>
  <si>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</si>
  <si>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</si>
  <si>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</si>
  <si>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</si>
  <si>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</si>
  <si>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</si>
  <si>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</si>
  <si>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</si>
  <si>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</si>
  <si>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</si>
  <si>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</si>
  <si>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</si>
  <si>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</si>
  <si>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</si>
  <si>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</si>
  <si>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</si>
  <si>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</si>
  <si>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</si>
  <si>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</si>
  <si>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</si>
  <si>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</si>
  <si>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</si>
  <si>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</si>
  <si>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</si>
  <si>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</si>
  <si>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</si>
  <si>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</si>
  <si>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</si>
  <si>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</si>
  <si>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</si>
  <si>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</si>
  <si>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</si>
  <si>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</si>
  <si>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</si>
  <si>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</si>
  <si>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</si>
  <si>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</si>
  <si>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</si>
  <si>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</si>
  <si>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</si>
  <si>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</si>
  <si>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</si>
  <si>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</si>
  <si>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</si>
  <si>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</si>
  <si>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</si>
  <si>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</si>
  <si>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</si>
  <si>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</si>
  <si>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</si>
  <si>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</si>
  <si>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</si>
  <si>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</si>
  <si>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</si>
  <si>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</si>
  <si>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</si>
  <si>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</si>
  <si>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</si>
  <si>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</si>
  <si>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</si>
  <si>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</si>
  <si>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</si>
  <si>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</si>
  <si>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</si>
  <si>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</si>
  <si>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</si>
  <si>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</si>
  <si>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</si>
  <si>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</si>
  <si>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</si>
  <si>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</si>
  <si>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</si>
  <si>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</si>
  <si>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</si>
  <si>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</si>
  <si>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</si>
  <si>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</si>
  <si>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</si>
  <si>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</si>
  <si>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</si>
  <si>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</si>
  <si>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</si>
  <si>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</si>
  <si>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</si>
  <si>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</si>
  <si>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</si>
  <si>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</si>
  <si>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</si>
  <si>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</si>
  <si>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</si>
  <si>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</si>
  <si>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</si>
  <si>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</si>
  <si>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</si>
  <si>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</si>
  <si>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</si>
  <si>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</si>
  <si>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</si>
  <si>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</si>
  <si>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</si>
  <si>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</si>
  <si>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</si>
  <si>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</si>
  <si>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</si>
  <si>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</si>
  <si>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</si>
  <si>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</si>
  <si>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</si>
  <si>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</si>
  <si>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</si>
  <si>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</si>
  <si>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</si>
  <si>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</si>
  <si>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</si>
  <si>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</si>
  <si>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</si>
  <si>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</si>
  <si>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</si>
  <si>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</si>
  <si>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</si>
  <si>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</si>
  <si>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</si>
  <si>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</si>
  <si>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</si>
  <si>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</si>
  <si>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</si>
  <si>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</si>
  <si>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</si>
  <si>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</si>
  <si>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</si>
  <si>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</si>
  <si>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</si>
  <si>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</si>
  <si>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</si>
  <si>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</si>
  <si>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</si>
  <si>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</si>
  <si>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</si>
  <si>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</si>
  <si>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</si>
  <si>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</si>
  <si>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</si>
  <si>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</si>
  <si>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</si>
  <si>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</si>
  <si>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</si>
  <si>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</si>
  <si>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</si>
  <si>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</si>
  <si>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</si>
  <si>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</si>
  <si>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</si>
  <si>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</si>
  <si>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</si>
  <si>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</si>
  <si>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</si>
  <si>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</si>
  <si>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</si>
  <si>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</si>
  <si>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</si>
  <si>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</si>
  <si>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</si>
  <si>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</si>
  <si>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</si>
  <si>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</si>
  <si>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</si>
  <si>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</si>
  <si>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</si>
  <si>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</si>
  <si>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</si>
  <si>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</si>
  <si>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</si>
  <si>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</si>
  <si>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</si>
  <si>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</si>
  <si>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</si>
  <si>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</si>
  <si>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</si>
  <si>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</si>
  <si>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</si>
  <si>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</si>
  <si>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</si>
  <si>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</si>
  <si>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</si>
  <si>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</si>
  <si>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</si>
  <si>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</si>
  <si>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</si>
  <si>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</si>
  <si>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</si>
  <si>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</si>
  <si>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</si>
  <si>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</si>
  <si>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</si>
  <si>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</si>
  <si>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</si>
  <si>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</si>
  <si>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</si>
  <si>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</si>
  <si>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</si>
  <si>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</si>
  <si>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</si>
  <si>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</si>
  <si>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</si>
  <si>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</si>
  <si>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</si>
  <si>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</si>
  <si>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</si>
  <si>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</si>
  <si>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</si>
  <si>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</si>
  <si>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</si>
  <si>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</si>
  <si>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</si>
  <si>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</si>
  <si>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</si>
  <si>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</si>
  <si>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</si>
  <si>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</si>
  <si>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</si>
  <si>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</si>
  <si>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</si>
  <si>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</si>
  <si>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</si>
  <si>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</si>
  <si>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</si>
  <si>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</si>
  <si>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</si>
  <si>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</si>
  <si>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</si>
  <si>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</si>
  <si>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</si>
  <si>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</si>
  <si>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</si>
  <si>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</si>
  <si>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</si>
  <si>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</si>
  <si>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</si>
  <si>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</si>
  <si>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</si>
  <si>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</si>
  <si>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</si>
  <si>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</si>
  <si>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</si>
  <si>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</si>
  <si>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</si>
  <si>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</si>
  <si>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</si>
  <si>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</si>
  <si>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</si>
  <si>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</si>
  <si>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</si>
  <si>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</si>
  <si>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</si>
  <si>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</si>
  <si>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</si>
  <si>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</si>
  <si>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</si>
  <si>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</si>
  <si>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</si>
  <si>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</si>
  <si>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</si>
  <si>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</si>
  <si>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</si>
  <si>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</si>
  <si>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</si>
  <si>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</si>
  <si>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</si>
  <si>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</si>
  <si>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</si>
  <si>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</si>
  <si>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</si>
  <si>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</si>
  <si>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</si>
  <si>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</si>
  <si>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</si>
  <si>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</si>
  <si>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</si>
  <si>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</si>
  <si>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</si>
  <si>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</si>
  <si>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</si>
  <si>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</si>
  <si>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</si>
  <si>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</si>
  <si>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</si>
  <si>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</si>
  <si>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</si>
  <si>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</si>
  <si>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</si>
  <si>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</si>
  <si>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</si>
  <si>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</si>
  <si>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</si>
  <si>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</si>
  <si>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</si>
  <si>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</si>
  <si>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</si>
  <si>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</si>
  <si>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</si>
  <si>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</si>
  <si>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</si>
  <si>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</si>
  <si>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</si>
  <si>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</si>
  <si>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</si>
  <si>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</si>
  <si>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</si>
  <si>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</si>
  <si>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</si>
  <si>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</si>
  <si>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</si>
  <si>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</si>
  <si>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</si>
  <si>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</si>
  <si>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</si>
  <si>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</si>
  <si>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</si>
  <si>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</si>
  <si>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</si>
  <si>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</si>
  <si>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</si>
  <si>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</si>
  <si>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</si>
  <si>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</si>
  <si>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</si>
  <si>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</si>
  <si>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</si>
  <si>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</si>
  <si>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</si>
  <si>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</si>
  <si>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</si>
  <si>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</si>
  <si>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</si>
  <si>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</si>
  <si>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</si>
  <si>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</si>
  <si>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</si>
  <si>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</si>
  <si>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</si>
  <si>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</si>
  <si>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</si>
  <si>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</si>
  <si>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</si>
  <si>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</si>
  <si>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</si>
  <si>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</si>
  <si>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</si>
  <si>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</si>
  <si>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</si>
  <si>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</si>
  <si>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</si>
  <si>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</si>
  <si>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</si>
  <si>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</si>
  <si>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</si>
  <si>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</si>
  <si>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</si>
  <si>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</si>
  <si>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</si>
  <si>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</si>
  <si>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</si>
  <si>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</si>
  <si>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</si>
  <si>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</si>
  <si>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</si>
  <si>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</si>
  <si>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</si>
  <si>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</si>
  <si>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</si>
  <si>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</si>
  <si>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</si>
  <si>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</si>
  <si>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</si>
  <si>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</si>
  <si>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</si>
  <si>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</si>
  <si>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</si>
  <si>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</si>
  <si>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</si>
  <si>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</si>
  <si>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</si>
  <si>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</si>
  <si>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</si>
  <si>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</si>
  <si>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</si>
  <si>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</si>
  <si>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</si>
  <si>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</si>
  <si>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</si>
  <si>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</si>
  <si>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</si>
  <si>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</si>
  <si>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</si>
  <si>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</si>
  <si>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</si>
  <si>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</si>
  <si>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</si>
  <si>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</si>
  <si>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</si>
  <si>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</si>
  <si>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</si>
  <si>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</si>
  <si>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</si>
  <si>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</si>
  <si>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</si>
  <si>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</si>
  <si>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</si>
  <si>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</si>
  <si>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</si>
  <si>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</si>
  <si>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</si>
  <si>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</si>
  <si>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</si>
  <si>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</si>
  <si>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</si>
  <si>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</si>
  <si>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</si>
  <si>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</si>
  <si>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</si>
  <si>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</si>
  <si>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</si>
  <si>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</si>
  <si>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</si>
  <si>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</si>
  <si>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</si>
  <si>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</si>
  <si>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</si>
  <si>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</si>
  <si>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</si>
  <si>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</si>
  <si>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</si>
  <si>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</si>
  <si>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</si>
  <si>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</si>
  <si>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</si>
  <si>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</si>
  <si>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</si>
  <si>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</si>
  <si>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</si>
  <si>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</si>
  <si>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</si>
  <si>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</si>
  <si>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</si>
  <si>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</si>
  <si>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</si>
  <si>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</si>
  <si>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</si>
  <si>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</si>
  <si>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</si>
  <si>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</si>
  <si>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</si>
  <si>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</si>
  <si>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</si>
  <si>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</si>
  <si>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</si>
  <si>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</si>
  <si>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</si>
  <si>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</si>
  <si>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</si>
  <si>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</si>
  <si>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</si>
  <si>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</si>
  <si>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</si>
  <si>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</si>
  <si>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</si>
  <si>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</si>
  <si>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</si>
  <si>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</si>
  <si>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</si>
  <si>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</si>
  <si>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</si>
  <si>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</si>
  <si>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</si>
  <si>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</si>
  <si>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</si>
  <si>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</si>
  <si>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</si>
  <si>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</si>
  <si>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</si>
  <si>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</si>
  <si>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</si>
  <si>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</si>
  <si>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</si>
  <si>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</si>
  <si>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</si>
  <si>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</si>
  <si>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</si>
  <si>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</si>
  <si>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</si>
  <si>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</si>
  <si>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</si>
  <si>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</si>
  <si>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</si>
  <si>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</si>
  <si>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</si>
  <si>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</si>
  <si>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</si>
  <si>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</si>
  <si>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</si>
  <si>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</si>
  <si>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</si>
  <si>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</si>
  <si>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</si>
  <si>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</si>
  <si>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</si>
  <si>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</si>
  <si>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</si>
  <si>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</si>
  <si>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</si>
  <si>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</si>
  <si>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</si>
  <si>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</si>
  <si>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</si>
  <si>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</si>
  <si>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</si>
  <si>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</si>
  <si>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</si>
  <si>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</si>
  <si>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</si>
  <si>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</si>
  <si>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</si>
  <si>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</si>
  <si>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</si>
  <si>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</si>
  <si>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</si>
  <si>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</si>
  <si>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</si>
  <si>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</si>
  <si>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</si>
  <si>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</si>
  <si>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</si>
  <si>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</si>
  <si>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</si>
  <si>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</si>
  <si>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</si>
  <si>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</si>
  <si>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</si>
  <si>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</si>
  <si>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</si>
  <si>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</si>
  <si>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</si>
  <si>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</si>
  <si>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</si>
  <si>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</si>
  <si>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</si>
  <si>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</si>
  <si>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</si>
  <si>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</si>
  <si>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</si>
  <si>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</si>
  <si>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</si>
  <si>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</si>
  <si>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</si>
  <si>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</si>
  <si>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</si>
  <si>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</si>
  <si>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</si>
  <si>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</si>
  <si>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</si>
  <si>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</si>
  <si>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</si>
  <si>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</si>
  <si>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</si>
  <si>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</si>
  <si>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</si>
  <si>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</si>
  <si>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</si>
  <si>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</si>
  <si>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</si>
  <si>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</si>
  <si>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</si>
  <si>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</si>
  <si>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</si>
  <si>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</si>
  <si>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</si>
  <si>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</si>
  <si>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</si>
  <si>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</si>
  <si>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</si>
  <si>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</si>
  <si>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</si>
  <si>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</si>
  <si>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</si>
  <si>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</si>
  <si>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</si>
  <si>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</si>
  <si>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</si>
  <si>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</si>
  <si>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</si>
  <si>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</si>
  <si>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</si>
  <si>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</si>
  <si>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</si>
  <si>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</si>
  <si>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</si>
  <si>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</si>
  <si>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</si>
  <si>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</si>
  <si>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</si>
  <si>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</si>
  <si>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</si>
  <si>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</si>
  <si>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</si>
  <si>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</si>
  <si>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</si>
  <si>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</si>
  <si>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</si>
  <si>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</si>
  <si>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</si>
  <si>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</si>
  <si>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</si>
  <si>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</si>
  <si>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</si>
  <si>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</si>
  <si>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</si>
  <si>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</si>
  <si>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</si>
  <si>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</si>
  <si>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</si>
  <si>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</si>
  <si>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</si>
  <si>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</si>
  <si>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</si>
  <si>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</si>
  <si>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</si>
  <si>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</si>
  <si>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</si>
  <si>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</si>
  <si>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</si>
  <si>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</si>
  <si>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</si>
  <si>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</si>
  <si>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</si>
  <si>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</si>
  <si>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</si>
  <si>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</si>
  <si>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</si>
  <si>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</si>
  <si>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</si>
  <si>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</si>
  <si>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</si>
  <si>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</si>
  <si>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</si>
  <si>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</si>
  <si>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</si>
  <si>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</si>
  <si>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</si>
  <si>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</si>
  <si>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</si>
  <si>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</si>
  <si>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</si>
  <si>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</si>
  <si>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</si>
  <si>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</si>
  <si>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</si>
  <si>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</si>
  <si>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</si>
  <si>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</si>
  <si>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</si>
  <si>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</si>
  <si>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</si>
  <si>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</si>
  <si>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</si>
  <si>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</si>
  <si>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</si>
  <si>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</si>
  <si>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</si>
  <si>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</si>
  <si>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</si>
  <si>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</si>
  <si>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</si>
  <si>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</si>
  <si>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</si>
  <si>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</si>
  <si>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</si>
  <si>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</si>
  <si>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</si>
  <si>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</si>
  <si>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</si>
  <si>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</si>
  <si>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</si>
  <si>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</si>
  <si>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</si>
  <si>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</si>
  <si>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</si>
  <si>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</si>
  <si>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</si>
  <si>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</si>
  <si>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</si>
  <si>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</si>
  <si>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</si>
  <si>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</si>
  <si>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</si>
  <si>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</si>
  <si>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</si>
  <si>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</si>
  <si>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</si>
  <si>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</si>
  <si>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</si>
  <si>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</si>
  <si>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</si>
  <si>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</si>
  <si>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</si>
  <si>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</si>
  <si>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</si>
  <si>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</si>
  <si>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</si>
  <si>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</si>
  <si>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</si>
  <si>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</si>
  <si>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</si>
  <si>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</si>
  <si>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</si>
  <si>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</si>
  <si>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</si>
  <si>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</si>
  <si>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</si>
  <si>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</si>
  <si>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</si>
  <si>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</si>
  <si>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</si>
  <si>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</si>
  <si>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</si>
  <si>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</si>
  <si>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</si>
  <si>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</si>
  <si>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</si>
  <si>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</si>
  <si>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</si>
  <si>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</si>
  <si>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</si>
  <si>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</si>
  <si>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</si>
  <si>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</si>
  <si>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</si>
  <si>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</si>
  <si>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</si>
  <si>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</si>
  <si>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</si>
  <si>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</si>
  <si>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</si>
  <si>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</si>
  <si>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</si>
  <si>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</si>
  <si>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</si>
  <si>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</si>
  <si>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</si>
  <si>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</si>
  <si>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</si>
  <si>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</si>
  <si>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</si>
  <si>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</si>
  <si>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</si>
  <si>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</si>
  <si>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</si>
  <si>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</si>
  <si>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</si>
  <si>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</si>
  <si>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</si>
  <si>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</si>
  <si>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</si>
  <si>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</si>
  <si>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</si>
  <si>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</si>
  <si>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</si>
  <si>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</si>
  <si>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</si>
  <si>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</si>
  <si>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</si>
  <si>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</si>
  <si>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</si>
  <si>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</si>
  <si>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</si>
  <si>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</si>
  <si>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</si>
  <si>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</si>
  <si>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</si>
  <si>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</si>
  <si>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</si>
  <si>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</si>
  <si>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</si>
  <si>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</si>
  <si>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</si>
  <si>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</si>
  <si>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</si>
  <si>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</si>
  <si>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</si>
  <si>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</si>
  <si>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</si>
  <si>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</si>
  <si>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</si>
  <si>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</si>
  <si>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</si>
  <si>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</si>
  <si>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</si>
  <si>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</si>
  <si>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</si>
  <si>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</si>
  <si>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</si>
  <si>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</si>
  <si>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</si>
  <si>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</si>
  <si>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</si>
  <si>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</si>
  <si>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</si>
  <si>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</si>
  <si>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</si>
  <si>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</si>
  <si>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</si>
  <si>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</si>
  <si>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</si>
  <si>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</si>
  <si>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</si>
  <si>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</si>
  <si>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</si>
  <si>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</si>
  <si>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</si>
  <si>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</si>
  <si>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</si>
  <si>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</si>
  <si>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</si>
  <si>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</si>
  <si>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</si>
  <si>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</si>
  <si>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</si>
  <si>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</si>
  <si>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</si>
  <si>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</si>
  <si>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</si>
  <si>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</si>
  <si>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</si>
  <si>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</si>
  <si>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</si>
  <si>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</si>
  <si>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</si>
  <si>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</si>
  <si>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</si>
  <si>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</si>
  <si>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</si>
  <si>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</si>
  <si>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</si>
  <si>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</si>
  <si>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</si>
  <si>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</si>
  <si>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</si>
  <si>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</si>
  <si>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</si>
  <si>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</si>
  <si>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</si>
  <si>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</si>
  <si>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</si>
  <si>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</si>
  <si>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</si>
  <si>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</si>
  <si>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</si>
  <si>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</si>
  <si>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</si>
  <si>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</si>
  <si>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</si>
  <si>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</si>
  <si>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</si>
  <si>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</si>
  <si>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</si>
  <si>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</si>
  <si>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</si>
  <si>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</si>
  <si>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</si>
  <si>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</si>
  <si>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</si>
  <si>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</si>
  <si>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</si>
  <si>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</si>
  <si>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</si>
  <si>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</si>
  <si>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</si>
  <si>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</si>
  <si>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</si>
  <si>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</si>
  <si>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</si>
  <si>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</si>
  <si>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</si>
  <si>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</si>
  <si>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</si>
  <si>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</si>
  <si>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</si>
  <si>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</si>
  <si>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</si>
  <si>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</si>
  <si>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</si>
  <si>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</si>
  <si>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</si>
  <si>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</si>
  <si>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</si>
  <si>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</si>
  <si>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</si>
  <si>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</si>
  <si>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</si>
  <si>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</si>
  <si>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</si>
  <si>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</si>
  <si>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</si>
  <si>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</si>
  <si>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</si>
  <si>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</si>
  <si>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</si>
  <si>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</si>
  <si>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</si>
  <si>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</si>
  <si>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</si>
  <si>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</si>
  <si>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</si>
  <si>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</si>
  <si>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</si>
  <si>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</si>
  <si>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</si>
  <si>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</si>
  <si>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</si>
  <si>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</si>
  <si>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</si>
  <si>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</si>
  <si>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</si>
  <si>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</si>
  <si>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</si>
  <si>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</si>
  <si>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</si>
  <si>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</si>
  <si>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</si>
  <si>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</si>
  <si>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</si>
  <si>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</si>
  <si>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</si>
  <si>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</si>
  <si>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</si>
  <si>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</si>
  <si>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</si>
  <si>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</si>
  <si>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</si>
  <si>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</si>
  <si>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</si>
  <si>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</si>
  <si>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</si>
  <si>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</si>
  <si>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</si>
  <si>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</si>
  <si>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</si>
  <si>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</si>
  <si>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</si>
  <si>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</si>
  <si>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</si>
  <si>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</si>
  <si>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</si>
  <si>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</si>
  <si>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</si>
  <si>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</si>
  <si>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</si>
  <si>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</si>
  <si>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</si>
  <si>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</si>
  <si>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</si>
  <si>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</si>
  <si>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</si>
  <si>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</si>
  <si>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</si>
  <si>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</si>
  <si>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</si>
  <si>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</si>
  <si>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</si>
  <si>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</si>
  <si>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</si>
  <si>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</si>
  <si>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</si>
  <si>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</si>
  <si>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</si>
  <si>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</si>
  <si>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</si>
  <si>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</si>
  <si>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</si>
  <si>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</si>
  <si>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</si>
  <si>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</si>
  <si>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</si>
  <si>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</si>
  <si>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</si>
  <si>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</si>
  <si>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</si>
  <si>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</si>
  <si>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</si>
  <si>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</si>
  <si>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</si>
  <si>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</si>
  <si>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</si>
  <si>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</si>
  <si>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</si>
  <si>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</si>
  <si>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</si>
  <si>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</si>
  <si>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</si>
  <si>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</si>
  <si>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</si>
  <si>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</si>
  <si>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</si>
  <si>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</si>
  <si>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</si>
  <si>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</si>
  <si>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</si>
  <si>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</si>
  <si>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</si>
  <si>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</si>
  <si>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</si>
  <si>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</si>
  <si>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</si>
  <si>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</si>
  <si>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</si>
  <si>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</si>
  <si>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</si>
  <si>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</si>
  <si>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</si>
  <si>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</si>
  <si>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</si>
  <si>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</si>
  <si>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</si>
  <si>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</si>
  <si>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</si>
  <si>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</si>
  <si>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</si>
  <si>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</si>
  <si>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</si>
  <si>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</si>
  <si>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</si>
  <si>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</si>
  <si>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</si>
  <si>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</si>
  <si>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</si>
  <si>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</si>
  <si>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</si>
  <si>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</si>
  <si>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</si>
  <si>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</si>
  <si>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</si>
  <si>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</si>
  <si>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</si>
  <si>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</si>
  <si>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</si>
  <si>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</si>
  <si>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</si>
  <si>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</si>
  <si>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</si>
  <si>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</si>
  <si>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</si>
  <si>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</si>
  <si>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</si>
  <si>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</si>
  <si>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</si>
  <si>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</si>
  <si>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</si>
  <si>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</si>
  <si>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</si>
  <si>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</si>
  <si>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</si>
  <si>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</si>
  <si>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</si>
  <si>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</si>
  <si>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</si>
  <si>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</si>
  <si>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</si>
  <si>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</si>
  <si>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</si>
  <si>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</si>
  <si>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</si>
  <si>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</si>
  <si>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</si>
  <si>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</si>
  <si>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</si>
  <si>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</si>
  <si>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</si>
  <si>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</si>
  <si>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</si>
  <si>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</si>
  <si>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</si>
  <si>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</si>
  <si>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</si>
  <si>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</si>
  <si>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</si>
  <si>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</si>
  <si>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</si>
  <si>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</si>
  <si>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</si>
  <si>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</si>
  <si>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</si>
  <si>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</si>
  <si>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</si>
  <si>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</si>
  <si>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</si>
  <si>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</si>
  <si>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</si>
  <si>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</si>
  <si>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</si>
  <si>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</si>
  <si>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</si>
  <si>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</si>
  <si>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</si>
  <si>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</si>
  <si>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</si>
  <si>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</si>
  <si>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</si>
  <si>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</si>
  <si>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</si>
  <si>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</si>
  <si>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</si>
  <si>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</si>
  <si>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</si>
  <si>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</si>
  <si>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</si>
  <si>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</si>
  <si>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</si>
  <si>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</si>
  <si>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</si>
  <si>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</si>
  <si>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</si>
  <si>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</si>
  <si>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</si>
  <si>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</si>
  <si>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</si>
  <si>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</si>
  <si>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</si>
  <si>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</si>
  <si>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</si>
  <si>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</si>
  <si>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</si>
  <si>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</si>
  <si>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</si>
  <si>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</si>
  <si>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</si>
  <si>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</si>
  <si>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</si>
  <si>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</si>
  <si>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</si>
  <si>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</si>
  <si>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</si>
  <si>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</si>
  <si>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</si>
  <si>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</si>
  <si>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</si>
  <si>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</si>
  <si>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</si>
  <si>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</si>
  <si>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</si>
  <si>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</si>
  <si>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</si>
  <si>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</si>
  <si>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</si>
  <si>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</si>
  <si>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</si>
  <si>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</si>
  <si>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</si>
  <si>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</si>
  <si>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</si>
  <si>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</si>
  <si>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</si>
  <si>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</si>
  <si>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</si>
  <si>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</si>
  <si>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</si>
  <si>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</si>
  <si>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</si>
  <si>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</si>
  <si>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</si>
  <si>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</si>
  <si>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</si>
  <si>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</si>
  <si>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</si>
  <si>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</si>
  <si>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</si>
  <si>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</si>
  <si>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</si>
  <si>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</si>
  <si>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</si>
  <si>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</si>
  <si>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</si>
  <si>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</si>
  <si>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</si>
  <si>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</si>
  <si>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</si>
  <si>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</si>
  <si>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</si>
  <si>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</si>
  <si>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</si>
  <si>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</si>
  <si>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</si>
  <si>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</si>
  <si>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</si>
  <si>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</si>
  <si>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</si>
  <si>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</si>
  <si>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</si>
  <si>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</si>
  <si>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</si>
  <si>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</si>
  <si>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</si>
  <si>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</si>
  <si>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</si>
  <si>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</si>
  <si>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</si>
  <si>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</si>
  <si>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</si>
  <si>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</si>
  <si>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</si>
  <si>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</si>
  <si>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</si>
  <si>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</si>
  <si>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</si>
  <si>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</si>
  <si>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</si>
  <si>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</si>
  <si>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</si>
  <si>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</si>
  <si>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</si>
  <si>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</si>
  <si>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</si>
  <si>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</si>
  <si>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</si>
  <si>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</si>
  <si>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</si>
  <si>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</si>
  <si>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</si>
  <si>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</si>
  <si>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</si>
  <si>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</si>
  <si>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</si>
  <si>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</si>
  <si>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</si>
  <si>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</si>
  <si>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</si>
  <si>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</si>
  <si>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</si>
  <si>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</si>
  <si>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</si>
  <si>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</si>
  <si>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</si>
  <si>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</si>
  <si>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</si>
  <si>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</si>
  <si>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</si>
  <si>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</si>
  <si>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</si>
  <si>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</si>
  <si>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</si>
  <si>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</si>
  <si>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</si>
  <si>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</si>
  <si>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</si>
  <si>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</si>
  <si>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</si>
  <si>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</si>
  <si>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</si>
  <si>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</si>
  <si>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</si>
  <si>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</si>
  <si>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</si>
  <si>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</si>
  <si>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</si>
  <si>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</si>
  <si>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</si>
  <si>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</si>
  <si>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</si>
  <si>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</si>
  <si>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</si>
  <si>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</si>
  <si>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</si>
  <si>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</si>
  <si>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</si>
  <si>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</si>
  <si>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</si>
  <si>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</si>
  <si>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</si>
  <si>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</si>
  <si>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</si>
  <si>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</si>
  <si>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</si>
  <si>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</si>
  <si>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</si>
  <si>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</si>
  <si>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</si>
  <si>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</si>
  <si>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</si>
  <si>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</si>
  <si>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</si>
  <si>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</si>
  <si>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</si>
  <si>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</si>
  <si>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</si>
  <si>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</si>
  <si>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</si>
  <si>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</si>
  <si>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</si>
  <si>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</si>
  <si>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</si>
  <si>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</si>
  <si>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</si>
  <si>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</si>
  <si>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</si>
  <si>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</si>
  <si>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</si>
  <si>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</si>
  <si>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</si>
  <si>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</si>
  <si>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</si>
  <si>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</si>
  <si>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</si>
  <si>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</si>
  <si>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</si>
  <si>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</si>
  <si>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</si>
  <si>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</si>
  <si>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</si>
  <si>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</si>
  <si>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</si>
  <si>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</si>
  <si>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</si>
  <si>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</si>
  <si>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</si>
  <si>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</si>
  <si>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</si>
  <si>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</si>
  <si>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</si>
  <si>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</si>
  <si>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</si>
  <si>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</si>
  <si>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</si>
  <si>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</si>
  <si>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</si>
  <si>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</si>
  <si>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</si>
  <si>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</si>
  <si>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</si>
  <si>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</si>
  <si>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</si>
  <si>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</si>
  <si>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</si>
  <si>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</si>
  <si>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</si>
  <si>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</si>
  <si>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</si>
  <si>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</si>
  <si>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</si>
  <si>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</si>
  <si>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</si>
  <si>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</si>
  <si>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</si>
  <si>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</si>
  <si>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</si>
  <si>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</si>
  <si>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</si>
  <si>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</si>
  <si>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</si>
  <si>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</si>
  <si>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</si>
  <si>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</si>
  <si>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</si>
  <si>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</si>
  <si>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</si>
  <si>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</si>
  <si>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</si>
  <si>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</si>
  <si>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</si>
  <si>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</si>
  <si>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</si>
  <si>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</si>
  <si>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</si>
  <si>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</si>
  <si>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</si>
  <si>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</si>
  <si>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</si>
  <si>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</si>
  <si>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</si>
  <si>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</si>
  <si>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</si>
  <si>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</si>
  <si>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</si>
  <si>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</si>
  <si>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</si>
  <si>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</si>
  <si>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</si>
  <si>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</si>
  <si>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</si>
  <si>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</si>
  <si>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</si>
  <si>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</si>
  <si>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</si>
  <si>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</si>
  <si>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</si>
  <si>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</si>
  <si>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</si>
  <si>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</si>
  <si>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</si>
  <si>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</si>
  <si>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</si>
  <si>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</si>
  <si>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</si>
  <si>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</si>
  <si>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</si>
  <si>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</si>
  <si>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</si>
  <si>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</si>
  <si>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</si>
  <si>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</si>
  <si>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</si>
  <si>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</si>
  <si>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</si>
  <si>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</si>
  <si>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</si>
  <si>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</si>
  <si>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</si>
  <si>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</si>
  <si>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</si>
  <si>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</si>
  <si>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</si>
  <si>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</si>
  <si>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</si>
  <si>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</si>
  <si>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</si>
  <si>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</si>
  <si>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</si>
  <si>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</si>
  <si>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</si>
  <si>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</si>
  <si>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</si>
  <si>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</si>
  <si>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</si>
  <si>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</si>
  <si>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</si>
  <si>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</si>
  <si>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</si>
  <si>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</si>
  <si>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</si>
  <si>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</si>
  <si>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</si>
  <si>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</si>
  <si>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</si>
  <si>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</si>
  <si>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</si>
  <si>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</si>
  <si>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</si>
  <si>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</si>
  <si>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</si>
  <si>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</si>
  <si>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</si>
  <si>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</si>
  <si>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</si>
  <si>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</si>
  <si>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</si>
  <si>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</si>
  <si>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</si>
  <si>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</si>
  <si>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</si>
  <si>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</si>
  <si>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</si>
  <si>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</si>
  <si>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</si>
  <si>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</si>
  <si>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</si>
  <si>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</si>
  <si>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</si>
  <si>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</si>
  <si>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</si>
  <si>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</si>
  <si>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</si>
  <si>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</si>
  <si>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</si>
  <si>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</si>
  <si>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</si>
  <si>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</si>
  <si>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</si>
  <si>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</si>
  <si>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</si>
  <si>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</si>
  <si>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</si>
  <si>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</si>
  <si>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</si>
  <si>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</si>
  <si>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</si>
  <si>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</si>
  <si>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</si>
  <si>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</si>
  <si>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</si>
  <si>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</si>
  <si>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</si>
  <si>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</si>
  <si>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</si>
  <si>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</si>
  <si>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</si>
  <si>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</si>
  <si>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</si>
  <si>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</si>
  <si>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</si>
  <si>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</si>
  <si>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</si>
  <si>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</si>
  <si>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</si>
  <si>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</si>
  <si>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</si>
  <si>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</si>
  <si>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</si>
  <si>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</si>
  <si>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</si>
  <si>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</si>
  <si>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</si>
  <si>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</si>
  <si>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</si>
  <si>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</si>
  <si>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</si>
  <si>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</si>
  <si>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</si>
  <si>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</si>
  <si>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</si>
  <si>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</si>
  <si>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</si>
  <si>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</si>
  <si>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</si>
  <si>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</si>
  <si>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</si>
  <si>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</si>
  <si>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</si>
  <si>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</si>
  <si>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</si>
  <si>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</si>
  <si>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</si>
  <si>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</si>
  <si>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</si>
  <si>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</si>
  <si>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</si>
  <si>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</si>
  <si>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</si>
  <si>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</si>
  <si>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</si>
  <si>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</si>
  <si>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</si>
  <si>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</si>
  <si>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</si>
  <si>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</si>
  <si>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</si>
  <si>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</si>
  <si>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</si>
  <si>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</si>
  <si>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</si>
  <si>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</si>
  <si>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</si>
  <si>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</si>
  <si>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</si>
  <si>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</si>
  <si>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</si>
  <si>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</si>
  <si>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</si>
  <si>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</si>
  <si>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</si>
  <si>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</si>
  <si>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</si>
  <si>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</si>
  <si>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</si>
  <si>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</si>
  <si>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</si>
  <si>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</si>
  <si>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</si>
  <si>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</si>
  <si>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</si>
  <si>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</si>
  <si>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</si>
  <si>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</si>
  <si>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</si>
  <si>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</si>
  <si>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</si>
  <si>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</si>
  <si>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</si>
  <si>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</si>
  <si>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</si>
  <si>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</si>
  <si>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</si>
  <si>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</si>
  <si>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</si>
  <si>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</si>
  <si>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</si>
  <si>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</si>
  <si>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</si>
  <si>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</si>
  <si>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</si>
  <si>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</si>
  <si>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</si>
  <si>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</si>
  <si>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</si>
  <si>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</si>
  <si>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</si>
  <si>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</si>
  <si>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</si>
  <si>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</si>
  <si>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</si>
  <si>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</si>
  <si>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</si>
  <si>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</si>
  <si>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</si>
  <si>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</si>
  <si>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</si>
  <si>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</si>
  <si>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</si>
  <si>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</si>
  <si>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</si>
  <si>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</si>
  <si>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</si>
  <si>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</si>
  <si>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</si>
  <si>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</si>
  <si>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</si>
  <si>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</si>
  <si>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</si>
  <si>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</si>
  <si>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</si>
  <si>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</si>
  <si>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</si>
  <si>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</si>
  <si>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</si>
  <si>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</si>
  <si>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</si>
  <si>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</si>
  <si>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</si>
  <si>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</si>
  <si>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</si>
  <si>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</si>
  <si>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</si>
  <si>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</si>
  <si>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</si>
  <si>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</si>
  <si>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</si>
  <si>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</si>
  <si>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</si>
  <si>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</si>
  <si>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</si>
  <si>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</si>
  <si>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</si>
  <si>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</si>
  <si>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</si>
  <si>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</si>
  <si>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</si>
  <si>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</si>
  <si>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</si>
  <si>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</si>
  <si>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</si>
  <si>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</si>
  <si>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</si>
  <si>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</si>
  <si>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</si>
  <si>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</si>
  <si>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</si>
  <si>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</si>
  <si>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</si>
  <si>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</si>
  <si>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</si>
  <si>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</si>
  <si>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</si>
  <si>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</si>
  <si>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</si>
  <si>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</si>
  <si>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</si>
  <si>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</si>
  <si>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</si>
  <si>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</si>
  <si>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</si>
  <si>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</si>
  <si>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</si>
  <si>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</si>
  <si>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</si>
  <si>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</si>
  <si>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</si>
  <si>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</si>
  <si>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</si>
  <si>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</si>
  <si>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</si>
  <si>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</si>
  <si>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</si>
  <si>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</si>
  <si>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</si>
  <si>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</si>
  <si>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</si>
  <si>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</si>
  <si>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</si>
  <si>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</si>
  <si>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</si>
  <si>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</si>
  <si>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</si>
  <si>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</si>
  <si>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</si>
  <si>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</si>
  <si>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</si>
  <si>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</si>
  <si>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</si>
  <si>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</si>
  <si>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</si>
  <si>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</si>
  <si>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</si>
  <si>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</si>
  <si>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</si>
  <si>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</si>
  <si>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</si>
  <si>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</si>
  <si>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</si>
  <si>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</si>
  <si>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</si>
  <si>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</si>
  <si>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</si>
  <si>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</si>
  <si>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</si>
  <si>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</si>
  <si>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</si>
  <si>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</si>
  <si>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</si>
  <si>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</si>
  <si>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</si>
  <si>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</si>
  <si>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</si>
  <si>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</si>
  <si>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</si>
  <si>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</si>
  <si>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</si>
  <si>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</si>
  <si>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</si>
  <si>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</si>
  <si>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</si>
  <si>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</si>
  <si>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</si>
  <si>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</si>
  <si>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</si>
  <si>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</si>
  <si>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</si>
  <si>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</si>
  <si>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</si>
  <si>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</si>
  <si>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</si>
  <si>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</si>
  <si>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</si>
  <si>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</si>
  <si>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</si>
  <si>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</si>
  <si>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</si>
  <si>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</si>
  <si>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</si>
  <si>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</si>
  <si>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</si>
  <si>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</si>
  <si>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</si>
  <si>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</si>
  <si>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</si>
  <si>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</si>
  <si>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</si>
  <si>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</si>
  <si>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</si>
  <si>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</si>
  <si>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</si>
  <si>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</si>
  <si>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</si>
  <si>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</si>
  <si>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</si>
  <si>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</si>
  <si>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</si>
  <si>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</si>
  <si>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</si>
  <si>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</si>
  <si>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</si>
  <si>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</si>
  <si>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</si>
  <si>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</si>
  <si>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</si>
  <si>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</si>
  <si>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</si>
  <si>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</si>
  <si>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</si>
  <si>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</si>
  <si>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</si>
  <si>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</si>
  <si>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</si>
  <si>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</si>
  <si>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</si>
  <si>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</si>
  <si>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</si>
  <si>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</si>
  <si>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</si>
  <si>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</si>
  <si>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</si>
  <si>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</si>
  <si>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</si>
  <si>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</si>
  <si>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</si>
  <si>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</si>
  <si>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</si>
  <si>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</si>
  <si>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</si>
  <si>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</si>
  <si>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</si>
  <si>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</si>
  <si>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</si>
  <si>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</si>
  <si>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</si>
  <si>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</si>
  <si>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</si>
  <si>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</si>
  <si>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</si>
  <si>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</si>
  <si>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</si>
  <si>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</si>
  <si>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</si>
  <si>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</si>
  <si>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</si>
  <si>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</si>
  <si>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</si>
  <si>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</si>
  <si>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</si>
  <si>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</si>
  <si>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</si>
  <si>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</si>
  <si>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</si>
  <si>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</si>
  <si>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</si>
  <si>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</si>
  <si>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</si>
  <si>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</si>
  <si>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</si>
  <si>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</si>
  <si>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</si>
  <si>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</si>
  <si>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</si>
  <si>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</si>
  <si>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</si>
  <si>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</si>
  <si>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</si>
  <si>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</si>
  <si>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</si>
  <si>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</si>
  <si>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</si>
  <si>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</si>
  <si>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</si>
  <si>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</si>
  <si>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</si>
  <si>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</si>
  <si>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</si>
  <si>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</si>
  <si>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</si>
  <si>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</si>
  <si>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</si>
  <si>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</si>
  <si>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</si>
  <si>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</si>
  <si>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</si>
  <si>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</si>
  <si>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</si>
  <si>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</si>
  <si>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</si>
  <si>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</si>
  <si>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</si>
  <si>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</si>
  <si>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</si>
  <si>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</si>
  <si>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</si>
  <si>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</si>
  <si>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</si>
  <si>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</si>
  <si>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</si>
  <si>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</si>
  <si>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</si>
  <si>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</si>
  <si>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</si>
  <si>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</si>
  <si>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</si>
  <si>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</si>
  <si>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</si>
  <si>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</si>
  <si>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</si>
  <si>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</si>
  <si>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</si>
  <si>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</si>
  <si>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</si>
  <si>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</si>
  <si>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</si>
  <si>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</si>
  <si>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</si>
  <si>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</si>
  <si>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</si>
  <si>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</si>
  <si>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</si>
  <si>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</si>
  <si>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</si>
  <si>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</si>
  <si>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</si>
  <si>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</si>
  <si>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</si>
  <si>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</si>
  <si>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</si>
  <si>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</si>
  <si>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</si>
  <si>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</si>
  <si>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</si>
  <si>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</si>
  <si>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</si>
  <si>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</si>
  <si>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</si>
  <si>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</si>
  <si>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</si>
  <si>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</si>
  <si>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</si>
  <si>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</si>
  <si>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</si>
  <si>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</si>
  <si>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</si>
  <si>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</si>
  <si>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</si>
  <si>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</si>
  <si>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</si>
  <si>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</si>
  <si>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</si>
  <si>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</si>
  <si>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</si>
  <si>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</si>
  <si>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</si>
  <si>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</si>
  <si>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</si>
  <si>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</si>
  <si>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</si>
  <si>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</si>
  <si>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</si>
  <si>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</si>
  <si>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</si>
  <si>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</si>
  <si>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</si>
  <si>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</si>
  <si>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</si>
  <si>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</si>
  <si>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</si>
  <si>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</si>
  <si>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</si>
  <si>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</si>
  <si>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</si>
  <si>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</si>
  <si>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</si>
  <si>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</si>
  <si>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</si>
  <si>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</si>
  <si>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</si>
  <si>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</si>
  <si>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</si>
  <si>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</si>
  <si>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</si>
  <si>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</si>
  <si>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</si>
  <si>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</si>
  <si>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</si>
  <si>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</si>
  <si>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</si>
  <si>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</si>
  <si>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</si>
  <si>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</si>
  <si>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</si>
  <si>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</si>
  <si>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</si>
  <si>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</si>
  <si>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</si>
  <si>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</si>
  <si>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</si>
  <si>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</si>
  <si>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</si>
  <si>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</si>
  <si>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</si>
  <si>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</si>
  <si>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</si>
  <si>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</si>
  <si>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</si>
  <si>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</si>
  <si>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</si>
  <si>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</si>
  <si>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</si>
  <si>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</si>
  <si>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</si>
  <si>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</si>
  <si>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</si>
  <si>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</si>
  <si>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</si>
  <si>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</si>
  <si>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</si>
  <si>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</si>
  <si>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</si>
  <si>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</si>
  <si>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</si>
  <si>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</si>
  <si>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</si>
  <si>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</si>
  <si>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</si>
  <si>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</si>
  <si>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</si>
  <si>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</si>
  <si>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</si>
  <si>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</si>
  <si>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</si>
  <si>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</si>
  <si>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</si>
  <si>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</si>
  <si>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</si>
  <si>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</si>
  <si>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</si>
  <si>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</si>
  <si>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</si>
  <si>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</si>
  <si>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</si>
  <si>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</si>
  <si>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</si>
  <si>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</si>
  <si>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</si>
  <si>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</si>
  <si>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</si>
  <si>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</si>
  <si>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</si>
  <si>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</si>
  <si>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</si>
  <si>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</si>
  <si>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</si>
  <si>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</si>
  <si>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</si>
  <si>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</si>
  <si>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</si>
  <si>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</si>
  <si>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</si>
  <si>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</si>
  <si>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</si>
  <si>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</si>
  <si>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</si>
  <si>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</si>
  <si>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</si>
  <si>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</si>
  <si>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</si>
  <si>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</si>
  <si>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</si>
  <si>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</si>
  <si>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</si>
  <si>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</si>
  <si>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</si>
  <si>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</si>
  <si>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</si>
  <si>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</si>
  <si>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</si>
  <si>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</si>
  <si>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</si>
  <si>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</si>
  <si>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</si>
  <si>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</si>
  <si>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</si>
  <si>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</si>
  <si>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</si>
  <si>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</si>
  <si>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</si>
  <si>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</si>
  <si>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</si>
  <si>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</si>
  <si>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</si>
  <si>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</si>
  <si>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</si>
  <si>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</si>
  <si>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</si>
  <si>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</si>
  <si>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</si>
  <si>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</si>
  <si>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</si>
  <si>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</si>
  <si>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</si>
  <si>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</si>
  <si>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</si>
  <si>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</si>
  <si>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</si>
  <si>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</si>
  <si>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</si>
  <si>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</si>
  <si>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</si>
  <si>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</si>
  <si>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</si>
  <si>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</si>
  <si>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</si>
  <si>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</si>
  <si>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</si>
  <si>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</si>
  <si>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</si>
  <si>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</si>
  <si>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</si>
  <si>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</si>
  <si>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</si>
  <si>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</si>
  <si>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</si>
  <si>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</si>
  <si>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</si>
  <si>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</si>
  <si>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</si>
  <si>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</si>
  <si>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</si>
  <si>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</si>
  <si>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</si>
  <si>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</si>
  <si>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</si>
  <si>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</si>
  <si>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</si>
  <si>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</si>
  <si>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</si>
  <si>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</si>
  <si>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</si>
  <si>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</si>
  <si>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</si>
  <si>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</si>
  <si>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</si>
  <si>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</si>
  <si>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</si>
  <si>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</si>
  <si>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</si>
  <si>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</si>
  <si>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</si>
  <si>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</si>
  <si>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</si>
  <si>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</si>
  <si>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</si>
  <si>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</si>
  <si>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</si>
  <si>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</si>
  <si>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</si>
  <si>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</si>
  <si>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</si>
  <si>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</si>
  <si>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</si>
  <si>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</si>
  <si>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</si>
  <si>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</si>
  <si>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</si>
  <si>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</si>
  <si>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</si>
  <si>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</si>
  <si>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</si>
  <si>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</si>
  <si>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</si>
  <si>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</si>
  <si>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</si>
  <si>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</si>
  <si>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</si>
  <si>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</si>
  <si>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</si>
  <si>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</si>
  <si>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</si>
  <si>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</si>
  <si>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</si>
  <si>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</si>
  <si>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</si>
  <si>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</si>
  <si>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</si>
  <si>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</si>
  <si>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</si>
  <si>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</si>
  <si>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</si>
  <si>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</si>
  <si>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</si>
  <si>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</si>
  <si>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</si>
  <si>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</si>
  <si>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</si>
  <si>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</si>
  <si>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</si>
  <si>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</si>
  <si>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</si>
  <si>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</si>
  <si>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</si>
  <si>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</si>
  <si>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</si>
  <si>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</si>
  <si>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</si>
  <si>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</si>
  <si>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</si>
  <si>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</si>
  <si>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</si>
  <si>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</si>
  <si>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</si>
  <si>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</si>
  <si>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</si>
  <si>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</si>
  <si>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</si>
  <si>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</si>
  <si>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</si>
  <si>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</si>
  <si>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</si>
  <si>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</si>
  <si>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</si>
  <si>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</si>
  <si>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</si>
  <si>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</si>
  <si>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</si>
  <si>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</si>
  <si>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</si>
  <si>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</si>
  <si>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</si>
  <si>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</si>
  <si>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</si>
  <si>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</si>
  <si>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</si>
  <si>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</si>
  <si>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</si>
  <si>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</si>
  <si>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</si>
  <si>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</si>
  <si>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</si>
  <si>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</si>
  <si>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</si>
  <si>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</si>
  <si>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</si>
  <si>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</si>
  <si>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</si>
  <si>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</si>
  <si>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</si>
  <si>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</si>
  <si>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</si>
  <si>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</si>
  <si>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</si>
  <si>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</si>
  <si>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</si>
  <si>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</si>
  <si>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</si>
  <si>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</si>
  <si>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</si>
  <si>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</si>
  <si>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</si>
  <si>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</si>
  <si>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</si>
  <si>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</si>
  <si>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</si>
  <si>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</si>
  <si>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</si>
  <si>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</si>
  <si>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</si>
  <si>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</si>
  <si>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</si>
  <si>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</si>
  <si>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</si>
  <si>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</si>
  <si>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</si>
  <si>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</si>
  <si>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</si>
  <si>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</si>
  <si>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</si>
  <si>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</si>
  <si>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</si>
  <si>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</si>
  <si>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</si>
  <si>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</si>
  <si>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</si>
  <si>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</si>
  <si>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</si>
  <si>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</si>
  <si>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</si>
  <si>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</si>
  <si>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</si>
  <si>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</si>
  <si>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</si>
  <si>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</si>
  <si>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</si>
  <si>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</si>
  <si>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</si>
  <si>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</si>
  <si>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</si>
  <si>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</si>
  <si>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</si>
  <si>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</si>
  <si>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</si>
  <si>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</si>
  <si>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</si>
  <si>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</si>
  <si>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</si>
  <si>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</si>
  <si>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</si>
  <si>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</si>
  <si>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</si>
  <si>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</si>
  <si>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</si>
  <si>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</si>
  <si>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</si>
  <si>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</si>
  <si>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</si>
  <si>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</si>
  <si>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</si>
  <si>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</si>
  <si>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</si>
  <si>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</si>
  <si>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</si>
  <si>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</si>
  <si>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</si>
  <si>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</si>
  <si>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</si>
  <si>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</si>
  <si>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</si>
  <si>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</si>
  <si>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</si>
  <si>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</si>
  <si>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</si>
  <si>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</si>
  <si>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</si>
  <si>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</si>
  <si>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</si>
  <si>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</si>
  <si>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</si>
  <si>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</si>
  <si>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</si>
  <si>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</si>
  <si>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</si>
  <si>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</si>
  <si>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</si>
  <si>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</si>
  <si>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</si>
  <si>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</si>
  <si>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</si>
  <si>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</si>
  <si>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</si>
  <si>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</si>
  <si>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</si>
  <si>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</si>
  <si>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</si>
  <si>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</si>
  <si>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</si>
  <si>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</si>
  <si>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</si>
  <si>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</si>
  <si>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</si>
  <si>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</si>
  <si>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</si>
  <si>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</si>
  <si>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</si>
  <si>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</si>
  <si>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</si>
  <si>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</si>
  <si>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</si>
  <si>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</si>
  <si>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</si>
  <si>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</si>
  <si>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</si>
  <si>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</si>
  <si>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</si>
  <si>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</si>
  <si>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</si>
  <si>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</si>
  <si>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</si>
  <si>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</si>
  <si>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</si>
  <si>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</si>
  <si>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</si>
  <si>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</si>
  <si>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</si>
  <si>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</si>
  <si>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</si>
  <si>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</si>
  <si>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</si>
  <si>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</si>
  <si>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</si>
  <si>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</si>
  <si>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</si>
  <si>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</si>
  <si>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</si>
  <si>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</si>
  <si>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</si>
  <si>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</si>
  <si>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</si>
  <si>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</si>
  <si>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</si>
  <si>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</si>
  <si>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</si>
  <si>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</si>
  <si>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</si>
  <si>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</si>
  <si>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</si>
  <si>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</si>
  <si>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</si>
  <si>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</si>
  <si>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</si>
  <si>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</si>
  <si>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</si>
  <si>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</si>
  <si>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</si>
  <si>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</si>
  <si>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</si>
  <si>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</si>
  <si>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</si>
  <si>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</si>
  <si>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</si>
  <si>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</si>
  <si>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</si>
  <si>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</si>
  <si>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</si>
  <si>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</si>
  <si>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</si>
  <si>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</si>
  <si>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</si>
  <si>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</si>
  <si>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</si>
  <si>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</si>
  <si>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</si>
  <si>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</si>
  <si>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</si>
  <si>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</si>
  <si>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</si>
  <si>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</si>
  <si>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</si>
  <si>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</si>
  <si>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</si>
  <si>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</si>
  <si>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</si>
  <si>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</si>
  <si>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</si>
  <si>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</si>
  <si>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</si>
  <si>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</si>
  <si>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</si>
  <si>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</si>
  <si>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</si>
  <si>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</si>
  <si>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</si>
  <si>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</si>
  <si>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</si>
  <si>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</si>
  <si>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</si>
  <si>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</si>
  <si>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</si>
  <si>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</si>
  <si>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</si>
  <si>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</si>
  <si>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</si>
  <si>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</si>
  <si>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</si>
  <si>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</si>
  <si>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</si>
  <si>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</si>
  <si>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</si>
  <si>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</si>
  <si>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</si>
  <si>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</si>
  <si>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</si>
  <si>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</si>
  <si>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</si>
  <si>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</si>
  <si>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</si>
  <si>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</si>
  <si>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</si>
  <si>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</si>
  <si>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</si>
  <si>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</si>
  <si>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</si>
  <si>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</si>
  <si>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</si>
  <si>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</si>
  <si>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</si>
  <si>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</si>
  <si>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</si>
  <si>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</si>
  <si>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</si>
  <si>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</si>
  <si>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</si>
  <si>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</si>
  <si>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</si>
  <si>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</si>
  <si>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</si>
  <si>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</si>
  <si>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</si>
  <si>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</si>
  <si>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</si>
  <si>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</si>
  <si>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</si>
  <si>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</si>
  <si>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</si>
  <si>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</si>
  <si>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</si>
  <si>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</si>
  <si>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</si>
  <si>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</si>
  <si>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</si>
  <si>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</si>
  <si>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</si>
  <si>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</si>
  <si>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</si>
  <si>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</si>
  <si>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</si>
  <si>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</si>
  <si>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</si>
  <si>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</si>
  <si>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</si>
  <si>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</si>
  <si>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</si>
  <si>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</si>
  <si>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</si>
  <si>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</si>
  <si>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</si>
  <si>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</si>
  <si>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</si>
  <si>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</si>
  <si>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</si>
  <si>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</si>
  <si>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</si>
  <si>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</si>
  <si>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</si>
  <si>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</si>
  <si>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</si>
  <si>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</si>
  <si>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</si>
  <si>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</si>
  <si>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</si>
  <si>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</si>
  <si>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</si>
  <si>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</si>
  <si>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</si>
  <si>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</si>
  <si>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</si>
  <si>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</si>
  <si>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</si>
  <si>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</si>
  <si>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</si>
  <si>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</si>
  <si>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</si>
  <si>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</si>
  <si>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</si>
  <si>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</si>
  <si>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</si>
  <si>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</si>
  <si>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</si>
  <si>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</si>
  <si>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</si>
  <si>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</si>
  <si>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</si>
  <si>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</si>
  <si>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</si>
  <si>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</si>
  <si>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</si>
  <si>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</si>
  <si>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</si>
  <si>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</si>
  <si>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</si>
  <si>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</si>
  <si>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</si>
  <si>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</si>
  <si>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</si>
  <si>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</si>
  <si>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</si>
  <si>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</si>
  <si>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</si>
  <si>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</si>
  <si>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</si>
  <si>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</si>
  <si>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</si>
  <si>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</si>
  <si>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</si>
  <si>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</si>
  <si>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</si>
  <si>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</si>
  <si>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</si>
  <si>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</si>
  <si>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</si>
  <si>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</si>
  <si>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</si>
  <si>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</si>
  <si>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</si>
  <si>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</si>
  <si>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</si>
  <si>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</si>
  <si>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</si>
  <si>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</si>
  <si>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</si>
  <si>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</si>
  <si>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</si>
  <si>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</si>
  <si>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</si>
  <si>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</si>
  <si>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</si>
  <si>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</si>
  <si>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</si>
  <si>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</si>
  <si>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</si>
  <si>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</si>
  <si>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</si>
  <si>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</si>
  <si>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</si>
  <si>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</si>
  <si>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</si>
  <si>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</si>
  <si>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</si>
  <si>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</si>
  <si>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</si>
  <si>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</si>
  <si>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</si>
  <si>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</si>
  <si>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</si>
  <si>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</si>
  <si>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</si>
  <si>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</si>
  <si>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</si>
  <si>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</si>
  <si>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</si>
  <si>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</si>
  <si>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</si>
  <si>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</si>
  <si>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</si>
  <si>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</si>
  <si>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</si>
  <si>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</si>
  <si>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</si>
  <si>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</si>
  <si>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</si>
  <si>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</si>
  <si>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</si>
  <si>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</si>
  <si>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</si>
  <si>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</si>
  <si>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</si>
  <si>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</si>
  <si>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</si>
  <si>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</si>
  <si>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</si>
  <si>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</si>
  <si>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</si>
  <si>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</si>
  <si>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</si>
  <si>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</si>
  <si>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</si>
  <si>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</si>
  <si>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</si>
  <si>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</si>
  <si>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</si>
  <si>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</si>
  <si>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</si>
  <si>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</si>
  <si>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</si>
  <si>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</si>
  <si>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</si>
  <si>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</si>
  <si>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</si>
  <si>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</si>
  <si>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</si>
  <si>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</si>
  <si>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</si>
  <si>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</si>
  <si>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</si>
  <si>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</si>
  <si>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</si>
  <si>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</si>
  <si>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</si>
  <si>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</si>
  <si>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</si>
  <si>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</si>
  <si>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</si>
  <si>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</si>
  <si>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</si>
  <si>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</si>
  <si>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</si>
  <si>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</si>
  <si>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</si>
  <si>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</si>
  <si>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</si>
  <si>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</si>
  <si>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</si>
  <si>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</si>
  <si>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</si>
  <si>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</si>
  <si>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</si>
  <si>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</si>
  <si>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</si>
  <si>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</si>
  <si>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</si>
  <si>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</si>
  <si>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</si>
  <si>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</si>
  <si>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</si>
  <si>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</si>
  <si>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</si>
  <si>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</si>
  <si>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</si>
  <si>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</si>
  <si>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</si>
  <si>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</si>
  <si>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</si>
  <si>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</si>
  <si>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</si>
  <si>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</si>
  <si>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</si>
  <si>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</si>
  <si>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</si>
  <si>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</si>
  <si>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</si>
  <si>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</si>
  <si>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</si>
  <si>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</si>
  <si>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</si>
  <si>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</si>
  <si>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</si>
  <si>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</si>
  <si>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</si>
  <si>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</si>
  <si>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</si>
  <si>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</si>
  <si>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</si>
  <si>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</si>
  <si>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</si>
  <si>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</si>
  <si>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</si>
  <si>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</si>
  <si>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</si>
  <si>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</si>
  <si>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</si>
  <si>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</si>
  <si>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</si>
  <si>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</si>
  <si>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</si>
  <si>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</si>
  <si>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</si>
  <si>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</si>
  <si>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</si>
  <si>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</si>
  <si>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</si>
  <si>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</si>
  <si>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</si>
  <si>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</si>
  <si>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</si>
  <si>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</si>
  <si>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</si>
  <si>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</si>
  <si>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</si>
  <si>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</si>
  <si>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</si>
  <si>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</si>
  <si>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</si>
  <si>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</si>
  <si>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</si>
  <si>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</si>
  <si>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</si>
  <si>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</si>
  <si>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</si>
  <si>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</si>
  <si>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</si>
  <si>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</si>
  <si>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</si>
  <si>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</si>
  <si>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</si>
  <si>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</si>
  <si>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</si>
  <si>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</si>
  <si>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</si>
  <si>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</si>
  <si>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</si>
  <si>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</si>
  <si>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</si>
  <si>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</si>
  <si>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</si>
  <si>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</si>
  <si>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</si>
  <si>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</si>
  <si>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</si>
  <si>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</si>
  <si>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</si>
  <si>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</si>
  <si>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</si>
  <si>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</si>
  <si>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</si>
  <si>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</si>
  <si>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</si>
  <si>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</si>
  <si>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</si>
  <si>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</si>
  <si>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</si>
  <si>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</si>
  <si>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</si>
  <si>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</si>
  <si>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</si>
  <si>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</si>
  <si>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</si>
  <si>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</si>
  <si>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</si>
  <si>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</si>
  <si>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</si>
  <si>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</si>
  <si>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</si>
  <si>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</si>
  <si>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</si>
  <si>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</si>
  <si>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</si>
  <si>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</si>
  <si>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</si>
  <si>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</si>
  <si>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</si>
  <si>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</si>
  <si>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</si>
  <si>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</si>
  <si>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</si>
  <si>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</si>
  <si>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</si>
  <si>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</si>
  <si>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</si>
  <si>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</si>
  <si>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</si>
  <si>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</si>
  <si>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</si>
  <si>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</si>
  <si>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</si>
  <si>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</si>
  <si>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</si>
  <si>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</si>
  <si>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</si>
  <si>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</si>
  <si>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</si>
  <si>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</si>
  <si>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</si>
  <si>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</si>
  <si>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</si>
  <si>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</si>
  <si>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</si>
  <si>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</si>
  <si>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</si>
  <si>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</si>
  <si>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</si>
  <si>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</si>
  <si>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</si>
  <si>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</si>
  <si>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</si>
  <si>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</si>
  <si>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</si>
  <si>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</si>
  <si>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</si>
  <si>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</si>
  <si>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</si>
  <si>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</si>
  <si>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</si>
  <si>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</si>
  <si>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</si>
  <si>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</si>
  <si>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</si>
  <si>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</si>
  <si>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</si>
  <si>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</si>
  <si>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</si>
  <si>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</si>
  <si>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</si>
  <si>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</si>
  <si>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</si>
  <si>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</si>
  <si>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</si>
  <si>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</si>
  <si>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</si>
  <si>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</si>
  <si>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</si>
  <si>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</si>
  <si>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</si>
  <si>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</si>
  <si>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</si>
  <si>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</si>
  <si>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</si>
  <si>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</si>
  <si>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</si>
  <si>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</si>
  <si>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</si>
  <si>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</si>
  <si>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</si>
  <si>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</si>
  <si>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</si>
  <si>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</si>
  <si>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</si>
  <si>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</si>
  <si>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</si>
  <si>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</si>
  <si>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</si>
  <si>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</si>
  <si>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</si>
  <si>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</si>
  <si>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</si>
  <si>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</si>
  <si>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</si>
  <si>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</si>
  <si>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</si>
  <si>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</si>
  <si>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</si>
  <si>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</si>
  <si>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</si>
  <si>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</si>
  <si>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</si>
  <si>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</si>
  <si>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</si>
  <si>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</si>
  <si>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</si>
  <si>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</si>
  <si>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</si>
  <si>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</si>
  <si>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</si>
  <si>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</si>
  <si>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</si>
  <si>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</si>
  <si>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</si>
  <si>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</si>
  <si>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</si>
  <si>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</si>
  <si>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</si>
  <si>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</si>
  <si>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</si>
  <si>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</si>
  <si>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</si>
  <si>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</si>
  <si>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</si>
  <si>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</si>
  <si>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</si>
  <si>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</si>
  <si>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</si>
  <si>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</si>
  <si>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</si>
  <si>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</si>
  <si>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</si>
  <si>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</si>
  <si>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</si>
  <si>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</si>
  <si>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</si>
  <si>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</si>
  <si>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</si>
  <si>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</si>
  <si>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</si>
  <si>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</si>
  <si>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</si>
  <si>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</si>
  <si>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</si>
  <si>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</si>
  <si>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</si>
  <si>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</si>
  <si>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</si>
  <si>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</si>
  <si>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</si>
  <si>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</si>
  <si>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</si>
  <si>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</si>
  <si>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</si>
  <si>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</si>
  <si>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</si>
  <si>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</si>
  <si>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</si>
  <si>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</si>
  <si>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</si>
  <si>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</si>
  <si>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</si>
  <si>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</si>
  <si>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</si>
  <si>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</si>
  <si>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</si>
  <si>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</si>
  <si>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</si>
  <si>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</si>
  <si>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</si>
  <si>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</si>
  <si>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</si>
  <si>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</si>
  <si>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</si>
  <si>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</si>
  <si>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</si>
  <si>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</si>
  <si>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</si>
  <si>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</si>
  <si>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</si>
  <si>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</si>
  <si>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</si>
  <si>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</si>
  <si>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</si>
  <si>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</si>
  <si>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</si>
  <si>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</si>
  <si>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</si>
  <si>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</si>
  <si>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</si>
  <si>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</si>
  <si>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</si>
  <si>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</si>
  <si>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</si>
  <si>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</si>
  <si>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</si>
  <si>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</si>
  <si>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</si>
  <si>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</si>
  <si>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</si>
  <si>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</si>
  <si>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</si>
  <si>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</si>
  <si>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</si>
  <si>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</si>
  <si>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</si>
  <si>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</si>
  <si>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</si>
  <si>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</si>
  <si>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</si>
  <si>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</si>
  <si>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</si>
  <si>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</si>
  <si>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</si>
  <si>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</si>
  <si>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</si>
  <si>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</si>
  <si>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</si>
  <si>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</si>
  <si>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</si>
  <si>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</si>
  <si>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</si>
  <si>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</si>
  <si>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</si>
  <si>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</si>
  <si>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</si>
  <si>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</si>
  <si>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</si>
  <si>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</si>
  <si>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</si>
  <si>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</si>
  <si>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</si>
  <si>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</si>
  <si>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</si>
  <si>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</si>
  <si>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</si>
  <si>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</si>
  <si>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</si>
  <si>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</si>
  <si>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</si>
  <si>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</si>
  <si>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</si>
  <si>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</si>
  <si>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</si>
  <si>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</si>
  <si>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</si>
  <si>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</si>
  <si>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</si>
  <si>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</si>
  <si>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</si>
  <si>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</si>
  <si>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</si>
  <si>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</si>
  <si>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</si>
  <si>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</si>
  <si>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</si>
  <si>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</si>
  <si>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</si>
  <si>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</si>
  <si>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</si>
  <si>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</si>
  <si>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</si>
  <si>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</si>
  <si>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</si>
  <si>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</si>
  <si>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</si>
  <si>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</si>
  <si>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</si>
  <si>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</si>
  <si>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</si>
  <si>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</si>
  <si>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</si>
  <si>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</si>
  <si>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</si>
  <si>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</si>
  <si>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</si>
  <si>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</si>
  <si>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</si>
  <si>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</si>
  <si>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</si>
  <si>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</si>
  <si>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</si>
  <si>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</si>
  <si>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</si>
  <si>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</si>
  <si>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</si>
  <si>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</si>
  <si>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</si>
  <si>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</si>
  <si>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</si>
  <si>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</si>
  <si>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</si>
  <si>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</si>
  <si>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</si>
  <si>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</si>
  <si>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</si>
  <si>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</si>
  <si>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</si>
  <si>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</si>
  <si>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</si>
  <si>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</si>
  <si>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</si>
  <si>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</si>
  <si>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</si>
  <si>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</si>
  <si>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</si>
  <si>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</si>
  <si>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</si>
  <si>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</si>
  <si>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</si>
  <si>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</si>
  <si>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</si>
  <si>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</si>
  <si>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</si>
  <si>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</si>
  <si>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</si>
  <si>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</si>
  <si>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</si>
  <si>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</si>
  <si>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</si>
  <si>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</si>
  <si>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</si>
  <si>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</si>
  <si>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</si>
  <si>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</si>
  <si>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</si>
  <si>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</si>
  <si>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</si>
  <si>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</si>
  <si>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</si>
  <si>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</si>
  <si>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</si>
  <si>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</si>
  <si>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</si>
  <si>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</si>
  <si>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</si>
  <si>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</si>
  <si>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</si>
  <si>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</si>
  <si>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</si>
  <si>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</si>
  <si>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</si>
  <si>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</si>
  <si>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</si>
  <si>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</si>
  <si>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</si>
  <si>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</si>
  <si>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</si>
  <si>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</si>
  <si>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</si>
  <si>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</si>
  <si>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</si>
  <si>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</si>
  <si>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</si>
  <si>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</si>
  <si>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</si>
  <si>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</si>
  <si>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</si>
  <si>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</si>
  <si>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</si>
  <si>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</si>
  <si>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</si>
  <si>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</si>
  <si>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</si>
  <si>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</si>
  <si>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</si>
  <si>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</si>
  <si>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</si>
  <si>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</si>
  <si>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</si>
  <si>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</si>
  <si>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</si>
  <si>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</si>
  <si>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</si>
  <si>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</si>
  <si>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</si>
  <si>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</si>
  <si>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</si>
  <si>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</si>
  <si>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</si>
  <si>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</si>
  <si>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</si>
  <si>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</si>
  <si>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</si>
  <si>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</si>
  <si>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</si>
  <si>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</si>
  <si>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</si>
  <si>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</si>
  <si>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</si>
  <si>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</si>
  <si>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</si>
  <si>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</si>
  <si>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</si>
  <si>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</si>
  <si>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</si>
  <si>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</si>
  <si>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</si>
  <si>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</si>
  <si>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</si>
  <si>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</si>
  <si>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</si>
  <si>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</si>
  <si>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</si>
  <si>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</si>
  <si>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</si>
  <si>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</si>
  <si>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</si>
  <si>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</si>
  <si>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</si>
  <si>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</si>
  <si>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</si>
  <si>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</si>
  <si>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</si>
  <si>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</si>
  <si>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</si>
  <si>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</si>
  <si>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</si>
  <si>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</si>
  <si>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</si>
  <si>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</si>
  <si>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</si>
  <si>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</si>
  <si>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</si>
  <si>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</si>
  <si>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</si>
  <si>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</si>
  <si>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</si>
  <si>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</si>
  <si>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</si>
  <si>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</si>
  <si>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</si>
  <si>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</si>
  <si>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</si>
  <si>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</si>
  <si>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</si>
  <si>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</si>
  <si>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</si>
  <si>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</si>
  <si>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</si>
  <si>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</si>
  <si>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</si>
  <si>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</si>
  <si>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</si>
  <si>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</si>
  <si>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</si>
  <si>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</si>
  <si>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</si>
  <si>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</si>
  <si>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</si>
  <si>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</si>
  <si>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</si>
  <si>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</si>
  <si>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</si>
  <si>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</si>
  <si>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</si>
  <si>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</si>
  <si>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</si>
  <si>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</si>
  <si>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</si>
  <si>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</si>
  <si>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</si>
  <si>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</si>
  <si>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</si>
  <si>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</si>
  <si>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</si>
  <si>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</si>
  <si>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</si>
  <si>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</si>
  <si>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</si>
  <si>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</si>
  <si>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</si>
  <si>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</si>
  <si>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</si>
  <si>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</si>
  <si>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</si>
  <si>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</si>
  <si>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</si>
  <si>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</si>
  <si>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</si>
  <si>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</si>
  <si>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</si>
  <si>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</si>
  <si>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</si>
  <si>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</si>
  <si>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</si>
  <si>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</si>
  <si>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</si>
  <si>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</si>
  <si>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</si>
  <si>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</si>
  <si>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</si>
  <si>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</si>
  <si>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</si>
  <si>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</si>
  <si>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</si>
  <si>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</si>
  <si>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</si>
  <si>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</si>
  <si>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</si>
  <si>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</si>
  <si>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</si>
  <si>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</si>
  <si>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</si>
  <si>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</si>
  <si>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</si>
  <si>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</si>
  <si>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</si>
  <si>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</si>
  <si>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</si>
  <si>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</si>
  <si>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</si>
  <si>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</si>
  <si>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</si>
  <si>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</si>
  <si>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</si>
  <si>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</si>
  <si>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</si>
  <si>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</si>
  <si>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</si>
  <si>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</si>
  <si>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</si>
  <si>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</si>
  <si>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</si>
  <si>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</si>
  <si>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</si>
  <si>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</si>
  <si>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</si>
  <si>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</si>
  <si>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</si>
  <si>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</si>
  <si>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</si>
  <si>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</si>
  <si>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</si>
  <si>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</si>
  <si>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</si>
  <si>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</si>
  <si>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</si>
  <si>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</si>
  <si>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</si>
  <si>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</si>
  <si>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</si>
  <si>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</si>
  <si>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</si>
  <si>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</si>
  <si>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</si>
  <si>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</si>
  <si>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</si>
  <si>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</si>
  <si>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</si>
  <si>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</si>
  <si>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</si>
  <si>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</si>
  <si>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</si>
  <si>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</si>
  <si>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</si>
  <si>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</si>
  <si>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</si>
  <si>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</si>
  <si>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</si>
  <si>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</si>
  <si>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</si>
  <si>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</si>
  <si>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</si>
  <si>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</si>
  <si>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</si>
  <si>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</si>
  <si>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</si>
  <si>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</si>
  <si>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</si>
  <si>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</si>
  <si>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</si>
  <si>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</si>
  <si>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</si>
  <si>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</si>
  <si>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</si>
  <si>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</si>
  <si>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</si>
  <si>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</si>
  <si>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</si>
  <si>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</si>
  <si>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</si>
  <si>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</si>
  <si>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</si>
  <si>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</si>
  <si>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</si>
  <si>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</si>
  <si>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</si>
  <si>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</si>
  <si>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</si>
  <si>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</si>
  <si>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</si>
  <si>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</si>
  <si>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</si>
  <si>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</si>
  <si>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</si>
  <si>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</si>
  <si>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</si>
  <si>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</si>
  <si>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</si>
  <si>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</si>
  <si>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</si>
  <si>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</si>
  <si>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</si>
  <si>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</si>
  <si>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</si>
  <si>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</si>
  <si>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</si>
  <si>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</si>
  <si>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</si>
  <si>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</si>
  <si>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</si>
  <si>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</si>
  <si>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</si>
  <si>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</si>
  <si>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</si>
  <si>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</si>
  <si>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</si>
  <si>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</si>
  <si>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</si>
  <si>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</si>
  <si>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</si>
  <si>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</si>
  <si>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</si>
  <si>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</si>
  <si>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</si>
  <si>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</si>
  <si>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</si>
  <si>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</si>
  <si>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</si>
  <si>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</si>
  <si>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</si>
  <si>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</si>
  <si>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</si>
  <si>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</si>
  <si>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</si>
  <si>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</si>
  <si>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</si>
  <si>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</si>
  <si>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</si>
  <si>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</si>
  <si>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</si>
  <si>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</si>
  <si>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</si>
  <si>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</si>
  <si>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</si>
  <si>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</si>
  <si>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</si>
  <si>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</si>
  <si>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</si>
  <si>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</si>
  <si>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</si>
  <si>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</si>
  <si>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</si>
  <si>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</si>
  <si>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</si>
  <si>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</si>
  <si>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</si>
  <si>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</si>
  <si>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</si>
  <si>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</si>
  <si>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</si>
  <si>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</si>
  <si>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</si>
  <si>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</si>
  <si>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</si>
  <si>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</si>
  <si>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</si>
  <si>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</si>
  <si>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</si>
  <si>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</si>
  <si>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</si>
  <si>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</si>
  <si>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</si>
  <si>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</si>
  <si>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</si>
  <si>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</si>
  <si>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</si>
  <si>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</si>
  <si>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</si>
  <si>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</si>
  <si>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</si>
  <si>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</si>
  <si>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</si>
  <si>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</si>
  <si>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</si>
  <si>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</si>
  <si>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</si>
  <si>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</si>
  <si>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</si>
  <si>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</si>
  <si>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</si>
  <si>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</si>
  <si>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</si>
  <si>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</si>
  <si>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</si>
  <si>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</si>
  <si>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</si>
  <si>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</si>
  <si>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</si>
  <si>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</si>
  <si>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</si>
  <si>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</si>
  <si>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</si>
  <si>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</si>
  <si>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</si>
  <si>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</si>
  <si>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</si>
  <si>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</si>
  <si>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</si>
  <si>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</si>
  <si>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</si>
  <si>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</si>
  <si>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</si>
  <si>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</si>
  <si>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</si>
  <si>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</si>
  <si>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</si>
  <si>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</si>
  <si>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</si>
  <si>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</si>
  <si>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</si>
  <si>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</si>
  <si>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</si>
  <si>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</si>
  <si>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</si>
  <si>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</si>
  <si>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</si>
  <si>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</si>
  <si>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</si>
  <si>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</si>
  <si>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</si>
  <si>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</si>
  <si>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</si>
  <si>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</si>
  <si>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</si>
  <si>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</si>
  <si>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</si>
  <si>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</si>
  <si>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</si>
  <si>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</si>
  <si>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</si>
  <si>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</si>
  <si>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</si>
  <si>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</si>
  <si>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</si>
  <si>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</si>
  <si>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</si>
  <si>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</si>
  <si>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</si>
  <si>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</si>
  <si>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</si>
  <si>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</si>
  <si>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</si>
  <si>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</si>
  <si>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</si>
  <si>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</si>
  <si>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</si>
  <si>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</si>
  <si>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</si>
  <si>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</si>
  <si>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</si>
  <si>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</si>
  <si>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</si>
  <si>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</si>
  <si>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</si>
  <si>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</si>
  <si>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</si>
  <si>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</si>
  <si>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</si>
  <si>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</si>
  <si>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</si>
  <si>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</si>
  <si>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</si>
  <si>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</si>
  <si>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</si>
  <si>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</si>
  <si>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</si>
  <si>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</si>
  <si>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</si>
  <si>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</si>
  <si>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</si>
  <si>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</si>
  <si>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</si>
  <si>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</si>
  <si>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</si>
  <si>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</si>
  <si>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</si>
  <si>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</si>
  <si>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</si>
  <si>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</si>
  <si>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</si>
  <si>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</si>
  <si>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</si>
  <si>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</si>
  <si>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</si>
  <si>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</si>
  <si>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</si>
  <si>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</si>
  <si>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</si>
  <si>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</si>
  <si>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</si>
  <si>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</si>
  <si>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</si>
  <si>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</si>
  <si>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</si>
  <si>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</si>
  <si>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</si>
  <si>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</si>
  <si>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</si>
  <si>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</si>
  <si>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</si>
  <si>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</si>
  <si>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</si>
  <si>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</si>
  <si>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</si>
  <si>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</si>
  <si>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</si>
  <si>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</si>
  <si>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</si>
  <si>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</si>
  <si>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</si>
  <si>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</si>
  <si>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</si>
  <si>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</si>
  <si>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</si>
  <si>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</si>
  <si>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</si>
  <si>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</si>
  <si>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</si>
  <si>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</si>
  <si>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</si>
  <si>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</si>
  <si>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</si>
  <si>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</si>
  <si>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</si>
  <si>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</si>
  <si>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</si>
  <si>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</si>
  <si>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</si>
  <si>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</si>
  <si>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</si>
  <si>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</si>
  <si>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</si>
  <si>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</si>
  <si>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</si>
  <si>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</si>
  <si>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</si>
  <si>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</si>
  <si>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</si>
  <si>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</si>
  <si>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</si>
  <si>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</si>
  <si>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</si>
  <si>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</si>
  <si>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</si>
  <si>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</si>
  <si>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</si>
  <si>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</si>
  <si>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</si>
  <si>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</si>
  <si>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</si>
  <si>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</si>
  <si>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</si>
  <si>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</si>
  <si>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</si>
  <si>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</si>
  <si>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</si>
  <si>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</si>
  <si>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</si>
  <si>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</si>
  <si>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</si>
  <si>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</si>
  <si>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</si>
  <si>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</si>
  <si>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</si>
  <si>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</si>
  <si>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</si>
  <si>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</si>
  <si>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</si>
  <si>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</si>
  <si>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</si>
  <si>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</si>
  <si>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</si>
  <si>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</si>
  <si>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</si>
  <si>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</si>
  <si>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</si>
  <si>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</si>
  <si>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</si>
  <si>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</si>
  <si>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</si>
  <si>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</si>
  <si>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</si>
  <si>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</si>
  <si>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</si>
  <si>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</si>
  <si>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</si>
  <si>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</si>
  <si>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</si>
  <si>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</si>
  <si>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</si>
  <si>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</si>
  <si>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</si>
  <si>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</si>
  <si>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</si>
  <si>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</si>
  <si>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</si>
  <si>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</si>
  <si>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</si>
  <si>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</si>
  <si>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</si>
  <si>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</si>
  <si>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</si>
  <si>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</si>
  <si>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</si>
  <si>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</si>
  <si>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</si>
  <si>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</si>
  <si>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</si>
  <si>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</si>
  <si>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</si>
  <si>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</si>
  <si>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</si>
  <si>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</si>
  <si>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</si>
  <si>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</si>
  <si>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</si>
  <si>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</si>
  <si>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</si>
  <si>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</si>
  <si>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</si>
  <si>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</si>
  <si>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</si>
  <si>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</si>
  <si>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</si>
  <si>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</si>
  <si>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</si>
  <si>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</si>
  <si>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</si>
  <si>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</si>
  <si>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</si>
  <si>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</si>
  <si>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</si>
  <si>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</si>
  <si>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</si>
  <si>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</si>
  <si>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</si>
  <si>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</si>
  <si>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</si>
  <si>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</si>
  <si>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</si>
  <si>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</si>
  <si>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</si>
  <si>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</si>
  <si>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</si>
  <si>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</si>
  <si>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</si>
  <si>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</si>
  <si>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</si>
  <si>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</si>
  <si>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</si>
  <si>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</si>
  <si>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</si>
  <si>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</si>
  <si>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</si>
  <si>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</si>
  <si>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</si>
  <si>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</si>
  <si>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</si>
  <si>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</si>
  <si>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</si>
  <si>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</si>
  <si>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</si>
  <si>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</si>
  <si>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</si>
  <si>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</si>
  <si>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</si>
  <si>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</si>
  <si>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</si>
  <si>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</si>
  <si>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</si>
  <si>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</si>
  <si>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</si>
  <si>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</si>
  <si>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</si>
  <si>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</si>
  <si>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</si>
  <si>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</si>
  <si>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</si>
  <si>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</si>
  <si>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</si>
  <si>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</si>
  <si>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</si>
  <si>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</si>
  <si>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</si>
  <si>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</si>
  <si>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</si>
  <si>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</si>
  <si>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</si>
  <si>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</si>
  <si>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</si>
  <si>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</si>
  <si>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</si>
  <si>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</si>
  <si>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</si>
  <si>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</si>
  <si>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</si>
  <si>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</si>
  <si>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</si>
  <si>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</si>
  <si>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</si>
  <si>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</si>
  <si>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</si>
  <si>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</si>
  <si>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</si>
  <si>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</si>
  <si>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</si>
  <si>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</si>
  <si>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</si>
  <si>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</si>
  <si>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</si>
  <si>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</si>
  <si>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</si>
  <si>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</si>
  <si>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</si>
  <si>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</si>
  <si>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</si>
  <si>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</si>
  <si>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</si>
  <si>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</si>
  <si>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</si>
  <si>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</si>
  <si>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</si>
  <si>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</si>
  <si>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</si>
  <si>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</si>
  <si>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</si>
  <si>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</si>
  <si>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</si>
  <si>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</si>
  <si>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</si>
  <si>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</si>
  <si>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</si>
  <si>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</si>
  <si>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</si>
  <si>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</si>
  <si>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</si>
  <si>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</si>
  <si>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</si>
  <si>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</si>
  <si>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</si>
  <si>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</si>
  <si>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</si>
  <si>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</si>
  <si>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</si>
  <si>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</si>
  <si>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</si>
  <si>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</si>
  <si>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</si>
  <si>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</si>
  <si>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</si>
  <si>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</si>
  <si>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</si>
  <si>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</si>
  <si>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</si>
  <si>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</si>
  <si>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</si>
  <si>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</si>
  <si>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</si>
  <si>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</si>
  <si>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</si>
  <si>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</si>
  <si>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</si>
  <si>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</si>
  <si>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</si>
  <si>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</si>
  <si>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</si>
  <si>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</si>
  <si>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</si>
  <si>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</si>
  <si>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</si>
  <si>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</si>
  <si>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</si>
  <si>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</si>
  <si>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</si>
  <si>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</si>
  <si>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</si>
  <si>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</si>
  <si>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</si>
  <si>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</si>
  <si>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</si>
  <si>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</si>
  <si>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</si>
  <si>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</si>
  <si>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</si>
  <si>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</si>
  <si>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</si>
  <si>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</si>
  <si>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</si>
  <si>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</si>
  <si>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</si>
  <si>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</si>
  <si>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</si>
  <si>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</si>
  <si>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</si>
  <si>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</si>
  <si>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</si>
  <si>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</si>
  <si>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</si>
  <si>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</si>
  <si>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</si>
  <si>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</si>
  <si>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</si>
  <si>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</si>
  <si>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</si>
  <si>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</si>
  <si>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</si>
  <si>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</si>
  <si>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</si>
  <si>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</si>
  <si>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</si>
  <si>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</si>
  <si>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</si>
  <si>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</si>
  <si>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</si>
  <si>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</si>
  <si>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</si>
  <si>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</si>
  <si>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</si>
  <si>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</si>
  <si>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</si>
  <si>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</si>
  <si>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</si>
  <si>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</si>
  <si>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</si>
  <si>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</si>
  <si>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</si>
  <si>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</si>
  <si>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</si>
  <si>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</si>
  <si>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</si>
  <si>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</si>
  <si>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</si>
  <si>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</si>
  <si>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</si>
  <si>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</si>
  <si>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</si>
  <si>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</si>
  <si>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</si>
  <si>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</si>
  <si>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</si>
  <si>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</si>
  <si>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</si>
  <si>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</si>
  <si>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</si>
  <si>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</si>
  <si>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</si>
  <si>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</si>
  <si>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</si>
  <si>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</si>
  <si>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</si>
  <si>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</si>
  <si>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</si>
  <si>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</si>
  <si>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</si>
  <si>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</si>
  <si>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</si>
  <si>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</si>
  <si>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</si>
  <si>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</si>
  <si>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</si>
  <si>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</si>
  <si>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</si>
  <si>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</si>
  <si>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</si>
  <si>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</si>
  <si>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</si>
  <si>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</si>
  <si>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</si>
  <si>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</si>
  <si>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</si>
  <si>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</si>
  <si>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</si>
  <si>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</si>
  <si>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</si>
  <si>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</si>
  <si>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</si>
  <si>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</si>
  <si>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</si>
  <si>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</si>
  <si>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</si>
  <si>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</si>
  <si>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</si>
  <si>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</si>
  <si>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</si>
  <si>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</si>
  <si>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</si>
  <si>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</si>
  <si>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</si>
  <si>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</si>
  <si>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</si>
  <si>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</si>
  <si>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</si>
  <si>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</si>
  <si>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</si>
  <si>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</si>
  <si>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</si>
  <si>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</si>
  <si>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</si>
  <si>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</si>
  <si>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</si>
  <si>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</si>
  <si>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</si>
  <si>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</si>
  <si>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</si>
  <si>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</si>
  <si>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</si>
  <si>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</si>
  <si>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</si>
  <si>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</si>
  <si>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</si>
  <si>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</si>
  <si>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</si>
  <si>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</si>
  <si>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</si>
  <si>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</si>
  <si>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</si>
  <si>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</si>
  <si>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</si>
  <si>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</si>
  <si>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</si>
  <si>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</si>
  <si>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</si>
  <si>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</si>
  <si>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</si>
  <si>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</si>
  <si>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</si>
  <si>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</si>
  <si>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</si>
  <si>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</si>
  <si>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</si>
  <si>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</si>
  <si>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</si>
  <si>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</si>
  <si>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</si>
  <si>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</si>
  <si>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</si>
  <si>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</si>
  <si>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</si>
  <si>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</si>
  <si>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</si>
  <si>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</si>
  <si>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</si>
  <si>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</si>
  <si>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</si>
  <si>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</si>
  <si>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</si>
  <si>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</si>
  <si>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</si>
  <si>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</si>
  <si>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</si>
  <si>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</si>
  <si>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</si>
  <si>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</si>
  <si>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</si>
  <si>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</si>
  <si>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</si>
  <si>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</si>
  <si>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</si>
  <si>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</si>
  <si>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</si>
  <si>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</si>
  <si>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</si>
  <si>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</si>
  <si>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</si>
  <si>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</si>
  <si>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</si>
  <si>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</si>
  <si>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</si>
  <si>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</si>
  <si>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</si>
  <si>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</si>
  <si>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</si>
  <si>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</si>
  <si>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</si>
  <si>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</si>
  <si>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</si>
  <si>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</si>
  <si>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</si>
  <si>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</si>
  <si>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</si>
  <si>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</si>
  <si>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</si>
  <si>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</si>
  <si>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</si>
  <si>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</si>
  <si>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</si>
  <si>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</si>
  <si>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</si>
  <si>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</si>
  <si>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</si>
  <si>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</si>
  <si>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</si>
  <si>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</si>
  <si>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</si>
  <si>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</si>
  <si>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</si>
  <si>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</si>
  <si>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</si>
  <si>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</si>
  <si>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</si>
  <si>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</si>
  <si>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</si>
  <si>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</si>
  <si>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</si>
  <si>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</si>
  <si>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</si>
  <si>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</si>
  <si>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</si>
  <si>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</si>
  <si>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</si>
  <si>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</si>
  <si>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</si>
  <si>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</si>
  <si>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</si>
  <si>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</si>
  <si>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</si>
  <si>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</si>
  <si>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</si>
  <si>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</si>
  <si>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</si>
  <si>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</si>
  <si>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</si>
  <si>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</si>
  <si>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</si>
  <si>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</si>
  <si>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</si>
  <si>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</si>
  <si>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</si>
  <si>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</si>
  <si>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</si>
  <si>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</si>
  <si>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</si>
  <si>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</si>
  <si>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</si>
  <si>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</si>
  <si>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</si>
  <si>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</si>
  <si>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</si>
  <si>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</si>
  <si>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</si>
  <si>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</si>
  <si>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</si>
  <si>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</si>
  <si>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</si>
  <si>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</si>
  <si>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</si>
  <si>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</si>
  <si>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</si>
  <si>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</si>
  <si>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</si>
  <si>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</si>
  <si>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</si>
  <si>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</si>
  <si>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</si>
  <si>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</si>
  <si>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</si>
  <si>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</si>
  <si>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</si>
  <si>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</si>
  <si>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</si>
  <si>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</si>
  <si>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</si>
  <si>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</si>
  <si>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</si>
  <si>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</si>
  <si>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</si>
  <si>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</si>
  <si>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</si>
  <si>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</si>
  <si>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</si>
  <si>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</si>
  <si>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</si>
  <si>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</si>
  <si>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</si>
  <si>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</si>
  <si>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</si>
  <si>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</si>
  <si>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</si>
  <si>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</si>
  <si>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</si>
  <si>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</si>
  <si>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</si>
  <si>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</si>
  <si>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</si>
  <si>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</si>
  <si>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</si>
  <si>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</si>
  <si>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</si>
  <si>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</si>
  <si>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</si>
  <si>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</si>
  <si>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</si>
  <si>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</si>
  <si>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</si>
  <si>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</si>
  <si>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</si>
  <si>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</si>
  <si>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</si>
  <si>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</si>
  <si>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</si>
  <si>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</si>
  <si>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</si>
  <si>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</si>
  <si>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</si>
  <si>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</si>
  <si>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</si>
  <si>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</si>
  <si>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</si>
  <si>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</si>
  <si>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</si>
  <si>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</si>
  <si>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</si>
  <si>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</si>
  <si>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</si>
  <si>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</si>
  <si>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</si>
  <si>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</si>
  <si>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</si>
  <si>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</si>
  <si>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</si>
  <si>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</si>
  <si>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</si>
  <si>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</si>
  <si>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</si>
  <si>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</si>
  <si>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</si>
  <si>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</si>
  <si>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</si>
  <si>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</si>
  <si>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</si>
  <si>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</si>
  <si>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</si>
  <si>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</si>
  <si>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</si>
  <si>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</si>
  <si>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</si>
  <si>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</si>
  <si>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</si>
  <si>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</si>
  <si>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</si>
  <si>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</si>
  <si>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</si>
  <si>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</si>
  <si>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</si>
  <si>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</si>
  <si>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</si>
  <si>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</si>
  <si>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</si>
  <si>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</si>
  <si>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</si>
  <si>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</si>
  <si>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</si>
  <si>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</si>
  <si>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</si>
  <si>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</si>
  <si>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</si>
  <si>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</si>
  <si>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</si>
  <si>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</si>
  <si>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</si>
  <si>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</si>
  <si>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</si>
  <si>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</si>
  <si>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</si>
  <si>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</si>
  <si>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</si>
  <si>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</si>
  <si>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</si>
  <si>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</si>
  <si>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</si>
  <si>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</si>
  <si>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</si>
  <si>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</si>
  <si>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</si>
  <si>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</si>
  <si>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</si>
  <si>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</si>
  <si>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</si>
  <si>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</si>
  <si>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</si>
  <si>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</si>
  <si>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</si>
  <si>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</si>
  <si>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</si>
  <si>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</si>
  <si>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</si>
  <si>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</si>
  <si>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</si>
  <si>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</si>
  <si>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</si>
  <si>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</si>
  <si>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</si>
  <si>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</si>
  <si>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</si>
  <si>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</si>
  <si>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</si>
  <si>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</si>
  <si>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</si>
  <si>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</si>
  <si>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</si>
  <si>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</si>
  <si>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</si>
  <si>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</si>
  <si>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</si>
  <si>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</si>
  <si>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</si>
  <si>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</si>
  <si>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</si>
  <si>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</si>
  <si>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</si>
  <si>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</si>
  <si>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</si>
  <si>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</si>
  <si>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</si>
  <si>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</si>
  <si>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</si>
  <si>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</si>
  <si>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</si>
  <si>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</si>
  <si>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</si>
  <si>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</si>
  <si>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</si>
  <si>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</si>
  <si>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</si>
  <si>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</si>
  <si>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</si>
  <si>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</si>
  <si>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</si>
  <si>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</si>
  <si>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</si>
  <si>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</si>
  <si>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</si>
  <si>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</si>
  <si>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</si>
  <si>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</si>
  <si>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</si>
  <si>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</si>
  <si>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</si>
  <si>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</si>
  <si>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</si>
  <si>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</si>
  <si>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</si>
  <si>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</si>
  <si>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</si>
  <si>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</si>
  <si>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</si>
  <si>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</si>
  <si>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</si>
  <si>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</si>
  <si>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</si>
  <si>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</si>
  <si>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</si>
  <si>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</si>
  <si>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</si>
  <si>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</si>
  <si>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</si>
  <si>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</si>
  <si>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</si>
  <si>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</si>
  <si>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</si>
  <si>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</si>
  <si>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</si>
  <si>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</si>
  <si>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</si>
  <si>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</si>
  <si>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</si>
  <si>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</si>
  <si>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</si>
  <si>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</si>
  <si>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</si>
  <si>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</si>
  <si>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</si>
  <si>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</si>
  <si>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</si>
  <si>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</si>
  <si>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</si>
  <si>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</si>
  <si>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</si>
  <si>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</si>
  <si>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</si>
  <si>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</si>
  <si>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</si>
  <si>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</si>
  <si>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</si>
  <si>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</si>
  <si>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</si>
  <si>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</si>
  <si>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</si>
  <si>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</si>
  <si>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</si>
  <si>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</si>
  <si>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</si>
  <si>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</si>
  <si>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</si>
  <si>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</si>
  <si>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</si>
  <si>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</si>
  <si>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</si>
  <si>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</si>
  <si>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</si>
  <si>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</si>
  <si>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</si>
  <si>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</si>
  <si>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</si>
  <si>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</si>
  <si>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</si>
  <si>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</si>
  <si>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</si>
  <si>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</si>
  <si>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</si>
  <si>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</si>
  <si>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</si>
  <si>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</si>
  <si>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</si>
  <si>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</si>
  <si>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</si>
  <si>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</si>
  <si>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</si>
  <si>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</si>
  <si>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</si>
  <si>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</si>
  <si>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</si>
  <si>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</si>
  <si>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</si>
  <si>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</si>
  <si>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</si>
  <si>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</si>
  <si>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</si>
  <si>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</si>
  <si>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</si>
  <si>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</si>
  <si>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</si>
  <si>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</si>
  <si>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</si>
  <si>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</si>
  <si>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</si>
  <si>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</si>
  <si>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</si>
  <si>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</si>
  <si>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</si>
  <si>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</si>
  <si>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</si>
  <si>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</si>
  <si>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</si>
  <si>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</si>
  <si>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</si>
  <si>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</si>
  <si>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</si>
  <si>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</si>
  <si>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</si>
  <si>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</si>
  <si>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</si>
  <si>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</si>
  <si>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</si>
  <si>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</si>
  <si>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</si>
  <si>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</si>
  <si>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</si>
  <si>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</si>
  <si>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</si>
  <si>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</si>
  <si>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</si>
  <si>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</si>
  <si>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</si>
  <si>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</si>
  <si>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</si>
  <si>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</si>
  <si>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</si>
  <si>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</si>
  <si>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</si>
  <si>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</si>
  <si>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</si>
  <si>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</si>
  <si>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</si>
  <si>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</si>
  <si>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</si>
  <si>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</si>
  <si>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</si>
  <si>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</si>
  <si>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</si>
  <si>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</si>
  <si>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</si>
  <si>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</si>
  <si>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</si>
  <si>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</si>
  <si>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</si>
  <si>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</si>
  <si>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</si>
  <si>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</si>
  <si>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</si>
  <si>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</si>
  <si>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</si>
  <si>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</si>
  <si>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</si>
  <si>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</si>
  <si>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</si>
  <si>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</si>
  <si>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</si>
  <si>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</si>
  <si>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</si>
  <si>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</si>
  <si>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</si>
  <si>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</si>
  <si>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</si>
  <si>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</si>
  <si>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</si>
  <si>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</si>
  <si>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</si>
  <si>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</si>
  <si>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</si>
  <si>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</si>
  <si>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</si>
  <si>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</si>
  <si>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</si>
  <si>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</si>
  <si>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</si>
  <si>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</si>
  <si>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</si>
  <si>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</si>
  <si>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</si>
  <si>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</si>
  <si>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</si>
  <si>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</si>
  <si>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</si>
  <si>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</si>
  <si>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</si>
  <si>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</si>
  <si>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</si>
  <si>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</si>
  <si>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</si>
  <si>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</si>
  <si>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</si>
  <si>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</si>
  <si>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</si>
  <si>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</si>
  <si>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</si>
  <si>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</si>
  <si>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</si>
  <si>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</si>
  <si>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</si>
  <si>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</si>
  <si>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</si>
  <si>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</si>
  <si>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</si>
  <si>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</si>
  <si>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</si>
  <si>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</si>
  <si>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</si>
  <si>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</si>
  <si>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</si>
  <si>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</si>
  <si>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</si>
  <si>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</si>
  <si>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</si>
  <si>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</si>
  <si>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</si>
  <si>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</si>
  <si>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</si>
  <si>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</si>
  <si>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</si>
  <si>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</si>
  <si>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</si>
  <si>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</si>
  <si>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</si>
  <si>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</si>
  <si>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</si>
  <si>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</si>
  <si>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</si>
  <si>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</si>
  <si>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</si>
  <si>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</si>
  <si>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</si>
  <si>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</si>
  <si>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</si>
  <si>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</si>
  <si>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</si>
  <si>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</si>
  <si>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</si>
  <si>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</si>
  <si>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</si>
  <si>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</si>
  <si>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</si>
  <si>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</si>
  <si>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</si>
  <si>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</si>
  <si>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</si>
  <si>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</si>
  <si>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</si>
  <si>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</si>
  <si>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</si>
  <si>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</si>
  <si>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</si>
  <si>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</si>
  <si>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</si>
  <si>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</si>
  <si>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</si>
  <si>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</si>
  <si>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</si>
  <si>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</si>
  <si>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</si>
  <si>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</si>
  <si>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</si>
  <si>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</si>
  <si>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</si>
  <si>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</si>
  <si>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</si>
  <si>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</si>
  <si>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</si>
  <si>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</si>
  <si>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</si>
  <si>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</si>
  <si>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</si>
  <si>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</si>
  <si>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</si>
  <si>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</si>
  <si>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</si>
  <si>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</si>
  <si>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</si>
  <si>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</si>
  <si>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</si>
  <si>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</si>
  <si>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</si>
  <si>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</si>
  <si>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</si>
  <si>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</si>
  <si>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</si>
  <si>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</si>
  <si>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</si>
  <si>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</si>
  <si>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</si>
  <si>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</si>
  <si>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</si>
  <si>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</si>
  <si>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</si>
  <si>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</si>
  <si>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</si>
  <si>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</si>
  <si>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</si>
  <si>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</si>
  <si>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</si>
  <si>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</si>
  <si>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</si>
  <si>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</si>
  <si>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</si>
  <si>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</si>
  <si>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</si>
  <si>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</si>
  <si>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</si>
  <si>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</si>
  <si>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</si>
  <si>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</si>
  <si>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</si>
  <si>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</si>
  <si>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</si>
  <si>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</si>
  <si>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</si>
  <si>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</si>
  <si>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</si>
  <si>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</si>
  <si>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</si>
  <si>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</si>
  <si>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</si>
  <si>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</si>
  <si>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</si>
  <si>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</si>
  <si>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</si>
  <si>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</si>
  <si>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</si>
  <si>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</si>
  <si>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</si>
  <si>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</si>
  <si>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</si>
  <si>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</si>
  <si>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</si>
  <si>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</si>
  <si>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</si>
  <si>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</si>
  <si>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</si>
  <si>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</si>
  <si>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</si>
  <si>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</si>
  <si>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</si>
  <si>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</si>
  <si>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</si>
  <si>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</si>
  <si>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</si>
  <si>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</si>
  <si>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</si>
  <si>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</si>
  <si>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</si>
  <si>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</si>
  <si>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</si>
  <si>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</si>
  <si>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</si>
  <si>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</si>
  <si>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</si>
  <si>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</si>
  <si>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</si>
  <si>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</si>
  <si>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</si>
  <si>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</si>
  <si>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</si>
  <si>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</si>
  <si>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</si>
  <si>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</si>
  <si>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</si>
  <si>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</si>
  <si>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</si>
  <si>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</si>
  <si>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</si>
  <si>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</si>
  <si>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</si>
  <si>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</si>
  <si>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</si>
  <si>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</si>
  <si>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</si>
  <si>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</si>
  <si>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</si>
  <si>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</si>
  <si>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</si>
  <si>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</si>
  <si>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</si>
  <si>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</si>
  <si>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</si>
  <si>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</si>
  <si>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</si>
  <si>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</si>
  <si>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</si>
  <si>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</si>
  <si>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</si>
  <si>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</si>
  <si>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</si>
  <si>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</si>
  <si>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</si>
  <si>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</si>
  <si>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</si>
  <si>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</si>
  <si>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</si>
  <si>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</si>
  <si>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</si>
  <si>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</si>
  <si>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</si>
  <si>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</si>
  <si>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</si>
  <si>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</si>
  <si>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</si>
  <si>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</si>
  <si>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</si>
  <si>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</si>
  <si>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</si>
  <si>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</si>
  <si>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</si>
  <si>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</si>
  <si>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</si>
  <si>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</si>
  <si>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</si>
  <si>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</si>
  <si>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</si>
  <si>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</si>
  <si>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</si>
  <si>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</si>
  <si>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</si>
  <si>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</si>
  <si>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</si>
  <si>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</si>
  <si>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</si>
  <si>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</si>
  <si>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</si>
  <si>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</si>
  <si>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</si>
  <si>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</si>
  <si>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</si>
  <si>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</si>
  <si>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</si>
  <si>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</si>
  <si>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</si>
  <si>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</si>
  <si>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</si>
  <si>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</si>
  <si>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</si>
  <si>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</si>
  <si>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</si>
  <si>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</si>
  <si>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</si>
  <si>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</si>
  <si>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</si>
  <si>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</si>
  <si>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</si>
  <si>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</si>
  <si>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</si>
  <si>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</si>
  <si>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</si>
  <si>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</si>
  <si>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</si>
  <si>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</si>
  <si>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</si>
  <si>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</si>
  <si>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</si>
  <si>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</si>
  <si>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</si>
  <si>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</si>
  <si>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</si>
  <si>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</si>
  <si>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</si>
  <si>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</si>
  <si>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</si>
  <si>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</si>
  <si>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</si>
  <si>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</si>
  <si>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</si>
  <si>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</si>
  <si>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</si>
  <si>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</si>
  <si>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</si>
  <si>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</si>
  <si>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</si>
  <si>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</si>
  <si>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</si>
  <si>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</si>
  <si>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</si>
  <si>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</si>
  <si>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</si>
  <si>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</si>
  <si>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</si>
  <si>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</si>
  <si>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</si>
  <si>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</si>
  <si>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</si>
  <si>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</si>
  <si>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</si>
  <si>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</si>
  <si>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</si>
  <si>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</si>
  <si>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</si>
  <si>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</si>
  <si>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</si>
  <si>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</si>
  <si>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</si>
  <si>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</si>
  <si>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</si>
  <si>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</si>
  <si>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</si>
  <si>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</si>
  <si>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</si>
  <si>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</si>
  <si>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</si>
  <si>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</si>
  <si>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</si>
  <si>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</si>
  <si>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</si>
  <si>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</si>
  <si>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</si>
  <si>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</si>
  <si>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</si>
  <si>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</si>
  <si>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</si>
  <si>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</si>
  <si>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</si>
  <si>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</si>
  <si>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</si>
  <si>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</si>
  <si>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</si>
  <si>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</si>
  <si>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</si>
  <si>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</si>
  <si>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</si>
  <si>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</si>
  <si>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</si>
  <si>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</si>
  <si>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</si>
  <si>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</si>
  <si>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</si>
  <si>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</si>
  <si>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</si>
  <si>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</si>
  <si>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</si>
  <si>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</si>
  <si>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</si>
  <si>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</si>
  <si>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</si>
  <si>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</si>
  <si>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</si>
  <si>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</si>
  <si>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</si>
  <si>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</si>
  <si>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</si>
  <si>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</si>
  <si>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</si>
  <si>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</si>
  <si>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</si>
  <si>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</si>
  <si>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</si>
  <si>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</si>
  <si>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</si>
  <si>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</si>
  <si>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</si>
  <si>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</si>
  <si>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</si>
  <si>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</si>
  <si>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</si>
  <si>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</si>
  <si>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</si>
  <si>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</si>
  <si>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</si>
  <si>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</si>
  <si>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</si>
  <si>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</si>
  <si>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</si>
  <si>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</si>
  <si>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</si>
  <si>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</si>
  <si>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</si>
  <si>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</si>
  <si>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</si>
  <si>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</si>
  <si>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</si>
  <si>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</si>
  <si>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</si>
  <si>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</si>
  <si>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</si>
  <si>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</si>
  <si>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</si>
  <si>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</si>
  <si>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</si>
  <si>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</si>
  <si>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</si>
  <si>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</si>
  <si>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</si>
  <si>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</si>
  <si>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</si>
  <si>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</si>
  <si>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</si>
  <si>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</si>
  <si>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</si>
  <si>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</si>
  <si>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</si>
  <si>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</si>
  <si>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</si>
  <si>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</si>
  <si>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</si>
  <si>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</si>
  <si>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</si>
  <si>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</si>
  <si>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</si>
  <si>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</si>
  <si>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</si>
  <si>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</si>
  <si>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</si>
  <si>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</si>
  <si>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</si>
  <si>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</si>
  <si>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</si>
  <si>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</si>
  <si>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</si>
  <si>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</si>
  <si>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</si>
  <si>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</si>
  <si>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</si>
  <si>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</si>
  <si>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</si>
  <si>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</si>
  <si>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</si>
  <si>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</si>
  <si>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</si>
  <si>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</si>
  <si>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</si>
  <si>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</si>
  <si>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</si>
  <si>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</si>
  <si>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</si>
  <si>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</si>
  <si>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</si>
  <si>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</si>
  <si>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</si>
  <si>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</si>
  <si>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</si>
  <si>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</si>
  <si>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</si>
  <si>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</si>
  <si>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</si>
  <si>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</si>
  <si>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</si>
  <si>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</si>
  <si>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</si>
  <si>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</si>
  <si>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</si>
  <si>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</si>
  <si>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</si>
  <si>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</si>
  <si>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</si>
  <si>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</si>
  <si>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</si>
  <si>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</si>
  <si>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</si>
  <si>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</si>
  <si>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</si>
  <si>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</si>
  <si>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</si>
  <si>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</si>
  <si>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</si>
  <si>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</si>
  <si>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</si>
  <si>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</si>
  <si>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</si>
  <si>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</si>
  <si>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</si>
  <si>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</si>
  <si>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</si>
  <si>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</si>
  <si>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</si>
  <si>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</si>
  <si>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</si>
  <si>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</si>
  <si>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</si>
  <si>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</si>
  <si>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</si>
  <si>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</si>
  <si>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</si>
  <si>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</si>
  <si>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</si>
  <si>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</si>
  <si>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</si>
  <si>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</si>
  <si>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</si>
  <si>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</si>
  <si>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</si>
  <si>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</si>
  <si>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</si>
  <si>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</si>
  <si>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</si>
  <si>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</si>
  <si>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</si>
  <si>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</si>
  <si>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</si>
  <si>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</si>
  <si>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</si>
  <si>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</si>
  <si>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</si>
  <si>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</si>
  <si>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</si>
  <si>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</si>
  <si>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</si>
  <si>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</si>
  <si>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</si>
  <si>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</si>
  <si>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</si>
  <si>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</si>
  <si>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</si>
  <si>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</si>
  <si>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</si>
  <si>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</si>
  <si>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</si>
  <si>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</si>
  <si>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</si>
  <si>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</si>
  <si>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</si>
  <si>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</si>
  <si>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</si>
  <si>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</si>
  <si>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</si>
  <si>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</si>
  <si>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</si>
  <si>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</si>
  <si>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</si>
  <si>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</si>
  <si>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</si>
  <si>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</si>
  <si>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</si>
  <si>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</si>
  <si>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</si>
  <si>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</si>
  <si>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</si>
  <si>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</si>
  <si>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</si>
  <si>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</si>
  <si>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</si>
  <si>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</si>
  <si>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</si>
  <si>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</si>
  <si>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</si>
  <si>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</si>
  <si>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</si>
  <si>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</si>
  <si>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</si>
  <si>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</si>
  <si>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</si>
  <si>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</si>
  <si>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</si>
  <si>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</si>
  <si>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</si>
  <si>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</si>
  <si>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</si>
  <si>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</si>
  <si>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</si>
  <si>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</si>
  <si>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</si>
  <si>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</si>
  <si>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</si>
  <si>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</si>
  <si>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</si>
  <si>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</si>
  <si>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</si>
  <si>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</si>
  <si>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</si>
  <si>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</si>
  <si>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</si>
  <si>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</si>
  <si>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</si>
  <si>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</si>
  <si>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</si>
  <si>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</si>
  <si>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</si>
  <si>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</si>
  <si>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</si>
  <si>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</si>
  <si>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</si>
  <si>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</si>
  <si>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</si>
  <si>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</si>
  <si>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</si>
  <si>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</si>
  <si>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</si>
  <si>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</si>
  <si>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</si>
  <si>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</si>
  <si>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</si>
  <si>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</si>
  <si>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</si>
  <si>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</si>
  <si>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</si>
  <si>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</si>
  <si>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</si>
  <si>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</si>
  <si>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</si>
  <si>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</si>
  <si>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</si>
  <si>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</si>
  <si>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</si>
  <si>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</si>
  <si>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</si>
  <si>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</si>
  <si>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</si>
  <si>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</si>
  <si>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</si>
  <si>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</si>
  <si>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</si>
  <si>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</si>
  <si>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</si>
  <si>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</si>
  <si>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</si>
  <si>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</si>
  <si>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</si>
  <si>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</si>
  <si>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</si>
  <si>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</si>
  <si>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</si>
  <si>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</si>
  <si>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</si>
  <si>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</si>
  <si>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</si>
  <si>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</si>
  <si>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</si>
  <si>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</si>
  <si>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</si>
  <si>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</si>
  <si>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</si>
  <si>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</si>
  <si>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</si>
  <si>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</si>
  <si>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</si>
  <si>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</si>
  <si>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</si>
  <si>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</si>
  <si>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</si>
  <si>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</si>
  <si>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</si>
  <si>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</si>
  <si>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</si>
  <si>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</si>
  <si>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</si>
  <si>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</si>
  <si>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</si>
  <si>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</si>
  <si>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</si>
  <si>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</si>
  <si>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</si>
  <si>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</si>
  <si>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</si>
  <si>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</si>
  <si>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</si>
  <si>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</si>
  <si>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</si>
  <si>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</si>
  <si>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</si>
  <si>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</si>
  <si>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</si>
  <si>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</si>
  <si>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</si>
  <si>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</si>
  <si>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</si>
  <si>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</si>
  <si>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</si>
  <si>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</si>
  <si>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</si>
  <si>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</si>
  <si>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</si>
  <si>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</si>
  <si>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</si>
  <si>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</si>
  <si>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</si>
  <si>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</si>
  <si>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</si>
  <si>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</si>
  <si>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</si>
  <si>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</si>
  <si>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</si>
  <si>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</si>
  <si>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</si>
  <si>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</si>
  <si>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</si>
  <si>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</si>
  <si>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</si>
  <si>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</si>
  <si>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</si>
  <si>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</si>
  <si>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</si>
  <si>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</si>
  <si>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</si>
  <si>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</si>
  <si>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</si>
  <si>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</si>
  <si>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</si>
  <si>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</si>
  <si>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</si>
  <si>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</si>
  <si>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</si>
  <si>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</si>
  <si>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</si>
  <si>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</si>
  <si>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</si>
  <si>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</si>
  <si>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</si>
  <si>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</si>
  <si>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</si>
  <si>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</si>
  <si>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</si>
  <si>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</si>
  <si>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</si>
  <si>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</si>
  <si>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</si>
  <si>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</si>
  <si>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</si>
  <si>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</si>
  <si>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</si>
  <si>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</si>
  <si>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</si>
  <si>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</si>
  <si>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</si>
  <si>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</si>
  <si>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</si>
  <si>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</si>
  <si>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</si>
  <si>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</si>
  <si>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</si>
  <si>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</si>
  <si>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</si>
  <si>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</si>
  <si>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</si>
  <si>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</si>
  <si>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</si>
  <si>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</si>
  <si>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</si>
  <si>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</si>
  <si>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</si>
  <si>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</si>
  <si>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</si>
  <si>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</si>
  <si>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</si>
  <si>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</si>
  <si>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</si>
  <si>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</si>
  <si>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</si>
  <si>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</si>
  <si>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</si>
  <si>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</si>
  <si>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</si>
  <si>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</si>
  <si>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</si>
  <si>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</si>
  <si>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</si>
  <si>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</si>
  <si>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</si>
  <si>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</si>
  <si>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</si>
  <si>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</si>
  <si>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</si>
  <si>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</si>
  <si>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</si>
  <si>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</si>
  <si>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</si>
  <si>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</si>
  <si>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</si>
  <si>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</si>
  <si>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</si>
  <si>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</si>
  <si>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</si>
  <si>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</si>
  <si>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</si>
  <si>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</si>
  <si>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</si>
  <si>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</si>
  <si>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</si>
  <si>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</si>
  <si>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</si>
  <si>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</si>
  <si>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</si>
  <si>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</si>
  <si>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</si>
  <si>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</si>
  <si>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</si>
  <si>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</si>
  <si>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</si>
  <si>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</si>
  <si>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</si>
  <si>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</si>
  <si>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</si>
  <si>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</si>
  <si>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</si>
  <si>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</si>
  <si>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</si>
  <si>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</si>
  <si>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</si>
  <si>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</si>
  <si>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</si>
  <si>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</si>
  <si>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</si>
  <si>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</si>
  <si>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</si>
  <si>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</si>
  <si>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</si>
  <si>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</si>
  <si>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</si>
  <si>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</si>
  <si>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</si>
  <si>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</si>
  <si>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</si>
  <si>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</si>
  <si>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</si>
  <si>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</si>
  <si>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</si>
  <si>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</si>
  <si>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</si>
  <si>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</si>
  <si>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</si>
  <si>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</si>
  <si>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</si>
  <si>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</si>
  <si>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</si>
  <si>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</si>
  <si>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</si>
  <si>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</si>
  <si>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</si>
  <si>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</si>
  <si>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</si>
  <si>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</si>
  <si>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</si>
  <si>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</si>
  <si>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</si>
  <si>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</si>
  <si>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</si>
  <si>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</si>
  <si>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</si>
  <si>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</si>
  <si>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</si>
  <si>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</si>
  <si>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</si>
  <si>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</si>
  <si>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</si>
  <si>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</si>
  <si>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</si>
  <si>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</si>
  <si>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</si>
  <si>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</si>
  <si>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</si>
  <si>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</si>
  <si>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</si>
  <si>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</si>
  <si>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</si>
  <si>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</si>
  <si>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</si>
  <si>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</si>
  <si>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</si>
  <si>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</si>
  <si>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</si>
  <si>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</si>
  <si>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</si>
  <si>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</si>
  <si>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</si>
  <si>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</si>
  <si>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</si>
  <si>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</si>
  <si>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</si>
  <si>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</si>
  <si>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</si>
  <si>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</si>
  <si>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</si>
  <si>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</si>
  <si>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</si>
  <si>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</si>
  <si>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</si>
  <si>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</si>
  <si>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</si>
  <si>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</si>
  <si>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</si>
  <si>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</si>
  <si>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</si>
  <si>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</si>
  <si>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</si>
  <si>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</si>
  <si>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</si>
  <si>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</si>
  <si>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</si>
  <si>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</si>
  <si>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</si>
  <si>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</si>
  <si>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</si>
  <si>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</si>
  <si>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</si>
  <si>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</si>
  <si>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</si>
  <si>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</si>
  <si>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</si>
  <si>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</si>
  <si>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</si>
  <si>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</si>
  <si>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</si>
  <si>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</si>
  <si>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</si>
  <si>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</si>
  <si>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</si>
  <si>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</si>
  <si>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</si>
  <si>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</si>
  <si>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</si>
  <si>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</si>
  <si>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</si>
  <si>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</si>
  <si>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</si>
  <si>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</si>
  <si>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</si>
  <si>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</si>
  <si>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</si>
  <si>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</si>
  <si>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</si>
  <si>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</si>
  <si>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</si>
  <si>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</si>
  <si>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</si>
  <si>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</si>
  <si>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</si>
  <si>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</si>
  <si>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</si>
  <si>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</si>
  <si>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</si>
  <si>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</si>
  <si>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</si>
  <si>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</si>
  <si>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</si>
  <si>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</si>
  <si>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</si>
  <si>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</si>
  <si>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</si>
  <si>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</si>
  <si>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</si>
  <si>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</si>
  <si>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</si>
  <si>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</si>
  <si>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</si>
  <si>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</si>
  <si>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</si>
  <si>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</si>
  <si>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</si>
  <si>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</si>
  <si>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</si>
  <si>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</si>
  <si>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</si>
  <si>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</si>
  <si>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</si>
  <si>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</si>
  <si>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</si>
  <si>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</si>
  <si>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</si>
  <si>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</si>
  <si>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</si>
  <si>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</si>
  <si>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</si>
  <si>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</si>
  <si>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</si>
  <si>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</si>
  <si>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</si>
  <si>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</si>
  <si>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</si>
  <si>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</si>
  <si>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</si>
  <si>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</si>
  <si>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</si>
  <si>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</si>
  <si>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</si>
  <si>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</si>
  <si>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</si>
  <si>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</si>
  <si>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</si>
  <si>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</si>
  <si>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</si>
  <si>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</si>
  <si>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</si>
  <si>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</si>
  <si>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</si>
  <si>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</si>
  <si>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</si>
  <si>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</si>
  <si>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</si>
  <si>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</si>
  <si>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</si>
  <si>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</si>
  <si>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</si>
  <si>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</si>
  <si>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</si>
  <si>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</si>
  <si>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</si>
  <si>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</si>
  <si>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</si>
  <si>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</si>
  <si>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</si>
  <si>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</si>
  <si>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</si>
  <si>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</si>
  <si>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</si>
  <si>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</si>
  <si>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</si>
  <si>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</si>
  <si>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</si>
  <si>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</si>
  <si>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</si>
  <si>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</si>
  <si>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</si>
  <si>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</si>
  <si>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</si>
  <si>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</si>
  <si>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</si>
  <si>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</si>
  <si>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</si>
  <si>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</si>
  <si>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</si>
  <si>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</si>
  <si>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</si>
  <si>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</si>
  <si>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</si>
  <si>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</si>
  <si>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</si>
  <si>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</si>
  <si>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</si>
  <si>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</si>
  <si>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</si>
  <si>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</si>
  <si>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</si>
  <si>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</si>
  <si>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</si>
  <si>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</si>
  <si>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</si>
  <si>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</si>
  <si>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</si>
  <si>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</si>
  <si>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</si>
  <si>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</si>
  <si>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</si>
  <si>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</si>
  <si>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</si>
  <si>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</si>
  <si>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</si>
  <si>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</si>
  <si>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</si>
  <si>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</si>
  <si>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</si>
  <si>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</si>
  <si>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</si>
  <si>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</si>
  <si>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</si>
  <si>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</si>
  <si>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</si>
  <si>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</si>
  <si>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</si>
  <si>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</si>
  <si>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</si>
  <si>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</si>
  <si>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</si>
  <si>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</si>
  <si>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</si>
  <si>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</si>
  <si>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</si>
  <si>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</si>
  <si>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</si>
  <si>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</si>
  <si>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</si>
  <si>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</si>
  <si>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</si>
  <si>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</si>
  <si>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</si>
  <si>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</si>
  <si>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</si>
  <si>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</si>
  <si>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</si>
  <si>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</si>
  <si>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</si>
  <si>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</si>
  <si>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</si>
  <si>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</si>
  <si>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</si>
  <si>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</si>
  <si>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</si>
  <si>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</si>
  <si>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</si>
  <si>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</si>
  <si>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</si>
  <si>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</si>
  <si>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</si>
  <si>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</si>
  <si>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</si>
  <si>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</si>
  <si>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</si>
  <si>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</si>
  <si>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</si>
  <si>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</si>
  <si>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</si>
  <si>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</si>
  <si>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</si>
  <si>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</si>
  <si>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</si>
  <si>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</si>
  <si>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</si>
  <si>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</si>
  <si>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</si>
  <si>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</si>
  <si>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</si>
  <si>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</si>
  <si>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</si>
  <si>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</si>
  <si>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</si>
  <si>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</si>
  <si>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</si>
  <si>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</si>
  <si>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</si>
  <si>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</si>
  <si>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</si>
  <si>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</si>
  <si>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</si>
  <si>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</si>
  <si>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</si>
  <si>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</si>
  <si>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</si>
  <si>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</si>
  <si>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</si>
  <si>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</si>
  <si>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</si>
  <si>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</si>
  <si>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</si>
  <si>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</si>
  <si>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</si>
  <si>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</si>
  <si>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</si>
  <si>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</si>
  <si>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</si>
  <si>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</si>
  <si>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</si>
  <si>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</si>
  <si>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</si>
  <si>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</si>
  <si>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</si>
  <si>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</si>
  <si>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</si>
  <si>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</si>
  <si>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</si>
  <si>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</si>
  <si>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</si>
  <si>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</si>
  <si>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</si>
  <si>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</si>
  <si>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</si>
  <si>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</si>
  <si>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</si>
  <si>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</si>
  <si>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</si>
  <si>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</si>
  <si>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</si>
  <si>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</si>
  <si>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</si>
  <si>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</si>
  <si>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</si>
  <si>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</si>
  <si>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</si>
  <si>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</si>
  <si>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</si>
  <si>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</si>
  <si>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</si>
  <si>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</si>
  <si>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</si>
  <si>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</si>
  <si>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</si>
  <si>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</si>
  <si>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</si>
  <si>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</si>
  <si>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</si>
  <si>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</si>
  <si>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</si>
  <si>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</si>
  <si>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</si>
  <si>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</si>
  <si>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</si>
  <si>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</si>
  <si>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</si>
  <si>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</si>
  <si>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</si>
  <si>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</si>
  <si>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</si>
  <si>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</si>
  <si>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</si>
  <si>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</si>
  <si>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</si>
  <si>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</si>
  <si>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</si>
  <si>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</si>
  <si>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</si>
  <si>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</si>
  <si>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</si>
  <si>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</si>
  <si>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</si>
  <si>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</si>
  <si>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</si>
  <si>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</si>
  <si>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</si>
  <si>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</si>
  <si>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</si>
  <si>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</si>
  <si>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</si>
  <si>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</si>
  <si>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</si>
  <si>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</si>
  <si>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</si>
  <si>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</si>
  <si>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</si>
  <si>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</si>
  <si>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</si>
  <si>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</si>
  <si>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</si>
  <si>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</si>
  <si>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</si>
  <si>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</si>
  <si>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</si>
  <si>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</si>
  <si>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</si>
  <si>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</si>
  <si>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</si>
  <si>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</si>
  <si>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</si>
  <si>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</si>
  <si>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</si>
  <si>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</si>
  <si>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</si>
  <si>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</si>
  <si>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</si>
  <si>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</si>
  <si>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</si>
  <si>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</si>
  <si>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</si>
  <si>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</si>
  <si>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</si>
  <si>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</si>
  <si>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</si>
  <si>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</si>
  <si>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</si>
  <si>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</si>
  <si>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</si>
  <si>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</si>
  <si>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</si>
  <si>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</si>
  <si>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</si>
  <si>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</si>
  <si>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</si>
  <si>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</si>
  <si>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</si>
  <si>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</si>
  <si>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</si>
  <si>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</si>
  <si>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</si>
  <si>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</si>
  <si>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</si>
  <si>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</si>
  <si>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</si>
  <si>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</si>
  <si>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</si>
  <si>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</si>
  <si>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</si>
  <si>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</si>
  <si>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</si>
  <si>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</si>
  <si>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</si>
  <si>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</si>
  <si>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</si>
  <si>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</si>
  <si>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</si>
  <si>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</si>
  <si>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</si>
  <si>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</si>
  <si>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</si>
  <si>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</si>
  <si>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</si>
  <si>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</si>
  <si>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</si>
  <si>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</si>
  <si>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</si>
  <si>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</si>
  <si>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</si>
  <si>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</si>
  <si>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</si>
  <si>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</si>
  <si>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</si>
  <si>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</si>
  <si>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</si>
  <si>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</si>
  <si>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</si>
  <si>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</si>
  <si>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</si>
  <si>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</si>
  <si>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</si>
  <si>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</si>
  <si>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</si>
  <si>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</si>
  <si>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</si>
  <si>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</si>
  <si>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</si>
  <si>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</si>
  <si>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</si>
  <si>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</si>
  <si>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</si>
  <si>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</si>
  <si>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</si>
  <si>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</si>
  <si>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</si>
  <si>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</si>
  <si>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</si>
  <si>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</si>
  <si>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</si>
  <si>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</si>
  <si>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</si>
  <si>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</si>
  <si>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</si>
  <si>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</si>
  <si>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</si>
  <si>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</si>
  <si>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</si>
  <si>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</si>
  <si>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</si>
  <si>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</si>
  <si>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</si>
  <si>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</si>
  <si>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</si>
  <si>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</si>
  <si>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</si>
  <si>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</si>
  <si>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</si>
  <si>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</si>
  <si>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</si>
  <si>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</si>
  <si>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</si>
  <si>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</si>
  <si>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</si>
  <si>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</si>
  <si>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</si>
  <si>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</si>
  <si>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</si>
  <si>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</si>
  <si>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</si>
  <si>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</si>
  <si>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</si>
  <si>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</si>
  <si>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</si>
  <si>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</si>
  <si>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</si>
  <si>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</si>
  <si>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</si>
  <si>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</si>
  <si>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</si>
  <si>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</si>
  <si>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</si>
  <si>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</si>
  <si>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</si>
  <si>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</si>
  <si>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</si>
  <si>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</si>
  <si>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</si>
  <si>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</si>
  <si>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</si>
  <si>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</si>
  <si>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</si>
  <si>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</si>
  <si>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</si>
  <si>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</si>
  <si>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</si>
  <si>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</si>
  <si>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</si>
  <si>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</si>
  <si>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</si>
  <si>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</si>
  <si>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</si>
  <si>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</si>
  <si>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</si>
  <si>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</si>
  <si>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</si>
  <si>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</si>
  <si>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</si>
  <si>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</si>
  <si>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</si>
  <si>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</si>
  <si>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</si>
  <si>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</si>
  <si>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</si>
  <si>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</si>
  <si>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</si>
  <si>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</si>
  <si>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</si>
  <si>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</si>
  <si>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</si>
  <si>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</si>
  <si>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</si>
  <si>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</si>
  <si>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</si>
  <si>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</si>
  <si>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</si>
  <si>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</si>
  <si>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</si>
  <si>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</si>
  <si>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</si>
  <si>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</si>
  <si>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</si>
  <si>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</si>
  <si>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</si>
  <si>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</si>
  <si>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</si>
  <si>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</si>
  <si>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</si>
  <si>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</si>
  <si>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</si>
  <si>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</si>
  <si>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</si>
  <si>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</si>
  <si>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</si>
  <si>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</si>
  <si>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</si>
  <si>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</si>
  <si>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</si>
  <si>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</si>
  <si>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</si>
  <si>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</si>
  <si>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</si>
  <si>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</si>
  <si>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</si>
  <si>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</si>
  <si>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</si>
  <si>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</si>
  <si>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</si>
  <si>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</si>
  <si>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</si>
  <si>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</si>
  <si>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</si>
  <si>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</si>
  <si>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</si>
  <si>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</si>
  <si>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</si>
  <si>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</si>
  <si>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</si>
  <si>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</si>
  <si>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</si>
  <si>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</si>
  <si>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</si>
  <si>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</si>
  <si>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</si>
  <si>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</si>
  <si>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</si>
  <si>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</si>
  <si>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</si>
  <si>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</si>
  <si>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</si>
  <si>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</si>
  <si>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</si>
  <si>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</si>
  <si>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</si>
  <si>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</si>
  <si>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</si>
  <si>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</si>
  <si>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</si>
  <si>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</si>
  <si>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</si>
  <si>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</si>
  <si>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</si>
  <si>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</si>
  <si>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</si>
  <si>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</si>
  <si>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</si>
  <si>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</si>
  <si>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</si>
  <si>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</si>
  <si>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</si>
  <si>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</si>
  <si>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</si>
  <si>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</si>
  <si>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</si>
  <si>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</si>
  <si>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</si>
  <si>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</si>
  <si>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</si>
  <si>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</si>
  <si>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</si>
  <si>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</si>
  <si>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</si>
  <si>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</si>
  <si>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</si>
  <si>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</si>
  <si>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</si>
  <si>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</si>
  <si>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</si>
  <si>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</si>
  <si>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</si>
  <si>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</si>
  <si>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</si>
  <si>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</si>
  <si>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</si>
  <si>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</si>
  <si>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</si>
  <si>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</si>
  <si>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</si>
  <si>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</si>
  <si>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</si>
  <si>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</si>
  <si>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</si>
  <si>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</si>
  <si>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</si>
  <si>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</si>
  <si>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</si>
  <si>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</si>
  <si>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</si>
  <si>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</si>
  <si>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</si>
  <si>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</si>
  <si>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</si>
  <si>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</si>
  <si>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</si>
  <si>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</si>
  <si>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</si>
  <si>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</si>
  <si>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</si>
  <si>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</si>
  <si>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</si>
  <si>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</si>
  <si>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</si>
  <si>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</si>
  <si>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</si>
  <si>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</si>
  <si>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</si>
  <si>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</si>
  <si>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</si>
  <si>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</si>
  <si>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</si>
  <si>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</si>
  <si>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</si>
  <si>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</si>
  <si>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</si>
  <si>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</si>
  <si>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</si>
  <si>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</si>
  <si>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</si>
  <si>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</si>
  <si>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</si>
  <si>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</si>
  <si>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</si>
  <si>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</si>
  <si>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</si>
  <si>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</si>
  <si>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</si>
  <si>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</si>
  <si>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</si>
  <si>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</si>
  <si>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</si>
  <si>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</si>
  <si>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</si>
  <si>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</si>
  <si>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</si>
  <si>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</si>
  <si>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</si>
  <si>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</si>
  <si>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</si>
  <si>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</si>
  <si>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</si>
  <si>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</si>
  <si>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</si>
  <si>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</si>
  <si>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</si>
  <si>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</si>
  <si>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</si>
  <si>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</si>
  <si>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</si>
  <si>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</si>
  <si>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</si>
  <si>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</si>
  <si>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</si>
  <si>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</si>
  <si>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</si>
  <si>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</si>
  <si>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</si>
  <si>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</si>
  <si>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</si>
  <si>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</si>
  <si>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</si>
  <si>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</si>
  <si>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</si>
  <si>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</si>
  <si>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</si>
  <si>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</si>
  <si>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</si>
  <si>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</si>
  <si>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</si>
  <si>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</si>
  <si>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</si>
  <si>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</si>
  <si>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</si>
  <si>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</si>
  <si>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</si>
  <si>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</si>
  <si>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</si>
  <si>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</si>
  <si>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</si>
  <si>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</si>
  <si>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</si>
  <si>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</si>
  <si>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</si>
  <si>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</si>
  <si>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</si>
  <si>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</si>
  <si>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</si>
  <si>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</si>
  <si>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</si>
  <si>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</si>
  <si>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</si>
  <si>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</si>
  <si>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</si>
  <si>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</si>
  <si>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</si>
  <si>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</si>
  <si>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</si>
  <si>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</si>
  <si>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</si>
  <si>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</si>
  <si>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</si>
  <si>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</si>
  <si>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</si>
  <si>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</si>
  <si>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</si>
  <si>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</si>
  <si>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</si>
  <si>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</si>
  <si>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</si>
  <si>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</si>
  <si>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</si>
  <si>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</si>
  <si>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</si>
  <si>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</si>
  <si>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</si>
  <si>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</si>
  <si>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</si>
  <si>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</si>
  <si>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</si>
  <si>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</si>
  <si>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</si>
  <si>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</si>
  <si>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</si>
  <si>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</si>
  <si>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</si>
  <si>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</si>
  <si>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</si>
  <si>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</si>
  <si>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</si>
  <si>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</si>
  <si>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</si>
  <si>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</si>
  <si>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</si>
  <si>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</si>
  <si>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</si>
  <si>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</si>
  <si>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</si>
  <si>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</si>
  <si>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</si>
  <si>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</si>
  <si>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</si>
  <si>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</si>
  <si>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</si>
  <si>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</si>
  <si>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</si>
  <si>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</si>
  <si>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</si>
  <si>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</si>
  <si>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</si>
  <si>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</si>
  <si>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</si>
  <si>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</si>
  <si>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</si>
  <si>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</si>
  <si>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</si>
  <si>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</si>
  <si>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</si>
  <si>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</si>
  <si>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</si>
  <si>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</si>
  <si>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</si>
  <si>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</si>
  <si>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</si>
  <si>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</si>
  <si>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</si>
  <si>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</si>
  <si>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</si>
  <si>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</si>
  <si>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</si>
  <si>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</si>
  <si>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</si>
  <si>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</si>
  <si>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</si>
  <si>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</si>
  <si>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</si>
  <si>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</si>
  <si>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</si>
  <si>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</si>
  <si>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</si>
  <si>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</si>
  <si>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</si>
  <si>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</si>
  <si>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</si>
  <si>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</si>
  <si>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</si>
  <si>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</si>
  <si>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</si>
  <si>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</si>
  <si>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</si>
  <si>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</si>
  <si>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</si>
  <si>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</si>
  <si>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</si>
  <si>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</si>
  <si>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</si>
  <si>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</si>
  <si>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</si>
  <si>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</si>
  <si>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</si>
  <si>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</si>
  <si>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</si>
  <si>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</si>
  <si>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</si>
  <si>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</si>
  <si>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</si>
  <si>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</si>
  <si>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</si>
  <si>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</si>
  <si>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</si>
  <si>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</si>
  <si>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</si>
  <si>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</si>
  <si>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</si>
  <si>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</si>
  <si>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</si>
  <si>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</si>
  <si>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</si>
  <si>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</si>
  <si>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</si>
  <si>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</si>
  <si>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</si>
  <si>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</si>
  <si>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</si>
  <si>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</si>
  <si>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</si>
  <si>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</si>
  <si>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</si>
  <si>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</si>
  <si>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</si>
  <si>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</si>
  <si>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</si>
  <si>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</si>
  <si>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</si>
  <si>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</si>
  <si>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</si>
  <si>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</si>
  <si>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</si>
  <si>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</si>
  <si>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</si>
  <si>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</si>
  <si>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</si>
  <si>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</si>
  <si>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</si>
  <si>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</si>
  <si>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</si>
  <si>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</si>
  <si>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</si>
  <si>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</si>
  <si>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</si>
  <si>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</si>
  <si>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</si>
  <si>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</si>
  <si>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</si>
  <si>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</si>
  <si>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</si>
  <si>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</si>
  <si>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</si>
  <si>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</si>
  <si>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</si>
  <si>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</si>
  <si>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</si>
  <si>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</si>
  <si>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</si>
  <si>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</si>
  <si>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</si>
  <si>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</si>
  <si>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</si>
  <si>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</si>
  <si>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</si>
  <si>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</si>
  <si>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</si>
  <si>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</si>
  <si>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</si>
  <si>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</si>
  <si>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</si>
  <si>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</si>
  <si>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</si>
  <si>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</si>
  <si>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</si>
  <si>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</si>
  <si>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</si>
  <si>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</si>
  <si>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</si>
  <si>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</si>
  <si>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</si>
  <si>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</si>
  <si>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</si>
  <si>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</si>
  <si>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</si>
  <si>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</si>
  <si>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</si>
  <si>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</si>
  <si>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</si>
  <si>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</si>
  <si>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</si>
  <si>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</si>
  <si>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</si>
  <si>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</si>
  <si>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</si>
  <si>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</si>
  <si>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</si>
  <si>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</si>
  <si>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</si>
  <si>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</si>
  <si>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</si>
  <si>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</si>
  <si>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</si>
  <si>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</si>
  <si>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</si>
  <si>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</si>
  <si>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</si>
  <si>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</si>
  <si>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</si>
  <si>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</si>
  <si>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</si>
  <si>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</si>
  <si>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</si>
  <si>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</si>
  <si>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</si>
  <si>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</si>
  <si>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</si>
  <si>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</si>
  <si>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</si>
  <si>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</si>
  <si>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</si>
  <si>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</si>
  <si>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</si>
  <si>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</si>
  <si>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</si>
  <si>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</si>
  <si>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</si>
  <si>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</si>
  <si>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</si>
  <si>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</si>
  <si>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</si>
  <si>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</si>
  <si>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</si>
  <si>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</si>
  <si>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</si>
  <si>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</si>
  <si>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</si>
  <si>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</si>
  <si>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</si>
  <si>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</si>
  <si>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</si>
  <si>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</si>
  <si>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</si>
  <si>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</si>
  <si>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</si>
  <si>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</si>
  <si>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</si>
  <si>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</si>
  <si>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</si>
  <si>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</si>
  <si>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</si>
  <si>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</si>
  <si>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</si>
  <si>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</si>
  <si>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</si>
  <si>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</si>
  <si>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</si>
  <si>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</si>
  <si>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</si>
  <si>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</si>
  <si>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</si>
  <si>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</si>
  <si>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</si>
  <si>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</si>
  <si>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</si>
  <si>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</si>
  <si>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</si>
  <si>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</si>
  <si>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</si>
  <si>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</si>
  <si>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</si>
  <si>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</si>
  <si>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</si>
  <si>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</si>
  <si>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</si>
  <si>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</si>
  <si>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</si>
  <si>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</si>
  <si>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</si>
  <si>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</si>
  <si>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</si>
  <si>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</si>
  <si>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</si>
  <si>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</si>
  <si>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</si>
  <si>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</si>
  <si>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</si>
  <si>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</si>
  <si>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</si>
  <si>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</si>
  <si>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</si>
  <si>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</si>
  <si>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</si>
  <si>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</si>
  <si>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</si>
  <si>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</si>
  <si>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</si>
  <si>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</si>
  <si>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</si>
  <si>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</si>
  <si>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</si>
  <si>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</si>
  <si>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</si>
  <si>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</si>
  <si>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</si>
  <si>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</si>
  <si>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</si>
  <si>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</si>
  <si>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</si>
  <si>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</si>
  <si>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</si>
  <si>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</si>
  <si>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</si>
  <si>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</si>
  <si>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</si>
  <si>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</si>
  <si>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</si>
  <si>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</si>
  <si>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</si>
  <si>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</si>
  <si>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</si>
  <si>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</si>
  <si>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</si>
  <si>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</si>
  <si>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</si>
  <si>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</si>
  <si>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</si>
  <si>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</si>
  <si>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</si>
  <si>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</si>
  <si>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</si>
  <si>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</si>
  <si>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</si>
  <si>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</si>
  <si>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</si>
  <si>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</si>
  <si>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</si>
  <si>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</si>
  <si>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</si>
  <si>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</si>
  <si>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</si>
  <si>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</si>
  <si>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</si>
  <si>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</si>
  <si>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</si>
  <si>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</si>
  <si>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</si>
  <si>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</si>
  <si>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</si>
  <si>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</si>
  <si>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</si>
  <si>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</si>
  <si>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</si>
  <si>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</si>
  <si>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</si>
  <si>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</si>
  <si>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</si>
  <si>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</si>
  <si>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</si>
  <si>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</si>
  <si>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</si>
  <si>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</si>
  <si>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</si>
  <si>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</si>
  <si>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</si>
  <si>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</si>
  <si>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</si>
  <si>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</si>
  <si>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</si>
  <si>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</si>
  <si>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</si>
  <si>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</si>
  <si>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</si>
  <si>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</si>
  <si>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</si>
  <si>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</si>
  <si>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</si>
  <si>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</si>
  <si>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</si>
  <si>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</si>
  <si>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</si>
  <si>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</si>
  <si>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</si>
  <si>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</si>
  <si>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</si>
  <si>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</si>
  <si>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</si>
  <si>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</si>
  <si>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</si>
  <si>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</si>
  <si>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</si>
  <si>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</si>
  <si>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</si>
  <si>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</si>
  <si>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</si>
  <si>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</si>
  <si>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</si>
  <si>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</si>
  <si>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</si>
  <si>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</si>
  <si>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</si>
  <si>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</si>
  <si>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</si>
  <si>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</si>
  <si>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</si>
  <si>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</si>
  <si>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</si>
  <si>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</si>
  <si>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</si>
  <si>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</si>
  <si>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</si>
  <si>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</si>
  <si>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</si>
  <si>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</si>
  <si>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</si>
  <si>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</si>
  <si>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</si>
  <si>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</si>
  <si>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</si>
  <si>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</si>
  <si>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</si>
  <si>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</si>
  <si>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</si>
  <si>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</si>
  <si>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</si>
  <si>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</si>
  <si>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</si>
  <si>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</si>
  <si>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</si>
  <si>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</si>
  <si>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</si>
  <si>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</si>
  <si>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</si>
  <si>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</si>
  <si>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</si>
  <si>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</si>
  <si>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</si>
  <si>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</si>
  <si>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</si>
  <si>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</si>
  <si>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</si>
  <si>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</si>
  <si>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</si>
  <si>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</si>
  <si>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</si>
  <si>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</si>
  <si>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</si>
  <si>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</si>
  <si>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</si>
  <si>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</si>
  <si>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</si>
  <si>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</si>
  <si>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</si>
  <si>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</si>
  <si>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</si>
  <si>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</si>
  <si>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</si>
  <si>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</si>
  <si>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</si>
  <si>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</si>
  <si>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</si>
  <si>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</si>
  <si>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</si>
  <si>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</si>
  <si>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</si>
  <si>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</si>
  <si>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</si>
  <si>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</si>
  <si>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</si>
  <si>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</si>
  <si>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</si>
  <si>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</si>
  <si>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</si>
  <si>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</si>
  <si>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</si>
  <si>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</si>
  <si>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</si>
  <si>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</si>
  <si>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</si>
  <si>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</si>
  <si>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</si>
  <si>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</si>
  <si>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</si>
  <si>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</si>
  <si>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</si>
  <si>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</si>
  <si>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</si>
  <si>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</si>
  <si>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</si>
  <si>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</si>
  <si>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</si>
  <si>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</si>
  <si>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</si>
  <si>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</si>
  <si>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</si>
  <si>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</si>
  <si>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</si>
  <si>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</si>
  <si>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</si>
  <si>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</si>
  <si>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</si>
  <si>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</si>
  <si>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</si>
  <si>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</si>
  <si>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</si>
  <si>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</si>
  <si>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</si>
  <si>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</si>
  <si>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</si>
  <si>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</si>
  <si>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</si>
  <si>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</si>
  <si>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</si>
  <si>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</si>
  <si>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</si>
  <si>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</si>
  <si>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</si>
  <si>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</si>
  <si>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</si>
  <si>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</si>
  <si>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</si>
  <si>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</si>
  <si>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</si>
  <si>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</si>
  <si>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</si>
  <si>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</si>
  <si>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</si>
  <si>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</si>
  <si>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</si>
  <si>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</si>
  <si>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</si>
  <si>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</si>
  <si>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</si>
  <si>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</si>
  <si>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</si>
  <si>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</si>
  <si>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</si>
  <si>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</si>
  <si>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</si>
  <si>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</si>
  <si>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</si>
  <si>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</si>
  <si>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</si>
  <si>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</si>
  <si>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</si>
  <si>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</si>
  <si>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</si>
  <si>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</si>
  <si>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</si>
  <si>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</si>
  <si>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</si>
  <si>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</si>
  <si>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</si>
  <si>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</si>
  <si>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</si>
  <si>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</si>
  <si>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</si>
  <si>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</si>
  <si>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</si>
  <si>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</si>
  <si>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</si>
  <si>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</si>
  <si>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</si>
  <si>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</si>
  <si>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</si>
  <si>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</si>
  <si>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</si>
  <si>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</si>
  <si>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</si>
  <si>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</si>
  <si>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</si>
  <si>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</si>
  <si>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</si>
  <si>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</si>
  <si>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</si>
  <si>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</si>
  <si>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</si>
  <si>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</si>
  <si>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</si>
  <si>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</si>
  <si>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</si>
  <si>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</si>
  <si>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</si>
  <si>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</si>
  <si>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</si>
  <si>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</si>
  <si>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</si>
  <si>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</si>
  <si>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</si>
  <si>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</si>
  <si>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</si>
  <si>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</si>
  <si>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</si>
  <si>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</si>
  <si>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</si>
  <si>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</si>
  <si>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</si>
  <si>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</si>
  <si>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</si>
  <si>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</si>
  <si>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</si>
  <si>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</si>
  <si>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</si>
  <si>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</si>
  <si>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</si>
  <si>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</si>
  <si>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</si>
  <si>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</si>
  <si>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</si>
  <si>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</si>
  <si>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</si>
  <si>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</si>
  <si>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</si>
  <si>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</si>
  <si>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</si>
  <si>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</si>
  <si>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</si>
  <si>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</si>
  <si>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</si>
  <si>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</si>
  <si>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</si>
  <si>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</si>
  <si>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</si>
  <si>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</si>
  <si>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</si>
  <si>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</si>
  <si>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</si>
  <si>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</si>
  <si>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</si>
  <si>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</si>
  <si>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</si>
  <si>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</si>
  <si>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</si>
  <si>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</si>
  <si>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</si>
  <si>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</si>
  <si>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</si>
  <si>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</si>
  <si>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</si>
  <si>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</si>
  <si>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</si>
  <si>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</si>
  <si>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</si>
  <si>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</si>
  <si>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</si>
  <si>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</si>
  <si>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</si>
  <si>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</si>
  <si>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</si>
  <si>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</si>
  <si>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</si>
  <si>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</si>
  <si>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</si>
  <si>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</si>
  <si>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</si>
  <si>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</si>
  <si>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</si>
  <si>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</si>
  <si>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</si>
  <si>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</si>
  <si>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</si>
  <si>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</si>
  <si>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</si>
  <si>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</si>
  <si>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</si>
  <si>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</si>
  <si>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</si>
  <si>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</si>
  <si>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</si>
  <si>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</si>
  <si>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</si>
  <si>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</si>
  <si>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</si>
  <si>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</si>
  <si>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</si>
  <si>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</si>
  <si>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</si>
  <si>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</si>
  <si>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</si>
  <si>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</si>
  <si>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</si>
  <si>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</si>
  <si>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</si>
  <si>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</si>
  <si>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</si>
  <si>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</si>
  <si>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</si>
  <si>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</si>
  <si>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</si>
  <si>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</si>
  <si>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</si>
  <si>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</si>
  <si>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</si>
  <si>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</si>
  <si>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</si>
  <si>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</si>
  <si>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</si>
  <si>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</si>
  <si>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</si>
  <si>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</si>
  <si>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</si>
  <si>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</si>
  <si>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</si>
  <si>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</si>
  <si>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</si>
  <si>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</si>
  <si>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</si>
  <si>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</si>
  <si>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</si>
  <si>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</si>
  <si>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</si>
  <si>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</si>
  <si>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</si>
  <si>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</si>
  <si>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</si>
  <si>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</si>
  <si>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</si>
  <si>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</si>
  <si>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</si>
  <si>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</si>
  <si>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</si>
  <si>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</si>
  <si>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</si>
  <si>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</si>
  <si>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</si>
  <si>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</si>
  <si>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</si>
  <si>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</si>
  <si>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</si>
  <si>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</si>
  <si>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</si>
  <si>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</si>
  <si>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</si>
  <si>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</si>
  <si>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</si>
  <si>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</si>
  <si>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</si>
  <si>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</si>
  <si>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</si>
  <si>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</si>
  <si>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</si>
  <si>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</si>
  <si>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</si>
  <si>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</si>
  <si>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</si>
  <si>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</si>
  <si>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</si>
  <si>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</si>
  <si>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</si>
  <si>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</si>
  <si>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</si>
  <si>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</si>
  <si>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</si>
  <si>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</si>
  <si>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</si>
  <si>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</si>
  <si>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</si>
  <si>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</si>
  <si>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</si>
  <si>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</si>
  <si>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</si>
  <si>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</si>
  <si>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</si>
  <si>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</si>
  <si>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</si>
  <si>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</si>
  <si>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</si>
  <si>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</si>
  <si>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</si>
  <si>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</si>
  <si>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</si>
  <si>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</si>
  <si>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</si>
  <si>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</si>
  <si>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</si>
  <si>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</si>
  <si>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</si>
  <si>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</si>
  <si>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</si>
  <si>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</si>
  <si>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</si>
  <si>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</si>
  <si>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</si>
  <si>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</si>
  <si>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</si>
  <si>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</si>
  <si>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</si>
  <si>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</si>
  <si>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</si>
  <si>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</si>
  <si>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</si>
  <si>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</si>
  <si>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</si>
  <si>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</si>
  <si>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</si>
  <si>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</si>
  <si>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</si>
  <si>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</si>
  <si>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</si>
  <si>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</si>
  <si>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</si>
  <si>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</si>
  <si>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</si>
  <si>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</si>
  <si>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</si>
  <si>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</si>
  <si>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</si>
  <si>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</si>
  <si>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</si>
  <si>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</si>
  <si>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</si>
  <si>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</si>
  <si>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</si>
  <si>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</si>
  <si>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</si>
  <si>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</si>
  <si>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</si>
  <si>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</si>
  <si>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</si>
  <si>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</si>
  <si>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</si>
  <si>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</si>
  <si>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</si>
  <si>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</si>
  <si>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</si>
  <si>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</si>
  <si>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</si>
  <si>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</si>
  <si>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</si>
  <si>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</si>
  <si>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</si>
  <si>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</si>
  <si>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</si>
  <si>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</si>
  <si>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</si>
  <si>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</si>
  <si>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</si>
  <si>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</si>
  <si>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</si>
  <si>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</si>
  <si>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</si>
  <si>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</si>
  <si>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</si>
  <si>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</si>
  <si>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</si>
  <si>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</si>
  <si>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</si>
  <si>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</si>
  <si>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</si>
  <si>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</si>
  <si>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</si>
  <si>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</si>
  <si>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</si>
  <si>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</si>
  <si>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</si>
  <si>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</si>
  <si>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</si>
  <si>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</si>
  <si>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</si>
  <si>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</si>
  <si>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</si>
  <si>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</si>
  <si>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</si>
  <si>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</si>
  <si>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</si>
  <si>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</si>
  <si>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</si>
  <si>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</si>
  <si>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</si>
  <si>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</si>
  <si>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</si>
  <si>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</si>
  <si>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</si>
  <si>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</si>
  <si>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</si>
  <si>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</si>
  <si>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</si>
  <si>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</si>
  <si>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</si>
  <si>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</si>
  <si>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</si>
  <si>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Conteggio di Denominazione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</si>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</sst>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Namar" refreshedDate="45786.837259953703" createdVersion="8" refreshedVersion="8" minRefreshableVersion="3" recordCount="6258" xr:uid="{262975A5-F9CB-4EB3-9992-F42F896617FF}">
  <cacheSource type="worksheet">
    <worksheetSource name="Tabella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C804C-476D-4AEC-ADDF-54B5C213DD8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76C88-7EC8-4F31-9AA9-4846B0AB7628}" name="Tabella1" displayName="Tabella1" ref="A1:G6259" totalsRowShown="0" headerRowDxfId="7" dataDxfId="6">
  <autoFilter ref="A1:G6259" xr:uid="{59876C88-7EC8-4F31-9AA9-4846B0AB7628}"/>
  <tableColumns count="7">
    <tableColumn id="1" xr3:uid="{ECEEE4C0-821B-44D7-8638-5023B0F41C71}" name="Categoria" dataDxfId="5"/>
    <tableColumn id="2" xr3:uid="{123586B3-50B7-480C-BB5B-0C680473B67F}" name="Denominazione" dataDxfId="4"/>
    <tableColumn id="3" xr3:uid="{1D79DB1C-2004-4E84-BE04-3F57C662A149}" name="Indirizzo" dataDxfId="3"/>
    <tableColumn id="4" xr3:uid="{9C1AF9D1-6C55-419C-BF70-D96CAD7EDE07}" name="Città" dataDxfId="2"/>
    <tableColumn id="5" xr3:uid="{8EA26AE9-2952-449B-9A26-EEDECDCDD9F7}" name="Localita"/>
    <tableColumn id="6" xr3:uid="{92652E49-A356-48D5-A72A-D77417AA9D37}" name="Indirizzo internet" dataDxfId="1"/>
    <tableColumn id="7" xr3:uid="{6540B18D-AA00-4CA8-8D2C-8105DEF2921B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workbookViewId="0"/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6.109375" bestFit="1" customWidth="1"/>
    <col min="4" max="26" width="8.6640625" customWidth="1"/>
  </cols>
  <sheetData>
    <row r="1" spans="2:3" ht="14.4" x14ac:dyDescent="0.3">
      <c r="B1" s="12" t="s">
        <v>19702</v>
      </c>
      <c r="C1" s="13"/>
    </row>
    <row r="2" spans="2:3" ht="15" customHeight="1" x14ac:dyDescent="0.3">
      <c r="B2" s="14"/>
      <c r="C2" s="15"/>
    </row>
    <row r="3" spans="2:3" ht="18" x14ac:dyDescent="0.35">
      <c r="B3" s="2" t="s">
        <v>19703</v>
      </c>
      <c r="C3" s="3" t="s">
        <v>8</v>
      </c>
    </row>
    <row r="4" spans="2:3" ht="14.4" x14ac:dyDescent="0.3">
      <c r="B4" s="4" t="s">
        <v>19704</v>
      </c>
      <c r="C4" s="5" t="str">
        <f>_xlfn.XLOOKUP(C3,Tabella1[Denominazione],Tabella1[Città],"Non Disponibile")</f>
        <v>URBINO</v>
      </c>
    </row>
    <row r="5" spans="2:3" ht="14.4" x14ac:dyDescent="0.3">
      <c r="B5" s="4" t="s">
        <v>19705</v>
      </c>
      <c r="C5" s="5" t="str">
        <f>_xlfn.XLOOKUP(C3,Tabella1[Denominazione],Tabella1[Indirizzo],"Non Disponibile")</f>
        <v>Via Girfalco, 26</v>
      </c>
    </row>
    <row r="6" spans="2:3" ht="14.4" x14ac:dyDescent="0.3">
      <c r="B6" s="4" t="s">
        <v>19706</v>
      </c>
      <c r="C6" s="5" t="str">
        <f>_xlfn.XLOOKUP(C3,Tabella1[Denominazione],Tabella1[Indirizzo di posta elettronica],"Non disponibile")</f>
        <v>info@girfalco.it</v>
      </c>
    </row>
    <row r="7" spans="2:3" ht="14.4" x14ac:dyDescent="0.3">
      <c r="B7" s="6" t="s">
        <v>19707</v>
      </c>
      <c r="C7" s="5" t="str">
        <f>_xlfn.XLOOKUP(C3,Tabella1[Denominazione],Tabella1[Indirizzo internet],"Non Presente")</f>
        <v>www.girfalco.it</v>
      </c>
    </row>
    <row r="8" spans="2:3" ht="14.4" x14ac:dyDescent="0.3">
      <c r="B8" s="7" t="s">
        <v>19708</v>
      </c>
      <c r="C8" s="8">
        <f>COUNTA(Tabella1[Denominazione])</f>
        <v>6258</v>
      </c>
    </row>
    <row r="9" spans="2:3" ht="14.4" x14ac:dyDescent="0.3">
      <c r="B9" s="6" t="s">
        <v>19709</v>
      </c>
      <c r="C9" s="9">
        <f>COUNTIFS(Tabella1[Città],_xlfn.XLOOKUP(RICERCA!C3,Tabella1[Denominazione],Tabella1[Città]))</f>
        <v>144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FA5E0C-D766-40D8-A818-9FAEBA8BDE02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1663-A6F5-4A20-8183-2AC081DAECC0}">
  <dimension ref="A1:B19"/>
  <sheetViews>
    <sheetView workbookViewId="0">
      <selection activeCell="A3" sqref="A3"/>
    </sheetView>
  </sheetViews>
  <sheetFormatPr defaultRowHeight="14.4" x14ac:dyDescent="0.3"/>
  <cols>
    <col min="1" max="1" width="31.88671875" bestFit="1" customWidth="1"/>
    <col min="2" max="2" width="26.33203125" bestFit="1" customWidth="1"/>
  </cols>
  <sheetData>
    <row r="1" spans="1:2" x14ac:dyDescent="0.3">
      <c r="A1" s="10" t="s">
        <v>3</v>
      </c>
      <c r="B1" t="s">
        <v>19713</v>
      </c>
    </row>
    <row r="3" spans="1:2" x14ac:dyDescent="0.3">
      <c r="A3" s="10" t="s">
        <v>19710</v>
      </c>
      <c r="B3" t="s">
        <v>19712</v>
      </c>
    </row>
    <row r="4" spans="1:2" x14ac:dyDescent="0.3">
      <c r="A4" s="11" t="s">
        <v>21</v>
      </c>
      <c r="B4">
        <v>814</v>
      </c>
    </row>
    <row r="5" spans="1:2" x14ac:dyDescent="0.3">
      <c r="A5" s="11" t="s">
        <v>36</v>
      </c>
      <c r="B5">
        <v>830</v>
      </c>
    </row>
    <row r="6" spans="1:2" x14ac:dyDescent="0.3">
      <c r="A6" s="11" t="s">
        <v>83</v>
      </c>
      <c r="B6">
        <v>541</v>
      </c>
    </row>
    <row r="7" spans="1:2" x14ac:dyDescent="0.3">
      <c r="A7" s="11" t="s">
        <v>13</v>
      </c>
      <c r="B7">
        <v>721</v>
      </c>
    </row>
    <row r="8" spans="1:2" x14ac:dyDescent="0.3">
      <c r="A8" s="11" t="s">
        <v>1201</v>
      </c>
      <c r="B8">
        <v>13</v>
      </c>
    </row>
    <row r="9" spans="1:2" x14ac:dyDescent="0.3">
      <c r="A9" s="11" t="s">
        <v>89</v>
      </c>
      <c r="B9">
        <v>86</v>
      </c>
    </row>
    <row r="10" spans="1:2" x14ac:dyDescent="0.3">
      <c r="A10" s="11" t="s">
        <v>30</v>
      </c>
      <c r="B10">
        <v>1809</v>
      </c>
    </row>
    <row r="11" spans="1:2" x14ac:dyDescent="0.3">
      <c r="A11" s="11" t="s">
        <v>572</v>
      </c>
      <c r="B11">
        <v>93</v>
      </c>
    </row>
    <row r="12" spans="1:2" x14ac:dyDescent="0.3">
      <c r="A12" s="11" t="s">
        <v>191</v>
      </c>
      <c r="B12">
        <v>82</v>
      </c>
    </row>
    <row r="13" spans="1:2" x14ac:dyDescent="0.3">
      <c r="A13" s="11" t="s">
        <v>187</v>
      </c>
      <c r="B13">
        <v>30</v>
      </c>
    </row>
    <row r="14" spans="1:2" x14ac:dyDescent="0.3">
      <c r="A14" s="11" t="s">
        <v>404</v>
      </c>
      <c r="B14">
        <v>52</v>
      </c>
    </row>
    <row r="15" spans="1:2" x14ac:dyDescent="0.3">
      <c r="A15" s="11" t="s">
        <v>301</v>
      </c>
      <c r="B15">
        <v>16</v>
      </c>
    </row>
    <row r="16" spans="1:2" x14ac:dyDescent="0.3">
      <c r="A16" s="11" t="s">
        <v>680</v>
      </c>
      <c r="B16">
        <v>850</v>
      </c>
    </row>
    <row r="17" spans="1:2" x14ac:dyDescent="0.3">
      <c r="A17" s="11" t="s">
        <v>7</v>
      </c>
      <c r="B17">
        <v>304</v>
      </c>
    </row>
    <row r="18" spans="1:2" x14ac:dyDescent="0.3">
      <c r="A18" s="11" t="s">
        <v>6094</v>
      </c>
      <c r="B18">
        <v>17</v>
      </c>
    </row>
    <row r="19" spans="1:2" x14ac:dyDescent="0.3">
      <c r="A19" s="11" t="s">
        <v>19711</v>
      </c>
      <c r="B19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Namar</dc:creator>
  <cp:lastModifiedBy>Gabriel Namar</cp:lastModifiedBy>
  <dcterms:created xsi:type="dcterms:W3CDTF">2006-09-16T00:00:00Z</dcterms:created>
  <dcterms:modified xsi:type="dcterms:W3CDTF">2025-05-10T17:06:30Z</dcterms:modified>
</cp:coreProperties>
</file>