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F67A4C66-A848-3545-A5B2-7E1999FF66D5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8" i="1" l="1"/>
  <c r="F20" i="2"/>
  <c r="F22" i="2" s="1"/>
  <c r="C78" i="1" l="1"/>
  <c r="D78" i="1"/>
  <c r="E78" i="1"/>
  <c r="F78" i="1"/>
  <c r="G78" i="1"/>
  <c r="H78" i="1"/>
  <c r="I78" i="1"/>
  <c r="J78" i="1"/>
  <c r="K78" i="1"/>
  <c r="B78" i="1"/>
  <c r="E20" i="2" l="1"/>
  <c r="D20" i="2"/>
  <c r="C20" i="2" l="1"/>
  <c r="B20" i="2"/>
  <c r="B22" i="2" l="1"/>
  <c r="C22" i="2" l="1"/>
  <c r="D22" i="2" s="1"/>
  <c r="E22" i="2" s="1"/>
  <c r="N88" i="1" s="1"/>
  <c r="C84" i="1" l="1"/>
  <c r="D84" i="1"/>
  <c r="E84" i="1"/>
  <c r="F84" i="1"/>
  <c r="G84" i="1"/>
  <c r="B84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8" i="1" l="1"/>
</calcChain>
</file>

<file path=xl/sharedStrings.xml><?xml version="1.0" encoding="utf-8"?>
<sst xmlns="http://schemas.openxmlformats.org/spreadsheetml/2006/main" count="138" uniqueCount="128">
  <si>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</si>
  <si>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</si>
  <si>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</si>
  <si>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</si>
  <si>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</si>
  <si>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</si>
  <si>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</si>
  <si>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</si>
  <si>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</si>
  <si>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</si>
  <si>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</si>
  <si>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</si>
  <si>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</si>
  <si>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</si>
  <si>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</si>
  <si>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</si>
  <si>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</si>
  <si>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</si>
  <si>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</si>
  <si>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</si>
  <si>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</si>
  <si>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</si>
  <si>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</si>
  <si>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</si>
  <si>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</si>
  <si>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</si>
  <si>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</si>
  <si>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</si>
  <si>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</si>
  <si>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</si>
  <si>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</si>
  <si>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</si>
  <si>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</si>
  <si>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</si>
  <si>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</si>
  <si>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</si>
  <si>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</si>
  <si>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</si>
  <si>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</si>
  <si>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</si>
  <si>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</si>
  <si>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</si>
  <si>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</si>
  <si>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</si>
  <si>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</si>
  <si>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</si>
  <si>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</si>
  <si>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</si>
  <si>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</si>
  <si>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</si>
  <si>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</si>
  <si>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</si>
  <si>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</si>
  <si>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</si>
  <si>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</si>
  <si>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</si>
  <si>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</si>
  <si>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</si>
  <si>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</si>
  <si>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</si>
  <si>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</si>
  <si>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</si>
  <si>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</si>
  <si>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</si>
  <si>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</si>
  <si>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</si>
  <si>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</si>
  <si>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</si>
  <si>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</si>
  <si>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</si>
  <si>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</si>
  <si>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</si>
  <si>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</si>
  <si>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</si>
  <si>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</si>
  <si>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</si>
  <si>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</si>
  <si>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</si>
  <si>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</si>
  <si>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</si>
  <si>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</si>
  <si>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</si>
  <si>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</si>
  <si>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</si>
  <si>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</si>
  <si>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</si>
  <si>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</si>
  <si>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</si>
  <si>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</si>
  <si>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</si>
  <si>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</si>
  <si>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</si>
  <si>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</si>
  <si>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</si>
  <si>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</si>
  <si>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</si>
  <si>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</si>
  <si>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</si>
  <si>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</si>
  <si>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</si>
  <si>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</si>
  <si>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</si>
  <si>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</si>
  <si>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</si>
  <si>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</si>
  <si>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</si>
  <si>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</si>
  <si>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</si>
  <si>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</si>
  <si>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</si>
  <si>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</si>
  <si>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</si>
  <si>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</si>
  <si>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</si>
  <si>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</si>
  <si>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</si>
  <si>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</si>
  <si>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</si>
  <si>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</si>
  <si>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</si>
  <si>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</si>
  <si>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</si>
  <si>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</si>
  <si>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</si>
  <si>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</si>
  <si>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</si>
  <si>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</si>
  <si>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2019.09.22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</si>
</sst>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7" totalsRowShown="0" headerRowDxfId="35" dataDxfId="34">
  <autoFilter ref="A1:K77" xr:uid="{64BEC1AD-AEE7-0748-A97F-52A9ECF2D21C}"/>
  <sortState xmlns:xlrd2="http://schemas.microsoft.com/office/spreadsheetml/2017/richdata2" ref="A2:K77">
    <sortCondition ref="A1:A77"/>
  </sortState>
  <tableColumns count="11">
    <tableColumn id="1" xr3:uid="{6D751FF3-0005-B641-A6E8-865EA5A8B593}" name="放生日期" dataDxfId="33"/>
    <tableColumn id="3" xr3:uid="{0CE1E195-1D6C-2B47-8C44-A4F1F55D4A9C}" name="2018.10.21" dataDxfId="32"/>
    <tableColumn id="5" xr3:uid="{94FC8CAA-3DC3-1A42-9036-B16A0654D189}" name="2018.11.17" dataDxfId="31"/>
    <tableColumn id="7" xr3:uid="{9F3248FF-62C2-E647-82E1-28E5F5EB21CB}" name="2019.02.24" dataDxfId="30"/>
    <tableColumn id="2" xr3:uid="{DC2A1BC2-DDF8-EA46-A3B5-340DC5686E35}" name="2019.03.24" dataDxfId="29"/>
    <tableColumn id="4" xr3:uid="{25A68E5F-4F5B-8049-90CE-12CE6EF17D60}" name="2019.04.27" dataDxfId="28"/>
    <tableColumn id="6" xr3:uid="{D260A210-B1E8-5F4A-A560-C97470FF4247}" name="2019.05.25" dataDxfId="27"/>
    <tableColumn id="8" xr3:uid="{8FAC1FAF-A7BC-AC45-9E58-F5969634FEF2}" name="2019.06.22" dataDxfId="26"/>
    <tableColumn id="9" xr3:uid="{2B6F85FB-F4F6-664C-B7B5-F1557D2AF293}" name="2019.07.27" dataDxfId="25"/>
    <tableColumn id="10" xr3:uid="{BFE51EC8-F6C8-F54F-8BFC-F6A66485118E}" name="2019.08.25" dataDxfId="24"/>
    <tableColumn id="11" xr3:uid="{4A8D180E-600B-434B-9DCB-CAAF1F196A06}" name="2019.09.01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K82" totalsRowShown="0" headerRowDxfId="22" dataDxfId="21">
  <autoFilter ref="A80:K82" xr:uid="{284F05AF-02D3-B749-B318-BDADA8F78D09}"/>
  <tableColumns count="11">
    <tableColumn id="1" xr3:uid="{74968C42-76C0-D241-A081-8D2C650EF58B}" name="列1" dataDxfId="20"/>
    <tableColumn id="2" xr3:uid="{C10D050B-0D34-124B-B609-D5640F253D25}" name="列2" dataDxfId="19"/>
    <tableColumn id="3" xr3:uid="{37FE23E2-F9C0-714E-B0CA-203E95C52AF4}" name="列3" dataDxfId="18"/>
    <tableColumn id="4" xr3:uid="{92161EDD-68D3-7A4E-B26B-9A4D9642BC78}" name="列4" dataDxfId="17"/>
    <tableColumn id="5" xr3:uid="{01D39E83-94B3-0947-B2DF-A50C15DBA954}" name="列5" dataDxfId="16"/>
    <tableColumn id="6" xr3:uid="{D86863A9-FB55-7348-B2CD-3395A03979C4}" name="列6" dataDxfId="15"/>
    <tableColumn id="7" xr3:uid="{EC600DAA-D3A1-1640-B0D2-0C25F8FC8D67}" name="列7" dataDxfId="14"/>
    <tableColumn id="8" xr3:uid="{AF6047ED-B143-A840-8841-652927D35ADE}" name="列8" dataDxfId="13"/>
    <tableColumn id="9" xr3:uid="{9CBE0C33-77CE-B94B-8BDE-034E0257E56B}" name="列9" dataDxfId="12"/>
    <tableColumn id="10" xr3:uid="{6B4779D5-39DC-474C-A2CE-3E7685039AE1}" name="列10" dataDxfId="11"/>
    <tableColumn id="11" xr3:uid="{05F3CCAA-9D31-3C49-B227-E17AA972FC3C}" name="列11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F15" totalsRowShown="0" headerRowDxfId="9" dataDxfId="7" headerRowBorderDxfId="8" tableBorderDxfId="6">
  <autoFilter ref="A1:F15" xr:uid="{EA1837BC-905D-814E-BDFC-F13A928098FE}"/>
  <sortState xmlns:xlrd2="http://schemas.microsoft.com/office/spreadsheetml/2017/richdata2" ref="A2:E15">
    <sortCondition ref="A1:A15"/>
  </sortState>
  <tableColumns count="6">
    <tableColumn id="1" xr3:uid="{CB4A3C5D-9D34-F240-B2F4-6EA58E6B825D}" name="烟供随喜" dataDxfId="5"/>
    <tableColumn id="2" xr3:uid="{7850EC8E-12A8-CD4E-877C-80DD52476721}" name="2019.04.07" dataDxfId="4"/>
    <tableColumn id="3" xr3:uid="{5DEF2561-2AF5-D447-8487-33EE7B8A1E4C}" name="2019.06.22" dataDxfId="3"/>
    <tableColumn id="4" xr3:uid="{C5D2A829-3313-624B-BD63-A33C875D26DE}" name="2019.07.27" dataDxfId="2"/>
    <tableColumn id="5" xr3:uid="{84A499F1-DE54-9342-9164-4DD8143F2723}" name="2019.09.01" dataDxfId="1"/>
    <tableColumn id="8" xr3:uid="{7BC167AD-3A05-0349-9CA0-26294CDECAB7}" name="2019.09.2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75" workbookViewId="0">
      <pane xSplit="1" topLeftCell="E1" activePane="topRight" state="frozen"/>
      <selection activeCell="A2" sqref="A2"/>
      <selection pane="topRight" activeCell="O89" sqref="O89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>
        <v>1000</v>
      </c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</row>
    <row r="74" spans="1:13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M74" s="3"/>
    </row>
    <row r="75" spans="1:13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</row>
    <row r="76" spans="1:13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</row>
    <row r="77" spans="1:13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</row>
    <row r="78" spans="1:13">
      <c r="A78" s="4" t="s">
        <v>24</v>
      </c>
      <c r="B78" s="4">
        <f>SUM(B2:B77)</f>
        <v>1980</v>
      </c>
      <c r="C78" s="4">
        <f t="shared" ref="C78:K78" si="0">SUM(C2:C77)</f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3900</v>
      </c>
    </row>
    <row r="80" spans="1:13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</row>
    <row r="85" spans="1:14">
      <c r="A85" s="6" t="s">
        <v>22</v>
      </c>
      <c r="B85" s="6">
        <f>B78-B84</f>
        <v>1410</v>
      </c>
      <c r="C85" s="6">
        <f t="shared" ref="C85:K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17221.88</v>
      </c>
    </row>
    <row r="86" spans="1:14" ht="19">
      <c r="I86" s="3"/>
    </row>
    <row r="88" spans="1:14" ht="19">
      <c r="I88" s="3"/>
      <c r="L88" s="6">
        <f>$K$85</f>
        <v>17221.88</v>
      </c>
      <c r="M88" s="2">
        <f>烟供随喜!$F$22</f>
        <v>2544.42</v>
      </c>
      <c r="N88" s="2">
        <f>K85+M88</f>
        <v>19766.300000000003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2"/>
  <sheetViews>
    <sheetView zoomScaleNormal="100" workbookViewId="0">
      <pane xSplit="1" topLeftCell="B1" activePane="topRight" state="frozen"/>
      <selection pane="topRight" activeCell="F22" sqref="F22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  <c r="F2" s="7"/>
    </row>
    <row r="3" spans="1:13" ht="21">
      <c r="A3" s="7" t="s">
        <v>125</v>
      </c>
      <c r="B3" s="7"/>
      <c r="C3" s="7"/>
      <c r="D3" s="7"/>
      <c r="E3" s="7">
        <v>100</v>
      </c>
      <c r="F3" s="7"/>
    </row>
    <row r="4" spans="1:13" ht="21">
      <c r="A4" s="7" t="s">
        <v>114</v>
      </c>
      <c r="B4" s="7"/>
      <c r="C4" s="7">
        <v>50</v>
      </c>
      <c r="D4" s="7">
        <v>100</v>
      </c>
      <c r="E4" s="7"/>
      <c r="F4" s="7"/>
    </row>
    <row r="5" spans="1:13" ht="21">
      <c r="A5" s="7" t="s">
        <v>110</v>
      </c>
      <c r="B5" s="7">
        <v>50</v>
      </c>
      <c r="C5" s="7"/>
      <c r="D5" s="7"/>
      <c r="E5" s="7"/>
      <c r="F5" s="7"/>
    </row>
    <row r="6" spans="1:13" ht="21">
      <c r="A6" s="7" t="s">
        <v>115</v>
      </c>
      <c r="B6" s="7"/>
      <c r="C6" s="7">
        <v>500</v>
      </c>
      <c r="D6" s="7"/>
      <c r="E6" s="7">
        <v>500</v>
      </c>
      <c r="F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  <c r="F7" s="7"/>
    </row>
    <row r="8" spans="1:13" ht="21">
      <c r="A8" s="7" t="s">
        <v>103</v>
      </c>
      <c r="B8" s="7"/>
      <c r="C8" s="7"/>
      <c r="D8" s="7">
        <v>200</v>
      </c>
      <c r="E8" s="7"/>
      <c r="F8" s="7"/>
    </row>
    <row r="9" spans="1:13" ht="21">
      <c r="A9" s="7" t="s">
        <v>117</v>
      </c>
      <c r="B9" s="7"/>
      <c r="C9" s="7"/>
      <c r="D9" s="7"/>
      <c r="E9" s="7">
        <v>200</v>
      </c>
      <c r="F9" s="7"/>
    </row>
    <row r="10" spans="1:13" ht="21">
      <c r="A10" s="7" t="s">
        <v>113</v>
      </c>
      <c r="B10" s="7">
        <v>50</v>
      </c>
      <c r="C10" s="7"/>
      <c r="D10" s="7"/>
      <c r="E10" s="7"/>
      <c r="F10" s="7"/>
    </row>
    <row r="11" spans="1:13" ht="21">
      <c r="A11" s="7" t="s">
        <v>123</v>
      </c>
      <c r="B11" s="7"/>
      <c r="C11" s="7"/>
      <c r="D11" s="7"/>
      <c r="E11" s="7">
        <v>100</v>
      </c>
      <c r="F11" s="7"/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126</v>
      </c>
      <c r="B13" s="7"/>
      <c r="C13" s="7"/>
      <c r="D13" s="7"/>
      <c r="E13" s="7">
        <v>100</v>
      </c>
      <c r="F13" s="7"/>
      <c r="G13" s="7"/>
      <c r="H13" s="7"/>
      <c r="I13" s="7"/>
      <c r="J13" s="7"/>
      <c r="M13" s="3"/>
    </row>
    <row r="14" spans="1:13" ht="21">
      <c r="A14" s="7" t="s">
        <v>119</v>
      </c>
      <c r="B14" s="7"/>
      <c r="C14" s="7"/>
      <c r="D14" s="7">
        <v>100</v>
      </c>
      <c r="E14" s="7"/>
      <c r="F14" s="7"/>
    </row>
    <row r="15" spans="1:13" ht="21">
      <c r="A15" s="7" t="s">
        <v>112</v>
      </c>
      <c r="B15" s="7">
        <v>50</v>
      </c>
      <c r="C15" s="7"/>
      <c r="D15" s="7"/>
      <c r="E15" s="7"/>
      <c r="F15" s="7"/>
    </row>
    <row r="20" spans="1:6" s="9" customFormat="1" ht="21">
      <c r="A20" s="11" t="s">
        <v>109</v>
      </c>
      <c r="B20" s="11">
        <f>SUM(B2:B15)</f>
        <v>190</v>
      </c>
      <c r="C20" s="11">
        <f>SUM(C2:C15)</f>
        <v>900</v>
      </c>
      <c r="D20" s="11">
        <f>SUM(D2:D15)</f>
        <v>500</v>
      </c>
      <c r="E20" s="11">
        <f>SUM(E2:E15)</f>
        <v>1200</v>
      </c>
      <c r="F20" s="11">
        <f>SUM(F2:F15)</f>
        <v>0</v>
      </c>
    </row>
    <row r="21" spans="1:6" s="2" customFormat="1" ht="21">
      <c r="A21" s="12" t="s">
        <v>51</v>
      </c>
      <c r="B21" s="12">
        <v>74</v>
      </c>
      <c r="C21" s="12">
        <v>0</v>
      </c>
      <c r="D21" s="12">
        <v>0</v>
      </c>
      <c r="E21" s="12">
        <v>108.99</v>
      </c>
      <c r="F21" s="12">
        <v>62.59</v>
      </c>
    </row>
    <row r="22" spans="1:6" s="2" customFormat="1" ht="21">
      <c r="A22" s="13" t="s">
        <v>22</v>
      </c>
      <c r="B22" s="13">
        <f>B20-B21</f>
        <v>116</v>
      </c>
      <c r="C22" s="13">
        <f>B22+C20-C21</f>
        <v>1016</v>
      </c>
      <c r="D22" s="13">
        <f>C22+D20-D21</f>
        <v>1516</v>
      </c>
      <c r="E22" s="13">
        <f>D22+E20-E21</f>
        <v>2607.0100000000002</v>
      </c>
      <c r="F22" s="13">
        <f>E22+F20-F21</f>
        <v>2544.42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2019-09-16T03:26:31Z</dcterms:modified>
</cp:coreProperties>
</file>