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37B5A8FB-29AA-4871-B243-1406EFF7D0C6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9" i="1" l="1"/>
  <c r="P40" i="2"/>
  <c r="P39" i="2"/>
  <c r="P41" i="2" l="1"/>
  <c r="O39" i="2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Y108" i="1"/>
  <c r="Z108" i="1"/>
  <c r="AA108" i="1"/>
  <c r="AB108" i="1"/>
  <c r="AC108" i="1"/>
  <c r="AD108" i="1"/>
  <c r="C12" i="4" l="1"/>
  <c r="D12" i="4"/>
  <c r="E12" i="4"/>
  <c r="E10" i="4"/>
  <c r="D10" i="4"/>
  <c r="U108" i="1"/>
  <c r="V108" i="1"/>
  <c r="W108" i="1"/>
  <c r="X108" i="1"/>
  <c r="S108" i="1"/>
  <c r="R108" i="1"/>
  <c r="T108" i="1"/>
  <c r="Q108" i="1"/>
  <c r="P108" i="1"/>
  <c r="O108" i="1"/>
  <c r="N108" i="1"/>
  <c r="M108" i="1"/>
  <c r="L108" i="1"/>
  <c r="C108" i="1"/>
  <c r="D108" i="1"/>
  <c r="E108" i="1"/>
  <c r="F108" i="1"/>
  <c r="G108" i="1"/>
  <c r="H108" i="1"/>
  <c r="I108" i="1"/>
  <c r="J108" i="1"/>
  <c r="K108" i="1"/>
  <c r="B108" i="1"/>
  <c r="O115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C115" i="1" l="1"/>
  <c r="D115" i="1"/>
  <c r="E115" i="1"/>
  <c r="F115" i="1"/>
  <c r="G115" i="1"/>
  <c r="B115" i="1"/>
  <c r="B116" i="1" s="1"/>
  <c r="C116" i="1" l="1"/>
  <c r="D116" i="1" s="1"/>
  <c r="E116" i="1" s="1"/>
  <c r="F116" i="1" s="1"/>
  <c r="G116" i="1" s="1"/>
  <c r="H116" i="1" s="1"/>
  <c r="I116" i="1" s="1"/>
  <c r="J116" i="1" s="1"/>
  <c r="K116" i="1" s="1"/>
  <c r="L116" i="1" s="1"/>
  <c r="M116" i="1" l="1"/>
  <c r="N116" i="1" l="1"/>
  <c r="O116" i="1" l="1"/>
  <c r="P116" i="1" l="1"/>
  <c r="Q116" i="1" s="1"/>
  <c r="R116" i="1" l="1"/>
  <c r="S116" i="1" s="1"/>
  <c r="T116" i="1" l="1"/>
  <c r="U116" i="1" s="1"/>
  <c r="V116" i="1" l="1"/>
  <c r="W116" i="1" l="1"/>
  <c r="X116" i="1" s="1"/>
</calcChain>
</file>

<file path=xl/sharedStrings.xml><?xml version="1.0" encoding="utf-8"?>
<sst xmlns="http://schemas.openxmlformats.org/spreadsheetml/2006/main" count="242" uniqueCount="208">
  <si>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</si>
  <si>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</si>
  <si>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</si>
  <si>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</si>
  <si>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</si>
  <si>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</si>
  <si>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</si>
  <si>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</si>
  <si>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</si>
  <si>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</si>
  <si>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</si>
  <si>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</si>
  <si>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</si>
  <si>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</si>
  <si>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</si>
  <si>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</si>
  <si>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</si>
  <si>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</si>
  <si>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</si>
  <si>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</si>
  <si>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</si>
  <si>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</si>
  <si>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</si>
  <si>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</si>
  <si>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</si>
  <si>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</si>
  <si>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</si>
  <si>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</si>
  <si>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</si>
  <si>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</si>
  <si>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</si>
  <si>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</si>
  <si>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</si>
  <si>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</si>
  <si>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</si>
  <si>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</si>
  <si>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</si>
  <si>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</si>
  <si>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</si>
  <si>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</si>
  <si>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</si>
  <si>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</si>
  <si>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</si>
  <si>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</si>
  <si>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</si>
  <si>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</si>
  <si>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</si>
  <si>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</si>
  <si>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</si>
  <si>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</si>
  <si>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</si>
  <si>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</si>
  <si>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</si>
  <si>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</si>
  <si>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</si>
  <si>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</si>
  <si>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</si>
  <si>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</si>
  <si>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</si>
  <si>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</si>
  <si>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</si>
  <si>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</si>
  <si>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</si>
  <si>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</si>
  <si>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</si>
  <si>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</si>
  <si>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</si>
  <si>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</si>
  <si>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</si>
  <si>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</si>
  <si>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</si>
  <si>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</si>
  <si>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</si>
  <si>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</si>
  <si>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</si>
  <si>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</si>
  <si>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</si>
  <si>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</si>
  <si>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</si>
  <si>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</si>
  <si>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</si>
  <si>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</si>
  <si>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</si>
  <si>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</si>
  <si>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</si>
  <si>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</si>
  <si>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</si>
  <si>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</si>
  <si>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</si>
  <si>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</si>
  <si>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</si>
  <si>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</si>
  <si>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</si>
  <si>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</si>
  <si>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</si>
  <si>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</si>
  <si>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</si>
  <si>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</si>
  <si>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</si>
  <si>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</si>
  <si>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</si>
  <si>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</si>
  <si>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</si>
  <si>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</si>
  <si>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</si>
  <si>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</si>
  <si>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</si>
  <si>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</si>
  <si>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</si>
  <si>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</si>
  <si>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</si>
  <si>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</si>
  <si>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</si>
  <si>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</si>
  <si>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</si>
  <si>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</si>
  <si>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</si>
  <si>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</si>
  <si>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</si>
  <si>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</si>
  <si>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</si>
  <si>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</si>
  <si>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</si>
  <si>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</si>
  <si>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</si>
  <si>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</si>
  <si>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</si>
  <si>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</si>
  <si>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</si>
  <si>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</si>
  <si>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</si>
  <si>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</si>
  <si>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</si>
  <si>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</si>
  <si>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</si>
  <si>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</si>
  <si>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</si>
  <si>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</si>
  <si>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</si>
  <si>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</si>
  <si>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</si>
  <si>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</si>
  <si>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</si>
  <si>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</si>
  <si>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</si>
  <si>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</si>
  <si>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</si>
  <si>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</si>
  <si>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</si>
  <si>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</si>
  <si>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</si>
  <si>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</si>
  <si>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</si>
  <si>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</si>
  <si>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</si>
  <si>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</si>
  <si>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</si>
  <si>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</si>
  <si>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</si>
  <si>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</si>
  <si>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</si>
  <si>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</si>
  <si>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</si>
  <si>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</si>
  <si>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</si>
  <si>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</si>
  <si>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</si>
  <si>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</si>
  <si>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</si>
  <si>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</si>
  <si>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</si>
  <si>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</si>
  <si>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</si>
  <si>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</si>
  <si>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</si>
  <si>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</si>
  <si>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</si>
  <si>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</si>
  <si>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</si>
  <si>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</si>
  <si>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</si>
  <si>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</si>
  <si>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刘大治一家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</si>
  <si>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</si>
  <si>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</si>
  <si>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</si>
  <si>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2019.11.05</t>
  </si>
  <si>
    <t>2019.11.06</t>
  </si>
  <si>
    <t>2019.11.07</t>
  </si>
  <si>
    <t>大旗</t>
    <phoneticPr fontId="1" type="noConversion"/>
  </si>
  <si>
    <t>石玉岩</t>
    <phoneticPr fontId="1" type="noConversion"/>
  </si>
  <si>
    <t>backup8</t>
  </si>
  <si>
    <t>backup9</t>
  </si>
  <si>
    <t>backup10</t>
  </si>
  <si>
    <t>backup11</t>
  </si>
  <si>
    <t>backup12</t>
  </si>
  <si>
    <t>backup13</t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</si>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</sst>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D107" totalsRowShown="0" headerRowDxfId="95" dataDxfId="94">
  <autoFilter ref="A1:AD107" xr:uid="{64BEC1AD-AEE7-0748-A97F-52A9ECF2D21C}"/>
  <sortState xmlns:xlrd2="http://schemas.microsoft.com/office/spreadsheetml/2017/richdata2" ref="A2:K107">
    <sortCondition ref="A1:A107"/>
  </sortState>
  <tableColumns count="30">
    <tableColumn id="1" xr3:uid="{6D751FF3-0005-B641-A6E8-865EA5A8B593}" name="放生日期" dataDxfId="93"/>
    <tableColumn id="3" xr3:uid="{0CE1E195-1D6C-2B47-8C44-A4F1F55D4A9C}" name="2018.10.21" dataDxfId="92"/>
    <tableColumn id="5" xr3:uid="{94FC8CAA-3DC3-1A42-9036-B16A0654D189}" name="2018.11.17" dataDxfId="91"/>
    <tableColumn id="7" xr3:uid="{9F3248FF-62C2-E647-82E1-28E5F5EB21CB}" name="2019.02.24" dataDxfId="90"/>
    <tableColumn id="2" xr3:uid="{DC2A1BC2-DDF8-EA46-A3B5-340DC5686E35}" name="2019.03.24" dataDxfId="89"/>
    <tableColumn id="4" xr3:uid="{25A68E5F-4F5B-8049-90CE-12CE6EF17D60}" name="2019.04.27" dataDxfId="88"/>
    <tableColumn id="6" xr3:uid="{D260A210-B1E8-5F4A-A560-C97470FF4247}" name="2019.05.25" dataDxfId="87"/>
    <tableColumn id="8" xr3:uid="{8FAC1FAF-A7BC-AC45-9E58-F5969634FEF2}" name="2019.06.22" dataDxfId="86"/>
    <tableColumn id="9" xr3:uid="{2B6F85FB-F4F6-664C-B7B5-F1557D2AF293}" name="2019.07.27" dataDxfId="85"/>
    <tableColumn id="10" xr3:uid="{BFE51EC8-F6C8-F54F-8BFC-F6A66485118E}" name="2019.08.25" dataDxfId="84"/>
    <tableColumn id="11" xr3:uid="{4A8D180E-600B-434B-9DCB-CAAF1F196A06}" name="2019.09.01" dataDxfId="83"/>
    <tableColumn id="14" xr3:uid="{454350E5-5474-4051-8417-25D22E981FFF}" name="2019.10.01" dataDxfId="82"/>
    <tableColumn id="12" xr3:uid="{2AD82077-2416-4697-9A8F-723B6ADC8BA1}" name="2019.11.01" dataDxfId="81"/>
    <tableColumn id="15" xr3:uid="{56AEEBD5-FD7D-4548-B279-EB59AE15F9F5}" name="2019.12.08" dataDxfId="80"/>
    <tableColumn id="16" xr3:uid="{57EE8B67-3B7C-4CBB-BCDD-967B532AC68B}" name="2020.01.04" dataDxfId="79"/>
    <tableColumn id="13" xr3:uid="{846C0B52-2525-C147-B9EF-C25C566D7944}" name="2020.2.29" dataDxfId="78"/>
    <tableColumn id="17" xr3:uid="{8A278776-53B1-4C9B-B0FD-D1404C201AA6}" name="2020.04.05" dataDxfId="77"/>
    <tableColumn id="20" xr3:uid="{ED6C027C-9006-4261-AFFD-F06794A1740D}" name="2020.05.01（上师广州放生）" dataDxfId="76"/>
    <tableColumn id="18" xr3:uid="{423FF7CE-5B30-4588-B80E-563F413C6E1E}" name="2020.05.23" dataDxfId="75"/>
    <tableColumn id="19" xr3:uid="{0F0896F2-5427-49E2-B6B4-0CDBAED03178}" name="2020.06.06" dataDxfId="74"/>
    <tableColumn id="21" xr3:uid="{5E217A0B-08DF-4084-931D-0B63C054969E}" name="2020.06.21" dataDxfId="73"/>
    <tableColumn id="22" xr3:uid="{EB405173-0F7E-49B4-A868-D6A6AE1704A3}" name="2020.07.19" dataDxfId="72"/>
    <tableColumn id="23" xr3:uid="{43AF4CEB-DEA3-4A15-8286-3961662C210F}" name="2020.08.16" dataDxfId="71"/>
    <tableColumn id="24" xr3:uid="{2A0F6EB2-AF60-49D2-BEB5-6B9F2534D18A}" name="2020.09.13" dataDxfId="70"/>
    <tableColumn id="25" xr3:uid="{DB541BC6-89E2-4661-B559-1BBB3D793ABB}" name="backup8" dataDxfId="69"/>
    <tableColumn id="26" xr3:uid="{C210F1F2-7DCF-4086-B2BB-1B0F79E54596}" name="backup9" dataDxfId="68"/>
    <tableColumn id="27" xr3:uid="{A6F2325A-DA6C-4782-95FE-68CF6E0AF9BE}" name="backup10" dataDxfId="67"/>
    <tableColumn id="28" xr3:uid="{822A7C39-1CAA-40EF-8487-47A6A2959D58}" name="backup11" dataDxfId="66"/>
    <tableColumn id="29" xr3:uid="{7266F9ED-D550-4448-AB45-04645F0C4FDC}" name="backup12" dataDxfId="65"/>
    <tableColumn id="30" xr3:uid="{419B39E0-502F-4708-AA2C-DA5F620CC648}" name="backup13" dataDxfId="6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10:AD113" totalsRowShown="0" headerRowDxfId="63" dataDxfId="62">
  <autoFilter ref="A110:AD113" xr:uid="{284F05AF-02D3-B749-B318-BDADA8F78D09}"/>
  <tableColumns count="30">
    <tableColumn id="1" xr3:uid="{74968C42-76C0-D241-A081-8D2C650EF58B}" name="列1" dataDxfId="61"/>
    <tableColumn id="2" xr3:uid="{C10D050B-0D34-124B-B609-D5640F253D25}" name="列2" dataDxfId="60"/>
    <tableColumn id="3" xr3:uid="{37FE23E2-F9C0-714E-B0CA-203E95C52AF4}" name="列3" dataDxfId="59"/>
    <tableColumn id="4" xr3:uid="{92161EDD-68D3-7A4E-B26B-9A4D9642BC78}" name="列4" dataDxfId="58"/>
    <tableColumn id="5" xr3:uid="{01D39E83-94B3-0947-B2DF-A50C15DBA954}" name="列5" dataDxfId="57"/>
    <tableColumn id="6" xr3:uid="{D86863A9-FB55-7348-B2CD-3395A03979C4}" name="列6" dataDxfId="56"/>
    <tableColumn id="7" xr3:uid="{EC600DAA-D3A1-1640-B0D2-0C25F8FC8D67}" name="列7" dataDxfId="55"/>
    <tableColumn id="8" xr3:uid="{AF6047ED-B143-A840-8841-652927D35ADE}" name="列8" dataDxfId="54"/>
    <tableColumn id="9" xr3:uid="{9CBE0C33-77CE-B94B-8BDE-034E0257E56B}" name="列9" dataDxfId="53"/>
    <tableColumn id="10" xr3:uid="{6B4779D5-39DC-474C-A2CE-3E7685039AE1}" name="列10" dataDxfId="52"/>
    <tableColumn id="11" xr3:uid="{05F3CCAA-9D31-3C49-B227-E17AA972FC3C}" name="列11" dataDxfId="51"/>
    <tableColumn id="12" xr3:uid="{5F4BA4FC-14B5-3D4B-B5B5-1AA700A55934}" name="列12" dataDxfId="50"/>
    <tableColumn id="13" xr3:uid="{A46E29A8-CE5A-4283-A048-FDDFA3F4F57B}" name="列13" dataDxfId="49"/>
    <tableColumn id="14" xr3:uid="{1FFC2D1C-FFDB-9143-A1AC-A592A293B31A}" name="列14" dataDxfId="48"/>
    <tableColumn id="15" xr3:uid="{39E34312-ED85-3D4F-A1BD-C1E9AE764767}" name="列15" dataDxfId="47"/>
    <tableColumn id="16" xr3:uid="{E8C20B48-A8A9-419B-B9EE-3C0EEEE4A852}" name="列16" dataDxfId="46"/>
    <tableColumn id="17" xr3:uid="{C4CA3F6C-07E6-4460-9696-C0A8F32F946F}" name="列17" dataDxfId="45"/>
    <tableColumn id="18" xr3:uid="{7FDCCA4B-7D79-48EF-9B59-82E552EE633B}" name="列172" dataDxfId="44"/>
    <tableColumn id="19" xr3:uid="{7ED92CF3-8A37-4CDD-BFF2-53F59BE535DE}" name="列173" dataDxfId="43"/>
    <tableColumn id="20" xr3:uid="{AD16709C-E6EA-416A-927B-641AFF440CE0}" name="列174" dataDxfId="42"/>
    <tableColumn id="21" xr3:uid="{9CAE81C2-021C-4481-A730-F07863C18814}" name="列175" dataDxfId="41"/>
    <tableColumn id="22" xr3:uid="{E0EF79EF-1156-4A8D-8C2B-47AAD03D6260}" name="列176" dataDxfId="40"/>
    <tableColumn id="23" xr3:uid="{325656D5-28D0-4734-B242-21697FBCA2BF}" name="列177" dataDxfId="39"/>
    <tableColumn id="24" xr3:uid="{AE00EEF4-07A4-4FBF-B7F0-DC7B1518D893}" name="列178" dataDxfId="38"/>
    <tableColumn id="25" xr3:uid="{ED3ED64C-C009-494B-8F39-75665D832925}" name="列179" dataDxfId="37"/>
    <tableColumn id="26" xr3:uid="{9A83E9C1-C397-418C-87B7-C26A41E9788D}" name="列180" dataDxfId="36"/>
    <tableColumn id="27" xr3:uid="{EBB41EEA-3E62-4991-B388-78AC074C4D49}" name="列181" dataDxfId="35"/>
    <tableColumn id="28" xr3:uid="{53433204-92AE-4333-9EDF-9C03A7F44ED5}" name="列182" dataDxfId="34"/>
    <tableColumn id="29" xr3:uid="{B64D98DC-E49E-49FF-84BF-DDB200DDE0B5}" name="列183" dataDxfId="33"/>
    <tableColumn id="30" xr3:uid="{D9614288-FA32-4869-B534-AC58456C06E3}" name="列184" dataDxfId="3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S35" totalsRowShown="0" headerRowDxfId="31" dataDxfId="29" headerRowBorderDxfId="30" tableBorderDxfId="28">
  <autoFilter ref="A1:S35" xr:uid="{EA1837BC-905D-814E-BDFC-F13A928098FE}"/>
  <sortState xmlns:xlrd2="http://schemas.microsoft.com/office/spreadsheetml/2017/richdata2" ref="A2:E35">
    <sortCondition ref="A1:A35"/>
  </sortState>
  <tableColumns count="19">
    <tableColumn id="1" xr3:uid="{CB4A3C5D-9D34-F240-B2F4-6EA58E6B825D}" name="烟供随喜" dataDxfId="27"/>
    <tableColumn id="2" xr3:uid="{7850EC8E-12A8-CD4E-877C-80DD52476721}" name="2019.04.07" dataDxfId="26"/>
    <tableColumn id="3" xr3:uid="{5DEF2561-2AF5-D447-8487-33EE7B8A1E4C}" name="2019.06.22" dataDxfId="25"/>
    <tableColumn id="4" xr3:uid="{C5D2A829-3313-624B-BD63-A33C875D26DE}" name="2019.07.27" dataDxfId="24"/>
    <tableColumn id="5" xr3:uid="{84A499F1-DE54-9342-9164-4DD8143F2723}" name="2019.09.01" dataDxfId="23"/>
    <tableColumn id="8" xr3:uid="{7BC167AD-3A05-0349-9CA0-26294CDECAB7}" name="2019.10.01" dataDxfId="22"/>
    <tableColumn id="6" xr3:uid="{85BAEC47-9C65-1C4C-B99D-C3E40E26032A}" name="2019.10.07" dataDxfId="21"/>
    <tableColumn id="7" xr3:uid="{BB306991-9E60-4535-B3DD-83C868F898B9}" name="2019.11.01" dataDxfId="20"/>
    <tableColumn id="10" xr3:uid="{B0856B4B-753B-6948-AEE0-B115BE5B056B}" name="2019.12.08" dataDxfId="19"/>
    <tableColumn id="9" xr3:uid="{5566E0E8-0071-4108-B871-B95B8B702EC2}" name="2020.01.04" dataDxfId="18"/>
    <tableColumn id="12" xr3:uid="{C5A0D9E9-E77A-4449-83E4-238A0D42BC23}" name="2020.04.05" dataDxfId="17"/>
    <tableColumn id="11" xr3:uid="{3B6E8E77-272B-B14A-A5F3-CF19D36C0E4F}" name="2020.05.23" dataDxfId="16"/>
    <tableColumn id="13" xr3:uid="{D450CAFD-4280-4A57-A72C-AC9C82E67796}" name="2020.06.06" dataDxfId="15"/>
    <tableColumn id="14" xr3:uid="{865DAAAC-6EAB-43C2-A3A4-DFAEC27B6501}" name="2020.07.19" dataDxfId="14"/>
    <tableColumn id="15" xr3:uid="{C889229E-9847-4F55-9879-D26AC9B0F475}" name="2020.08.16" dataDxfId="13"/>
    <tableColumn id="16" xr3:uid="{7689C2A1-EFFD-4322-8AD7-70E1C454E68A}" name="2020.09.13" dataDxfId="12"/>
    <tableColumn id="17" xr3:uid="{265BD7D6-05CA-4F1A-9BFC-1FE1F7E043B7}" name="2019.11.05" dataDxfId="11"/>
    <tableColumn id="18" xr3:uid="{A7895CF2-85F3-4C44-8D4E-04972226291E}" name="2019.11.06" dataDxfId="10"/>
    <tableColumn id="19" xr3:uid="{A6B31E82-C02B-4C04-BEFE-5F9FB8712087}" name="2019.11.07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8" dataDxfId="6" headerRowBorderDxfId="7" tableBorderDxfId="5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89" workbookViewId="0">
      <pane xSplit="1" topLeftCell="M1" activePane="topRight" state="frozen"/>
      <selection activeCell="A22" sqref="A22"/>
      <selection pane="topRight" activeCell="O119" sqref="O119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0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184</v>
      </c>
      <c r="W1" s="1" t="s">
        <v>203</v>
      </c>
      <c r="X1" s="1" t="s">
        <v>204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</row>
    <row r="2" spans="1:30" ht="19.149999999999999" x14ac:dyDescent="0.4">
      <c r="A2" s="6" t="s">
        <v>13</v>
      </c>
      <c r="B2" s="6"/>
      <c r="C2" s="6"/>
      <c r="D2" s="6">
        <v>100</v>
      </c>
      <c r="E2" s="6">
        <v>1000</v>
      </c>
      <c r="F2" s="6">
        <v>1000</v>
      </c>
      <c r="G2" s="6">
        <v>1000</v>
      </c>
      <c r="H2" s="6">
        <v>1000</v>
      </c>
      <c r="I2" s="6">
        <v>1500</v>
      </c>
      <c r="J2" s="6">
        <v>1000</v>
      </c>
      <c r="K2" s="6">
        <v>1000</v>
      </c>
      <c r="L2" s="6">
        <v>1000</v>
      </c>
      <c r="M2" s="6">
        <v>1000</v>
      </c>
      <c r="N2" s="6">
        <v>1000</v>
      </c>
      <c r="O2" s="6">
        <v>1000</v>
      </c>
      <c r="P2" s="6">
        <v>1500</v>
      </c>
      <c r="Q2" s="6">
        <v>1500</v>
      </c>
      <c r="R2" s="6"/>
      <c r="S2" s="6">
        <v>1800</v>
      </c>
      <c r="T2" s="6">
        <v>1800</v>
      </c>
      <c r="U2" s="6">
        <v>2000</v>
      </c>
      <c r="V2" s="6">
        <v>1800</v>
      </c>
      <c r="W2" s="6">
        <v>2000</v>
      </c>
      <c r="X2" s="6">
        <v>800</v>
      </c>
      <c r="Y2" s="6"/>
      <c r="Z2" s="6"/>
      <c r="AA2" s="6"/>
      <c r="AB2" s="6"/>
      <c r="AC2" s="6"/>
      <c r="AD2" s="6"/>
    </row>
    <row r="3" spans="1:30" ht="18.75" customHeight="1" x14ac:dyDescent="0.4">
      <c r="A3" s="6" t="s">
        <v>122</v>
      </c>
      <c r="B3" s="6">
        <v>400</v>
      </c>
      <c r="C3" s="6">
        <v>200</v>
      </c>
      <c r="D3" s="6">
        <v>350</v>
      </c>
      <c r="E3" s="6">
        <v>200</v>
      </c>
      <c r="F3" s="6">
        <v>100</v>
      </c>
      <c r="G3" s="6">
        <v>125</v>
      </c>
      <c r="H3" s="6">
        <v>100</v>
      </c>
      <c r="I3" s="6">
        <v>200</v>
      </c>
      <c r="J3" s="6">
        <v>100</v>
      </c>
      <c r="K3" s="6">
        <v>100</v>
      </c>
      <c r="L3" s="6">
        <v>200</v>
      </c>
      <c r="M3" s="6">
        <v>200</v>
      </c>
      <c r="N3" s="6">
        <v>200</v>
      </c>
      <c r="O3" s="6">
        <v>200</v>
      </c>
      <c r="P3" s="6">
        <v>254</v>
      </c>
      <c r="Q3" s="6">
        <v>500</v>
      </c>
      <c r="R3" s="6"/>
      <c r="S3" s="6">
        <v>200</v>
      </c>
      <c r="T3" s="6">
        <v>200</v>
      </c>
      <c r="U3" s="6">
        <v>200</v>
      </c>
      <c r="V3" s="6">
        <v>500</v>
      </c>
      <c r="W3" s="6">
        <v>500</v>
      </c>
      <c r="X3" s="6">
        <v>500</v>
      </c>
      <c r="Y3" s="6"/>
      <c r="Z3" s="6"/>
      <c r="AA3" s="6"/>
      <c r="AB3" s="6"/>
      <c r="AC3" s="6"/>
      <c r="AD3" s="6"/>
    </row>
    <row r="4" spans="1:30" ht="19.149999999999999" x14ac:dyDescent="0.4">
      <c r="A4" s="6" t="s">
        <v>2</v>
      </c>
      <c r="B4" s="6">
        <v>130</v>
      </c>
      <c r="C4" s="6">
        <v>100</v>
      </c>
      <c r="D4" s="6"/>
      <c r="E4" s="6">
        <v>100</v>
      </c>
      <c r="F4" s="6">
        <v>100</v>
      </c>
      <c r="G4" s="6">
        <v>50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300</v>
      </c>
      <c r="Q4" s="6">
        <v>100</v>
      </c>
      <c r="R4" s="6"/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/>
      <c r="Y4" s="6"/>
      <c r="Z4" s="6"/>
      <c r="AA4" s="6"/>
      <c r="AB4" s="6"/>
      <c r="AC4" s="6"/>
      <c r="AD4" s="6"/>
    </row>
    <row r="5" spans="1:30" ht="19.149999999999999" x14ac:dyDescent="0.4">
      <c r="A5" s="6" t="s">
        <v>49</v>
      </c>
      <c r="B5" s="6">
        <v>150</v>
      </c>
      <c r="C5" s="6">
        <v>50</v>
      </c>
      <c r="D5" s="6"/>
      <c r="E5" s="6"/>
      <c r="F5" s="6">
        <v>150</v>
      </c>
      <c r="G5" s="6">
        <v>150</v>
      </c>
      <c r="H5" s="6">
        <v>150</v>
      </c>
      <c r="I5" s="6"/>
      <c r="J5" s="6">
        <v>50</v>
      </c>
      <c r="K5" s="6"/>
      <c r="L5" s="6">
        <v>150</v>
      </c>
      <c r="M5" s="6"/>
      <c r="N5" s="6">
        <v>150</v>
      </c>
      <c r="O5" s="6">
        <v>150</v>
      </c>
      <c r="P5" s="6">
        <v>100</v>
      </c>
      <c r="Q5" s="6">
        <v>100</v>
      </c>
      <c r="R5" s="6"/>
      <c r="S5" s="6">
        <v>50</v>
      </c>
      <c r="T5" s="6">
        <v>100</v>
      </c>
      <c r="U5" s="6">
        <v>100</v>
      </c>
      <c r="V5" s="6">
        <v>80</v>
      </c>
      <c r="W5" s="6">
        <v>80</v>
      </c>
      <c r="X5" s="6">
        <v>80</v>
      </c>
      <c r="Y5" s="6"/>
      <c r="Z5" s="6"/>
      <c r="AA5" s="6"/>
      <c r="AB5" s="6"/>
      <c r="AC5" s="6"/>
      <c r="AD5" s="6"/>
    </row>
    <row r="6" spans="1:30" ht="19.149999999999999" x14ac:dyDescent="0.4">
      <c r="A6" s="6" t="s">
        <v>85</v>
      </c>
      <c r="B6" s="6"/>
      <c r="C6" s="6"/>
      <c r="D6" s="6"/>
      <c r="E6" s="6"/>
      <c r="F6" s="6"/>
      <c r="G6" s="6">
        <v>100</v>
      </c>
      <c r="H6" s="6"/>
      <c r="I6" s="6">
        <v>200</v>
      </c>
      <c r="J6" s="6"/>
      <c r="K6" s="6">
        <v>800</v>
      </c>
      <c r="L6" s="6">
        <v>500</v>
      </c>
      <c r="M6" s="6">
        <v>400</v>
      </c>
      <c r="N6" s="6">
        <v>100</v>
      </c>
      <c r="O6" s="6">
        <v>200</v>
      </c>
      <c r="P6" s="6"/>
      <c r="Q6" s="6">
        <v>300</v>
      </c>
      <c r="R6" s="6"/>
      <c r="S6" s="6">
        <v>100</v>
      </c>
      <c r="T6" s="6">
        <v>100</v>
      </c>
      <c r="U6" s="6">
        <v>200</v>
      </c>
      <c r="V6" s="6">
        <v>100</v>
      </c>
      <c r="W6" s="6">
        <v>100</v>
      </c>
      <c r="X6" s="6">
        <v>100</v>
      </c>
      <c r="Y6" s="6"/>
      <c r="Z6" s="6"/>
      <c r="AA6" s="6"/>
      <c r="AB6" s="6"/>
      <c r="AC6" s="6"/>
      <c r="AD6" s="6"/>
    </row>
    <row r="7" spans="1:30" ht="19.149999999999999" x14ac:dyDescent="0.4">
      <c r="A7" s="6" t="s">
        <v>31</v>
      </c>
      <c r="B7" s="6"/>
      <c r="C7" s="6"/>
      <c r="D7" s="6"/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/>
      <c r="K7" s="6">
        <v>200</v>
      </c>
      <c r="L7" s="6">
        <v>200</v>
      </c>
      <c r="M7" s="6">
        <v>200</v>
      </c>
      <c r="N7" s="6">
        <v>200</v>
      </c>
      <c r="O7" s="6"/>
      <c r="P7" s="6"/>
      <c r="Q7" s="6">
        <v>200</v>
      </c>
      <c r="R7" s="6"/>
      <c r="S7" s="6">
        <v>200</v>
      </c>
      <c r="T7" s="6">
        <v>200</v>
      </c>
      <c r="U7" s="6">
        <v>200</v>
      </c>
      <c r="V7" s="6"/>
      <c r="W7" s="6">
        <v>200</v>
      </c>
      <c r="X7" s="6">
        <v>200</v>
      </c>
      <c r="Y7" s="6"/>
      <c r="Z7" s="6"/>
      <c r="AA7" s="6"/>
      <c r="AB7" s="6"/>
      <c r="AC7" s="6"/>
      <c r="AD7" s="6"/>
    </row>
    <row r="8" spans="1:30" ht="19.149999999999999" x14ac:dyDescent="0.4">
      <c r="A8" s="6" t="s">
        <v>160</v>
      </c>
      <c r="B8" s="6"/>
      <c r="C8" s="6"/>
      <c r="D8" s="6">
        <v>1200</v>
      </c>
      <c r="E8" s="6">
        <v>100</v>
      </c>
      <c r="F8" s="6">
        <v>100</v>
      </c>
      <c r="G8" s="6">
        <v>100</v>
      </c>
      <c r="H8" s="6">
        <v>50</v>
      </c>
      <c r="I8" s="6">
        <v>100</v>
      </c>
      <c r="J8" s="6"/>
      <c r="K8" s="6">
        <v>100</v>
      </c>
      <c r="L8" s="6"/>
      <c r="M8" s="6">
        <v>50</v>
      </c>
      <c r="N8" s="6"/>
      <c r="O8" s="6"/>
      <c r="P8" s="6">
        <v>100</v>
      </c>
      <c r="Q8" s="6">
        <v>100</v>
      </c>
      <c r="R8" s="6"/>
      <c r="S8" s="6">
        <v>100</v>
      </c>
      <c r="T8" s="6">
        <v>100</v>
      </c>
      <c r="U8" s="6"/>
      <c r="V8" s="6">
        <v>100</v>
      </c>
      <c r="W8" s="6"/>
      <c r="X8" s="6">
        <v>100</v>
      </c>
      <c r="Y8" s="6"/>
      <c r="Z8" s="6"/>
      <c r="AA8" s="6"/>
      <c r="AB8" s="6"/>
      <c r="AC8" s="6"/>
      <c r="AD8" s="6"/>
    </row>
    <row r="9" spans="1:30" ht="19.149999999999999" x14ac:dyDescent="0.4">
      <c r="A9" s="6" t="s">
        <v>4</v>
      </c>
      <c r="B9" s="6">
        <v>500</v>
      </c>
      <c r="C9" s="6">
        <v>666</v>
      </c>
      <c r="D9" s="6">
        <v>1000</v>
      </c>
      <c r="E9" s="6">
        <v>500</v>
      </c>
      <c r="F9" s="6">
        <v>500</v>
      </c>
      <c r="G9" s="6">
        <v>500</v>
      </c>
      <c r="H9" s="6">
        <v>1000</v>
      </c>
      <c r="I9" s="6">
        <v>500</v>
      </c>
      <c r="J9" s="6"/>
      <c r="K9" s="6"/>
      <c r="L9" s="6">
        <v>800</v>
      </c>
      <c r="M9" s="6">
        <v>800</v>
      </c>
      <c r="N9" s="6"/>
      <c r="O9" s="6">
        <v>500</v>
      </c>
      <c r="P9" s="6"/>
      <c r="Q9" s="6"/>
      <c r="R9" s="6"/>
      <c r="S9" s="6">
        <v>800</v>
      </c>
      <c r="T9" s="6">
        <v>600</v>
      </c>
      <c r="U9" s="6">
        <v>1000</v>
      </c>
      <c r="V9" s="6">
        <v>800</v>
      </c>
      <c r="W9" s="6">
        <v>800</v>
      </c>
      <c r="X9" s="6">
        <v>800</v>
      </c>
      <c r="Y9" s="6"/>
      <c r="Z9" s="6"/>
      <c r="AA9" s="6"/>
      <c r="AB9" s="6"/>
      <c r="AC9" s="6"/>
      <c r="AD9" s="6"/>
    </row>
    <row r="10" spans="1:30" ht="19.149999999999999" x14ac:dyDescent="0.4">
      <c r="A10" s="6" t="s">
        <v>30</v>
      </c>
      <c r="B10" s="6"/>
      <c r="C10" s="6"/>
      <c r="D10" s="6"/>
      <c r="E10" s="6">
        <v>300</v>
      </c>
      <c r="F10" s="6"/>
      <c r="G10" s="6">
        <v>300</v>
      </c>
      <c r="H10" s="6"/>
      <c r="I10" s="6">
        <v>300</v>
      </c>
      <c r="J10" s="6"/>
      <c r="K10" s="6"/>
      <c r="L10" s="6">
        <v>300</v>
      </c>
      <c r="M10" s="6"/>
      <c r="N10" s="6"/>
      <c r="O10" s="6">
        <v>200</v>
      </c>
      <c r="P10" s="6"/>
      <c r="Q10" s="6">
        <v>200</v>
      </c>
      <c r="R10" s="6"/>
      <c r="S10" s="6">
        <v>300</v>
      </c>
      <c r="T10" s="6">
        <v>300</v>
      </c>
      <c r="U10" s="6">
        <v>300</v>
      </c>
      <c r="V10" s="6">
        <v>300</v>
      </c>
      <c r="W10" s="6">
        <v>300</v>
      </c>
      <c r="X10" s="6">
        <v>300</v>
      </c>
      <c r="Y10" s="6"/>
      <c r="Z10" s="6"/>
      <c r="AA10" s="6"/>
      <c r="AB10" s="6"/>
      <c r="AC10" s="6"/>
      <c r="AD10" s="6"/>
    </row>
    <row r="11" spans="1:30" ht="19.149999999999999" x14ac:dyDescent="0.4">
      <c r="A11" s="6" t="s">
        <v>3</v>
      </c>
      <c r="B11" s="6">
        <v>500</v>
      </c>
      <c r="C11" s="6"/>
      <c r="D11" s="6">
        <v>500</v>
      </c>
      <c r="E11" s="6">
        <v>300</v>
      </c>
      <c r="F11" s="6"/>
      <c r="G11" s="6">
        <v>200</v>
      </c>
      <c r="H11" s="6"/>
      <c r="I11" s="6"/>
      <c r="J11" s="6"/>
      <c r="K11" s="6">
        <v>300</v>
      </c>
      <c r="L11" s="6"/>
      <c r="M11" s="6">
        <v>100</v>
      </c>
      <c r="N11" s="6"/>
      <c r="O11" s="6">
        <v>200</v>
      </c>
      <c r="P11" s="6"/>
      <c r="Q11" s="6">
        <v>300</v>
      </c>
      <c r="R11" s="6"/>
      <c r="S11" s="6"/>
      <c r="T11" s="6">
        <v>300</v>
      </c>
      <c r="U11" s="6">
        <v>500</v>
      </c>
      <c r="V11" s="6"/>
      <c r="W11" s="6">
        <v>200</v>
      </c>
      <c r="X11" s="6"/>
      <c r="Y11" s="6"/>
      <c r="Z11" s="6"/>
      <c r="AA11" s="6"/>
      <c r="AB11" s="6"/>
      <c r="AC11" s="6"/>
      <c r="AD11" s="6"/>
    </row>
    <row r="12" spans="1:30" ht="19.149999999999999" x14ac:dyDescent="0.4">
      <c r="A12" s="6" t="s">
        <v>91</v>
      </c>
      <c r="B12" s="6"/>
      <c r="C12" s="6"/>
      <c r="D12" s="6">
        <v>1000</v>
      </c>
      <c r="E12" s="6"/>
      <c r="F12" s="6"/>
      <c r="G12" s="6"/>
      <c r="H12" s="6">
        <v>200</v>
      </c>
      <c r="I12" s="6"/>
      <c r="J12" s="6"/>
      <c r="K12" s="6">
        <v>200</v>
      </c>
      <c r="L12" s="6"/>
      <c r="M12" s="6"/>
      <c r="N12" s="6"/>
      <c r="O12" s="6">
        <v>200</v>
      </c>
      <c r="P12" s="6"/>
      <c r="Q12" s="6">
        <v>200</v>
      </c>
      <c r="R12" s="6"/>
      <c r="S12" s="6">
        <v>700</v>
      </c>
      <c r="T12" s="6"/>
      <c r="U12" s="6">
        <v>200</v>
      </c>
      <c r="V12" s="6"/>
      <c r="W12" s="6">
        <v>200</v>
      </c>
      <c r="X12" s="6">
        <v>200</v>
      </c>
      <c r="Y12" s="6"/>
      <c r="Z12" s="6"/>
      <c r="AA12" s="6"/>
      <c r="AB12" s="6"/>
      <c r="AC12" s="6"/>
      <c r="AD12" s="6"/>
    </row>
    <row r="13" spans="1:30" ht="19.149999999999999" x14ac:dyDescent="0.4">
      <c r="A13" s="6" t="s">
        <v>151</v>
      </c>
      <c r="B13" s="6"/>
      <c r="C13" s="6">
        <v>100</v>
      </c>
      <c r="D13" s="6">
        <v>200</v>
      </c>
      <c r="E13" s="6"/>
      <c r="F13" s="6"/>
      <c r="G13" s="6">
        <v>100</v>
      </c>
      <c r="H13" s="6"/>
      <c r="I13" s="6">
        <v>200</v>
      </c>
      <c r="J13" s="6"/>
      <c r="K13" s="6">
        <v>200</v>
      </c>
      <c r="L13" s="6">
        <v>200</v>
      </c>
      <c r="M13" s="6"/>
      <c r="N13" s="6"/>
      <c r="O13" s="6">
        <v>100</v>
      </c>
      <c r="P13" s="6"/>
      <c r="Q13" s="6">
        <v>500</v>
      </c>
      <c r="R13" s="6"/>
      <c r="S13" s="6"/>
      <c r="T13" s="6">
        <v>200</v>
      </c>
      <c r="U13" s="6">
        <v>200</v>
      </c>
      <c r="V13" s="6">
        <v>200</v>
      </c>
      <c r="W13" s="6">
        <v>100</v>
      </c>
      <c r="X13" s="6">
        <v>100</v>
      </c>
      <c r="Y13" s="6"/>
      <c r="Z13" s="6"/>
      <c r="AA13" s="6"/>
      <c r="AB13" s="6"/>
      <c r="AC13" s="6"/>
      <c r="AD13" s="6"/>
    </row>
    <row r="14" spans="1:30" ht="19.149999999999999" x14ac:dyDescent="0.4">
      <c r="A14" s="6" t="s">
        <v>1</v>
      </c>
      <c r="B14" s="6">
        <v>200</v>
      </c>
      <c r="C14" s="6"/>
      <c r="D14" s="6">
        <v>200</v>
      </c>
      <c r="E14" s="6">
        <v>100</v>
      </c>
      <c r="F14" s="6"/>
      <c r="G14" s="6"/>
      <c r="H14" s="6"/>
      <c r="I14" s="6"/>
      <c r="J14" s="6"/>
      <c r="K14" s="6">
        <v>200</v>
      </c>
      <c r="L14" s="6"/>
      <c r="M14" s="6"/>
      <c r="N14" s="6"/>
      <c r="O14" s="6"/>
      <c r="P14" s="6">
        <v>200</v>
      </c>
      <c r="Q14" s="6">
        <v>150</v>
      </c>
      <c r="R14" s="6"/>
      <c r="S14" s="6">
        <v>200</v>
      </c>
      <c r="T14" s="6">
        <v>200</v>
      </c>
      <c r="U14" s="6">
        <v>200</v>
      </c>
      <c r="V14" s="6"/>
      <c r="W14" s="6"/>
      <c r="X14" s="6"/>
      <c r="Y14" s="6"/>
      <c r="Z14" s="6"/>
      <c r="AA14" s="6"/>
      <c r="AB14" s="6"/>
      <c r="AC14" s="6"/>
      <c r="AD14" s="6"/>
    </row>
    <row r="15" spans="1:30" ht="19.149999999999999" x14ac:dyDescent="0.4">
      <c r="A15" s="6" t="s">
        <v>150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200</v>
      </c>
      <c r="P15" s="6"/>
      <c r="Q15" s="6">
        <v>200</v>
      </c>
      <c r="R15" s="6"/>
      <c r="S15" s="6">
        <v>100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9.149999999999999" x14ac:dyDescent="0.4">
      <c r="A16" s="6" t="s">
        <v>162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50</v>
      </c>
      <c r="T16" s="6"/>
      <c r="U16" s="6">
        <v>50</v>
      </c>
      <c r="V16" s="6">
        <v>50</v>
      </c>
      <c r="W16" s="6">
        <v>50</v>
      </c>
      <c r="X16" s="6">
        <v>50</v>
      </c>
      <c r="Y16" s="6"/>
      <c r="Z16" s="6"/>
      <c r="AA16" s="6"/>
      <c r="AB16" s="6"/>
      <c r="AC16" s="6"/>
      <c r="AD16" s="6"/>
    </row>
    <row r="17" spans="1:30" ht="19.149999999999999" x14ac:dyDescent="0.4">
      <c r="A17" s="6" t="s">
        <v>163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300</v>
      </c>
      <c r="T17" s="6"/>
      <c r="U17" s="6">
        <v>300</v>
      </c>
      <c r="V17" s="6">
        <v>300</v>
      </c>
      <c r="W17" s="6">
        <v>300</v>
      </c>
      <c r="X17" s="6">
        <v>300</v>
      </c>
      <c r="Y17" s="6"/>
      <c r="Z17" s="6"/>
      <c r="AA17" s="6"/>
      <c r="AB17" s="6"/>
      <c r="AC17" s="6"/>
      <c r="AD17" s="6"/>
    </row>
    <row r="18" spans="1:30" ht="19.149999999999999" x14ac:dyDescent="0.4">
      <c r="A18" s="6" t="s">
        <v>164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100</v>
      </c>
      <c r="T18" s="6"/>
      <c r="U18" s="6">
        <v>100</v>
      </c>
      <c r="V18" s="6">
        <v>100</v>
      </c>
      <c r="W18" s="6">
        <v>100</v>
      </c>
      <c r="X18" s="6">
        <v>100</v>
      </c>
      <c r="Y18" s="6"/>
      <c r="Z18" s="6"/>
      <c r="AA18" s="6"/>
      <c r="AB18" s="6"/>
      <c r="AC18" s="6"/>
      <c r="AD18" s="6"/>
    </row>
    <row r="19" spans="1:30" ht="19.149999999999999" x14ac:dyDescent="0.4">
      <c r="A19" s="6" t="s">
        <v>161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50</v>
      </c>
      <c r="T19" s="6"/>
      <c r="U19" s="6">
        <v>50</v>
      </c>
      <c r="V19" s="6">
        <v>50</v>
      </c>
      <c r="W19" s="6">
        <v>50</v>
      </c>
      <c r="X19" s="6">
        <v>50</v>
      </c>
      <c r="Y19" s="6"/>
      <c r="Z19" s="6"/>
      <c r="AA19" s="6"/>
      <c r="AB19" s="6"/>
      <c r="AC19" s="6"/>
      <c r="AD19" s="6"/>
    </row>
    <row r="20" spans="1:30" ht="19.149999999999999" x14ac:dyDescent="0.4">
      <c r="A20" s="6" t="s">
        <v>28</v>
      </c>
      <c r="B20" s="6"/>
      <c r="C20" s="6"/>
      <c r="D20" s="6"/>
      <c r="E20" s="6">
        <v>300</v>
      </c>
      <c r="F20" s="6"/>
      <c r="G20" s="6"/>
      <c r="H20" s="6">
        <v>300</v>
      </c>
      <c r="I20" s="6"/>
      <c r="J20" s="6"/>
      <c r="K20" s="6"/>
      <c r="L20" s="6">
        <v>200</v>
      </c>
      <c r="M20" s="6"/>
      <c r="N20" s="6"/>
      <c r="O20" s="6">
        <v>200</v>
      </c>
      <c r="P20" s="6"/>
      <c r="Q20" s="6">
        <v>200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9.149999999999999" x14ac:dyDescent="0.4">
      <c r="A21" s="7" t="s">
        <v>88</v>
      </c>
      <c r="B21" s="6"/>
      <c r="C21" s="6"/>
      <c r="D21" s="6"/>
      <c r="E21" s="6"/>
      <c r="F21" s="6"/>
      <c r="G21" s="6"/>
      <c r="H21" s="6"/>
      <c r="I21" s="6">
        <v>500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9.149999999999999" x14ac:dyDescent="0.4">
      <c r="A22" s="6" t="s">
        <v>33</v>
      </c>
      <c r="B22" s="6"/>
      <c r="C22" s="6"/>
      <c r="D22" s="6"/>
      <c r="E22" s="6">
        <v>1000</v>
      </c>
      <c r="F22" s="6"/>
      <c r="G22" s="6"/>
      <c r="H22" s="6">
        <v>300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v>300</v>
      </c>
      <c r="U22" s="6"/>
      <c r="V22" s="6">
        <v>300</v>
      </c>
      <c r="W22" s="6"/>
      <c r="X22" s="6"/>
      <c r="Y22" s="6"/>
      <c r="Z22" s="6"/>
      <c r="AA22" s="6"/>
      <c r="AB22" s="6"/>
      <c r="AC22" s="6"/>
      <c r="AD22" s="6"/>
    </row>
    <row r="23" spans="1:30" ht="19.149999999999999" x14ac:dyDescent="0.4">
      <c r="A23" s="6" t="s">
        <v>50</v>
      </c>
      <c r="B23" s="6">
        <v>100</v>
      </c>
      <c r="C23" s="6">
        <v>50</v>
      </c>
      <c r="D23" s="6">
        <v>2010</v>
      </c>
      <c r="E23" s="6">
        <v>50</v>
      </c>
      <c r="F23" s="6">
        <v>60</v>
      </c>
      <c r="G23" s="6">
        <v>50</v>
      </c>
      <c r="H23" s="6"/>
      <c r="I23" s="6"/>
      <c r="J23" s="6"/>
      <c r="K23" s="6"/>
      <c r="L23" s="6"/>
      <c r="M23" s="6"/>
      <c r="N23" s="6"/>
      <c r="O23" s="6"/>
      <c r="P23" s="6"/>
      <c r="Q23" s="6">
        <v>100</v>
      </c>
      <c r="R23" s="6"/>
      <c r="S23" s="6"/>
      <c r="T23" s="6">
        <v>50</v>
      </c>
      <c r="U23" s="6"/>
      <c r="V23" s="6">
        <v>50</v>
      </c>
      <c r="W23" s="6">
        <v>80</v>
      </c>
      <c r="X23" s="6"/>
      <c r="Y23" s="6"/>
      <c r="Z23" s="6"/>
      <c r="AA23" s="6"/>
      <c r="AB23" s="6"/>
      <c r="AC23" s="6"/>
      <c r="AD23" s="6"/>
    </row>
    <row r="24" spans="1:30" ht="19.149999999999999" x14ac:dyDescent="0.4">
      <c r="A24" s="6" t="s">
        <v>35</v>
      </c>
      <c r="B24" s="6"/>
      <c r="C24" s="6"/>
      <c r="D24" s="6"/>
      <c r="E24" s="6">
        <v>400</v>
      </c>
      <c r="F24" s="6"/>
      <c r="G24" s="6">
        <v>200</v>
      </c>
      <c r="H24" s="6"/>
      <c r="I24" s="6">
        <v>200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400</v>
      </c>
      <c r="U24" s="6"/>
      <c r="V24" s="6"/>
      <c r="W24" s="6">
        <v>600</v>
      </c>
      <c r="X24" s="6"/>
      <c r="Y24" s="6"/>
      <c r="Z24" s="6"/>
      <c r="AA24" s="6"/>
      <c r="AB24" s="6"/>
      <c r="AC24" s="6"/>
      <c r="AD24" s="6"/>
    </row>
    <row r="25" spans="1:30" ht="19.149999999999999" x14ac:dyDescent="0.4">
      <c r="A25" s="6" t="s">
        <v>133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30</v>
      </c>
      <c r="P25" s="6"/>
      <c r="Q25" s="6"/>
      <c r="R25" s="6"/>
      <c r="S25" s="6">
        <v>100</v>
      </c>
      <c r="T25" s="6">
        <v>50</v>
      </c>
      <c r="U25" s="6">
        <v>50</v>
      </c>
      <c r="V25" s="6">
        <v>200</v>
      </c>
      <c r="W25" s="6"/>
      <c r="X25" s="6"/>
      <c r="Y25" s="6"/>
      <c r="Z25" s="6"/>
      <c r="AA25" s="6"/>
      <c r="AB25" s="6"/>
      <c r="AC25" s="6"/>
      <c r="AD25" s="6"/>
    </row>
    <row r="26" spans="1:30" ht="19.149999999999999" x14ac:dyDescent="0.4">
      <c r="A26" s="6" t="s">
        <v>34</v>
      </c>
      <c r="B26" s="6"/>
      <c r="C26" s="6"/>
      <c r="D26" s="6"/>
      <c r="E26" s="6">
        <v>100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>
        <v>50</v>
      </c>
      <c r="T26" s="6"/>
      <c r="U26" s="6">
        <v>100</v>
      </c>
      <c r="V26" s="6">
        <v>100</v>
      </c>
      <c r="W26" s="6">
        <v>100</v>
      </c>
      <c r="X26" s="6"/>
      <c r="Y26" s="6"/>
      <c r="Z26" s="6"/>
      <c r="AA26" s="6"/>
      <c r="AB26" s="6"/>
      <c r="AC26" s="6"/>
      <c r="AD26" s="6"/>
    </row>
    <row r="27" spans="1:30" ht="19.149999999999999" x14ac:dyDescent="0.4">
      <c r="A27" s="6" t="s">
        <v>36</v>
      </c>
      <c r="B27" s="6"/>
      <c r="C27" s="6"/>
      <c r="D27" s="6"/>
      <c r="E27" s="6">
        <v>200</v>
      </c>
      <c r="F27" s="6"/>
      <c r="G27" s="6">
        <v>200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9.149999999999999" x14ac:dyDescent="0.4">
      <c r="A28" s="6" t="s">
        <v>104</v>
      </c>
      <c r="B28" s="6"/>
      <c r="C28" s="6"/>
      <c r="D28" s="6"/>
      <c r="E28" s="6"/>
      <c r="F28" s="6"/>
      <c r="G28" s="6"/>
      <c r="H28" s="6"/>
      <c r="I28" s="6"/>
      <c r="J28" s="6">
        <v>100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9.149999999999999" x14ac:dyDescent="0.4">
      <c r="A29" s="6" t="s">
        <v>108</v>
      </c>
      <c r="B29" s="6"/>
      <c r="C29" s="6"/>
      <c r="D29" s="6"/>
      <c r="E29" s="6"/>
      <c r="F29" s="6"/>
      <c r="G29" s="6"/>
      <c r="H29" s="6"/>
      <c r="I29" s="6"/>
      <c r="J29" s="6"/>
      <c r="K29" s="6">
        <v>100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9.149999999999999" x14ac:dyDescent="0.4">
      <c r="A30" s="6" t="s">
        <v>8</v>
      </c>
      <c r="B30" s="6"/>
      <c r="C30" s="6"/>
      <c r="D30" s="6">
        <v>4160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9.149999999999999" x14ac:dyDescent="0.4">
      <c r="A31" s="6" t="s">
        <v>57</v>
      </c>
      <c r="B31" s="6"/>
      <c r="C31" s="6"/>
      <c r="D31" s="6"/>
      <c r="E31" s="6"/>
      <c r="F31" s="6"/>
      <c r="G31" s="6">
        <v>50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9.149999999999999" x14ac:dyDescent="0.4">
      <c r="A32" s="7" t="s">
        <v>92</v>
      </c>
      <c r="B32" s="6"/>
      <c r="C32" s="6"/>
      <c r="D32" s="6"/>
      <c r="E32" s="6"/>
      <c r="F32" s="6"/>
      <c r="G32" s="6"/>
      <c r="H32" s="6"/>
      <c r="I32" s="6">
        <v>200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9.149999999999999" x14ac:dyDescent="0.4">
      <c r="A33" s="7" t="s">
        <v>82</v>
      </c>
      <c r="B33" s="6"/>
      <c r="C33" s="6"/>
      <c r="D33" s="6"/>
      <c r="E33" s="6"/>
      <c r="F33" s="6"/>
      <c r="G33" s="6">
        <v>200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9.149999999999999" x14ac:dyDescent="0.4">
      <c r="A34" s="7" t="s">
        <v>67</v>
      </c>
      <c r="B34" s="6"/>
      <c r="C34" s="6"/>
      <c r="D34" s="6"/>
      <c r="E34" s="6"/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9.149999999999999" x14ac:dyDescent="0.4">
      <c r="A35" s="7" t="s">
        <v>71</v>
      </c>
      <c r="B35" s="6"/>
      <c r="C35" s="6"/>
      <c r="D35" s="6"/>
      <c r="E35" s="6"/>
      <c r="F35" s="6"/>
      <c r="G35" s="6">
        <v>20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9.149999999999999" x14ac:dyDescent="0.4">
      <c r="A36" s="6" t="s">
        <v>37</v>
      </c>
      <c r="B36" s="6"/>
      <c r="C36" s="6"/>
      <c r="D36" s="6"/>
      <c r="E36" s="6">
        <v>200</v>
      </c>
      <c r="F36" s="6"/>
      <c r="G36" s="6"/>
      <c r="H36" s="6"/>
      <c r="I36" s="6"/>
      <c r="J36" s="6"/>
      <c r="K36" s="6"/>
      <c r="L36" s="6"/>
      <c r="M36" s="6">
        <v>50</v>
      </c>
      <c r="N36" s="6"/>
      <c r="O36" s="6"/>
      <c r="P36" s="6"/>
      <c r="Q36" s="6"/>
      <c r="R36" s="6"/>
      <c r="S36" s="6"/>
      <c r="T36" s="6"/>
      <c r="U36" s="6">
        <v>100</v>
      </c>
      <c r="V36" s="6"/>
      <c r="W36" s="6">
        <v>100</v>
      </c>
      <c r="X36" s="6"/>
      <c r="Y36" s="6"/>
      <c r="Z36" s="6"/>
      <c r="AA36" s="6"/>
      <c r="AB36" s="6"/>
      <c r="AC36" s="6"/>
      <c r="AD36" s="6"/>
    </row>
    <row r="37" spans="1:30" ht="19.149999999999999" x14ac:dyDescent="0.4">
      <c r="A37" s="6" t="s">
        <v>29</v>
      </c>
      <c r="B37" s="6"/>
      <c r="C37" s="6"/>
      <c r="D37" s="6"/>
      <c r="E37" s="6">
        <v>200</v>
      </c>
      <c r="F37" s="6"/>
      <c r="G37" s="6">
        <v>200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9.149999999999999" x14ac:dyDescent="0.4">
      <c r="A38" s="6" t="s">
        <v>11</v>
      </c>
      <c r="B38" s="6"/>
      <c r="C38" s="6"/>
      <c r="D38" s="6">
        <v>100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9.149999999999999" x14ac:dyDescent="0.4">
      <c r="A39" s="6" t="s">
        <v>105</v>
      </c>
      <c r="B39" s="6"/>
      <c r="C39" s="6"/>
      <c r="D39" s="6"/>
      <c r="E39" s="6"/>
      <c r="F39" s="6"/>
      <c r="G39" s="6"/>
      <c r="H39" s="6"/>
      <c r="I39" s="6"/>
      <c r="J39" s="6"/>
      <c r="K39" s="6">
        <v>200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9.149999999999999" x14ac:dyDescent="0.4">
      <c r="A40" s="7" t="s">
        <v>84</v>
      </c>
      <c r="B40" s="6"/>
      <c r="C40" s="6"/>
      <c r="D40" s="6"/>
      <c r="E40" s="6"/>
      <c r="F40" s="6"/>
      <c r="G40" s="6">
        <v>50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9.149999999999999" x14ac:dyDescent="0.4">
      <c r="A41" s="6" t="s">
        <v>55</v>
      </c>
      <c r="B41" s="6"/>
      <c r="C41" s="6"/>
      <c r="D41" s="6"/>
      <c r="E41" s="6"/>
      <c r="F41" s="6"/>
      <c r="G41" s="6">
        <v>100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9.149999999999999" x14ac:dyDescent="0.4">
      <c r="A42" s="7" t="s">
        <v>63</v>
      </c>
      <c r="B42" s="6"/>
      <c r="C42" s="6"/>
      <c r="D42" s="6"/>
      <c r="E42" s="6"/>
      <c r="F42" s="6"/>
      <c r="G42" s="6">
        <v>200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9.149999999999999" x14ac:dyDescent="0.4">
      <c r="A43" s="6" t="s">
        <v>111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>
        <v>100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9.149999999999999" x14ac:dyDescent="0.4">
      <c r="A44" s="6" t="s">
        <v>149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>
        <v>1000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9.149999999999999" x14ac:dyDescent="0.4">
      <c r="A45" s="7" t="s">
        <v>70</v>
      </c>
      <c r="B45" s="6"/>
      <c r="C45" s="6"/>
      <c r="D45" s="6"/>
      <c r="E45" s="6"/>
      <c r="F45" s="6"/>
      <c r="G45" s="6">
        <v>30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9.149999999999999" x14ac:dyDescent="0.4">
      <c r="A46" s="6" t="s">
        <v>51</v>
      </c>
      <c r="B46" s="6"/>
      <c r="C46" s="6"/>
      <c r="D46" s="6"/>
      <c r="E46" s="6"/>
      <c r="F46" s="6">
        <v>200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9.149999999999999" x14ac:dyDescent="0.4">
      <c r="A47" s="6" t="s">
        <v>14</v>
      </c>
      <c r="B47" s="6"/>
      <c r="C47" s="6"/>
      <c r="D47" s="6">
        <v>20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9.149999999999999" x14ac:dyDescent="0.4">
      <c r="A48" s="7" t="s">
        <v>72</v>
      </c>
      <c r="B48" s="6"/>
      <c r="C48" s="6"/>
      <c r="D48" s="6"/>
      <c r="E48" s="6"/>
      <c r="F48" s="6"/>
      <c r="G48" s="6">
        <v>88.88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9.149999999999999" x14ac:dyDescent="0.4">
      <c r="A49" s="7" t="s">
        <v>107</v>
      </c>
      <c r="B49" s="6"/>
      <c r="C49" s="6"/>
      <c r="D49" s="6"/>
      <c r="E49" s="6"/>
      <c r="F49" s="6"/>
      <c r="G49" s="6"/>
      <c r="H49" s="6"/>
      <c r="I49" s="6"/>
      <c r="J49" s="6"/>
      <c r="K49" s="6">
        <v>200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9.149999999999999" x14ac:dyDescent="0.4">
      <c r="A50" s="7" t="s">
        <v>69</v>
      </c>
      <c r="B50" s="6"/>
      <c r="C50" s="6"/>
      <c r="D50" s="6"/>
      <c r="E50" s="6"/>
      <c r="F50" s="6"/>
      <c r="G50" s="6">
        <v>200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9.149999999999999" x14ac:dyDescent="0.4">
      <c r="A51" s="7" t="s">
        <v>81</v>
      </c>
      <c r="B51" s="6"/>
      <c r="C51" s="6"/>
      <c r="D51" s="6"/>
      <c r="E51" s="6"/>
      <c r="F51" s="6"/>
      <c r="G51" s="6">
        <v>50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9.149999999999999" x14ac:dyDescent="0.4">
      <c r="A52" s="6" t="s">
        <v>48</v>
      </c>
      <c r="B52" s="6"/>
      <c r="C52" s="6"/>
      <c r="D52" s="6"/>
      <c r="E52" s="6"/>
      <c r="F52" s="6">
        <v>107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9.149999999999999" x14ac:dyDescent="0.4">
      <c r="A53" s="7" t="s">
        <v>62</v>
      </c>
      <c r="B53" s="6"/>
      <c r="C53" s="6"/>
      <c r="D53" s="6"/>
      <c r="E53" s="6"/>
      <c r="F53" s="6"/>
      <c r="G53" s="6">
        <v>300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9.149999999999999" x14ac:dyDescent="0.4">
      <c r="A54" s="6" t="s">
        <v>38</v>
      </c>
      <c r="B54" s="6"/>
      <c r="C54" s="6"/>
      <c r="D54" s="6"/>
      <c r="E54" s="6">
        <v>100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9.149999999999999" x14ac:dyDescent="0.4">
      <c r="A55" s="7" t="s">
        <v>66</v>
      </c>
      <c r="B55" s="6"/>
      <c r="C55" s="6"/>
      <c r="D55" s="6"/>
      <c r="E55" s="6"/>
      <c r="F55" s="6"/>
      <c r="G55" s="6">
        <v>200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9.149999999999999" x14ac:dyDescent="0.4">
      <c r="A56" s="6" t="s">
        <v>10</v>
      </c>
      <c r="B56" s="6"/>
      <c r="C56" s="6"/>
      <c r="D56" s="6">
        <v>200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 t="s">
        <v>145</v>
      </c>
      <c r="R56" s="6"/>
      <c r="S56" s="6" t="s">
        <v>145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9.149999999999999" x14ac:dyDescent="0.4">
      <c r="A57" s="7" t="s">
        <v>83</v>
      </c>
      <c r="B57" s="6"/>
      <c r="C57" s="6"/>
      <c r="D57" s="6"/>
      <c r="E57" s="6"/>
      <c r="F57" s="6"/>
      <c r="G57" s="6">
        <v>200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9.149999999999999" x14ac:dyDescent="0.4">
      <c r="A58" s="6" t="s">
        <v>12</v>
      </c>
      <c r="B58" s="6"/>
      <c r="C58" s="6"/>
      <c r="D58" s="6">
        <v>1000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9.149999999999999" x14ac:dyDescent="0.4">
      <c r="A59" s="6" t="s">
        <v>60</v>
      </c>
      <c r="B59" s="6"/>
      <c r="C59" s="6"/>
      <c r="D59" s="6"/>
      <c r="E59" s="6"/>
      <c r="F59" s="6"/>
      <c r="G59" s="6"/>
      <c r="H59" s="6">
        <v>200</v>
      </c>
      <c r="I59" s="6"/>
      <c r="J59" s="6"/>
      <c r="K59" s="6"/>
      <c r="L59" s="6"/>
      <c r="M59" s="6">
        <v>100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9.149999999999999" x14ac:dyDescent="0.4">
      <c r="A60" s="6" t="s">
        <v>32</v>
      </c>
      <c r="B60" s="6"/>
      <c r="C60" s="6"/>
      <c r="D60" s="6"/>
      <c r="E60" s="6">
        <v>100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9.149999999999999" x14ac:dyDescent="0.4">
      <c r="A61" s="7" t="s">
        <v>77</v>
      </c>
      <c r="B61" s="6"/>
      <c r="C61" s="6"/>
      <c r="D61" s="6"/>
      <c r="E61" s="6"/>
      <c r="F61" s="6"/>
      <c r="G61" s="6">
        <v>50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9.149999999999999" x14ac:dyDescent="0.4">
      <c r="A62" s="7" t="s">
        <v>89</v>
      </c>
      <c r="B62" s="6"/>
      <c r="C62" s="6"/>
      <c r="D62" s="6"/>
      <c r="E62" s="6"/>
      <c r="F62" s="6"/>
      <c r="G62" s="6"/>
      <c r="H62" s="6"/>
      <c r="I62" s="6">
        <v>800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9.149999999999999" x14ac:dyDescent="0.4">
      <c r="A63" s="7" t="s">
        <v>74</v>
      </c>
      <c r="B63" s="6"/>
      <c r="C63" s="6"/>
      <c r="D63" s="6"/>
      <c r="E63" s="6"/>
      <c r="F63" s="6"/>
      <c r="G63" s="6">
        <v>50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9.149999999999999" x14ac:dyDescent="0.4">
      <c r="A64" s="7" t="s">
        <v>61</v>
      </c>
      <c r="B64" s="6"/>
      <c r="C64" s="6"/>
      <c r="D64" s="6"/>
      <c r="E64" s="6"/>
      <c r="F64" s="6"/>
      <c r="G64" s="6"/>
      <c r="H64" s="6">
        <v>100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9.149999999999999" x14ac:dyDescent="0.4">
      <c r="A65" s="6" t="s">
        <v>9</v>
      </c>
      <c r="B65" s="6"/>
      <c r="C65" s="6"/>
      <c r="D65" s="6">
        <v>100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8.75" customHeight="1" x14ac:dyDescent="0.4">
      <c r="A66" s="6" t="s">
        <v>142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20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8.75" customHeight="1" x14ac:dyDescent="0.4">
      <c r="A67" s="6" t="s">
        <v>143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9.149999999999999" x14ac:dyDescent="0.4">
      <c r="A68" s="6" t="s">
        <v>141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9.149999999999999" x14ac:dyDescent="0.4">
      <c r="A69" s="6" t="s">
        <v>140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10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9.149999999999999" x14ac:dyDescent="0.4">
      <c r="A70" s="6" t="s">
        <v>139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10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9.149999999999999" x14ac:dyDescent="0.4">
      <c r="A71" s="6" t="s">
        <v>138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10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9.149999999999999" x14ac:dyDescent="0.4">
      <c r="A72" s="6" t="s">
        <v>137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20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9.149999999999999" x14ac:dyDescent="0.4">
      <c r="A73" s="6" t="s">
        <v>136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10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9.149999999999999" x14ac:dyDescent="0.4">
      <c r="A74" s="7" t="s">
        <v>68</v>
      </c>
      <c r="B74" s="6"/>
      <c r="C74" s="6"/>
      <c r="D74" s="6"/>
      <c r="E74" s="6"/>
      <c r="F74" s="6"/>
      <c r="G74" s="6">
        <v>200</v>
      </c>
      <c r="H74" s="6"/>
      <c r="I74" s="6"/>
      <c r="J74" s="6"/>
      <c r="K74" s="6"/>
      <c r="L74" s="6"/>
      <c r="M74" s="6"/>
      <c r="N74" s="6"/>
      <c r="O74" s="6"/>
      <c r="P74" s="6"/>
      <c r="Q74" s="6">
        <v>300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9.149999999999999" x14ac:dyDescent="0.4">
      <c r="A75" s="7" t="s">
        <v>90</v>
      </c>
      <c r="B75" s="6"/>
      <c r="C75" s="6"/>
      <c r="D75" s="6"/>
      <c r="E75" s="6"/>
      <c r="F75" s="6"/>
      <c r="G75" s="6"/>
      <c r="H75" s="6"/>
      <c r="I75" s="6">
        <v>300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9.149999999999999" x14ac:dyDescent="0.4">
      <c r="A76" s="7" t="s">
        <v>134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100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9.149999999999999" x14ac:dyDescent="0.4">
      <c r="A77" s="7" t="s">
        <v>135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50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9.149999999999999" x14ac:dyDescent="0.4">
      <c r="A78" s="7" t="s">
        <v>65</v>
      </c>
      <c r="B78" s="6"/>
      <c r="C78" s="6"/>
      <c r="D78" s="6"/>
      <c r="E78" s="6"/>
      <c r="F78" s="6"/>
      <c r="G78" s="6">
        <v>200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9.149999999999999" x14ac:dyDescent="0.4">
      <c r="A79" s="7" t="s">
        <v>64</v>
      </c>
      <c r="B79" s="6"/>
      <c r="C79" s="6"/>
      <c r="D79" s="6"/>
      <c r="E79" s="6"/>
      <c r="F79" s="6"/>
      <c r="G79" s="6">
        <v>200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9.149999999999999" x14ac:dyDescent="0.4">
      <c r="A80" s="6" t="s">
        <v>7</v>
      </c>
      <c r="B80" s="6"/>
      <c r="C80" s="6"/>
      <c r="D80" s="6">
        <v>55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9.149999999999999" x14ac:dyDescent="0.4">
      <c r="A81" s="6" t="s">
        <v>54</v>
      </c>
      <c r="B81" s="6"/>
      <c r="C81" s="6"/>
      <c r="D81" s="6"/>
      <c r="E81" s="6"/>
      <c r="F81" s="6"/>
      <c r="G81" s="6">
        <v>200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9.149999999999999" x14ac:dyDescent="0.4">
      <c r="A82" s="6" t="s">
        <v>106</v>
      </c>
      <c r="B82" s="6"/>
      <c r="C82" s="6"/>
      <c r="D82" s="6"/>
      <c r="E82" s="6"/>
      <c r="F82" s="6"/>
      <c r="G82" s="6"/>
      <c r="H82" s="6"/>
      <c r="I82" s="6"/>
      <c r="J82" s="6"/>
      <c r="K82" s="6">
        <v>100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9.149999999999999" x14ac:dyDescent="0.4">
      <c r="A83" s="7" t="s">
        <v>76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9.149999999999999" x14ac:dyDescent="0.4">
      <c r="A84" s="7" t="s">
        <v>73</v>
      </c>
      <c r="B84" s="6"/>
      <c r="C84" s="6"/>
      <c r="D84" s="6"/>
      <c r="E84" s="6"/>
      <c r="F84" s="6"/>
      <c r="G84" s="6">
        <v>50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9.149999999999999" x14ac:dyDescent="0.4">
      <c r="A85" s="7" t="s">
        <v>80</v>
      </c>
      <c r="B85" s="6"/>
      <c r="C85" s="6"/>
      <c r="D85" s="6"/>
      <c r="E85" s="6"/>
      <c r="F85" s="6"/>
      <c r="G85" s="6">
        <v>50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9.149999999999999" x14ac:dyDescent="0.4">
      <c r="A86" s="7" t="s">
        <v>75</v>
      </c>
      <c r="B86" s="6"/>
      <c r="C86" s="6"/>
      <c r="D86" s="6"/>
      <c r="E86" s="6"/>
      <c r="F86" s="6"/>
      <c r="G86" s="6">
        <v>50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9.149999999999999" x14ac:dyDescent="0.4">
      <c r="A87" s="6" t="s">
        <v>41</v>
      </c>
      <c r="B87" s="6"/>
      <c r="C87" s="6"/>
      <c r="D87" s="6"/>
      <c r="E87" s="6">
        <v>10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9.149999999999999" x14ac:dyDescent="0.4">
      <c r="A88" s="7" t="s">
        <v>79</v>
      </c>
      <c r="B88" s="6"/>
      <c r="C88" s="6"/>
      <c r="D88" s="6"/>
      <c r="E88" s="6"/>
      <c r="F88" s="6"/>
      <c r="G88" s="6">
        <v>50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9.149999999999999" x14ac:dyDescent="0.4">
      <c r="A89" s="7" t="s">
        <v>78</v>
      </c>
      <c r="B89" s="6"/>
      <c r="C89" s="6"/>
      <c r="D89" s="6"/>
      <c r="E89" s="6"/>
      <c r="F89" s="6"/>
      <c r="G89" s="6">
        <v>50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9.149999999999999" x14ac:dyDescent="0.4">
      <c r="A90" s="6" t="s">
        <v>102</v>
      </c>
      <c r="B90" s="6"/>
      <c r="C90" s="6"/>
      <c r="D90" s="6"/>
      <c r="E90" s="6"/>
      <c r="F90" s="6"/>
      <c r="G90" s="6"/>
      <c r="H90" s="6"/>
      <c r="I90" s="6">
        <v>50</v>
      </c>
      <c r="J90" s="6"/>
      <c r="K90" s="6"/>
      <c r="L90" s="6"/>
      <c r="M90" s="6"/>
      <c r="N90" s="6"/>
      <c r="O90" s="6"/>
      <c r="P90" s="6"/>
      <c r="Q90" s="6"/>
      <c r="R90" s="6"/>
      <c r="S90" s="6">
        <v>100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9.149999999999999" x14ac:dyDescent="0.4">
      <c r="A91" s="6" t="s">
        <v>109</v>
      </c>
      <c r="B91" s="6"/>
      <c r="C91" s="6"/>
      <c r="D91" s="6"/>
      <c r="E91" s="6"/>
      <c r="F91" s="6"/>
      <c r="G91" s="6"/>
      <c r="H91" s="6"/>
      <c r="I91" s="6"/>
      <c r="J91" s="6"/>
      <c r="K91" s="6">
        <v>100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9.149999999999999" x14ac:dyDescent="0.4">
      <c r="A92" s="6" t="s">
        <v>120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>
        <v>66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9.149999999999999" x14ac:dyDescent="0.4">
      <c r="A93" s="7" t="s">
        <v>87</v>
      </c>
      <c r="B93" s="6"/>
      <c r="C93" s="6"/>
      <c r="D93" s="6"/>
      <c r="E93" s="6"/>
      <c r="F93" s="6"/>
      <c r="G93" s="6"/>
      <c r="H93" s="6"/>
      <c r="I93" s="6">
        <v>200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9.149999999999999" x14ac:dyDescent="0.4">
      <c r="A94" s="7" t="s">
        <v>121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>
        <v>30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9.149999999999999" x14ac:dyDescent="0.4">
      <c r="A95" s="6" t="s">
        <v>123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>
        <v>100</v>
      </c>
      <c r="N95" s="6"/>
      <c r="O95" s="6"/>
      <c r="P95" s="6"/>
      <c r="Q95" s="6"/>
      <c r="R95" s="6"/>
      <c r="S95" s="6"/>
      <c r="T95" s="6"/>
      <c r="U95" s="6"/>
      <c r="V95" s="6">
        <v>200</v>
      </c>
      <c r="W95" s="6"/>
      <c r="X95" s="6"/>
      <c r="Y95" s="6"/>
      <c r="Z95" s="6"/>
      <c r="AA95" s="6"/>
      <c r="AB95" s="6"/>
      <c r="AC95" s="6"/>
      <c r="AD95" s="6"/>
    </row>
    <row r="96" spans="1:30" ht="19.149999999999999" x14ac:dyDescent="0.4">
      <c r="A96" s="6" t="s">
        <v>152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v>100</v>
      </c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9.149999999999999" x14ac:dyDescent="0.4">
      <c r="A97" s="6" t="s">
        <v>153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v>100</v>
      </c>
      <c r="R97" s="6"/>
      <c r="S97" s="6"/>
      <c r="T97" s="6"/>
      <c r="U97" s="6">
        <v>100</v>
      </c>
      <c r="V97" s="6">
        <v>100</v>
      </c>
      <c r="W97" s="6"/>
      <c r="X97" s="6"/>
      <c r="Y97" s="6"/>
      <c r="Z97" s="6"/>
      <c r="AA97" s="6"/>
      <c r="AB97" s="6"/>
      <c r="AC97" s="6"/>
      <c r="AD97" s="6"/>
    </row>
    <row r="98" spans="1:30" ht="19.149999999999999" x14ac:dyDescent="0.4">
      <c r="A98" s="6" t="s">
        <v>183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100</v>
      </c>
      <c r="V98" s="6"/>
      <c r="W98" s="6"/>
      <c r="X98" s="6"/>
      <c r="Y98" s="6"/>
      <c r="Z98" s="6"/>
      <c r="AA98" s="6"/>
      <c r="AB98" s="6"/>
      <c r="AC98" s="6"/>
      <c r="AD98" s="6"/>
    </row>
    <row r="99" spans="1:30" ht="19.149999999999999" x14ac:dyDescent="0.4">
      <c r="A99" s="6" t="s">
        <v>165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>
        <v>50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9.149999999999999" x14ac:dyDescent="0.4">
      <c r="A100" s="6" t="s">
        <v>166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50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9.149999999999999" x14ac:dyDescent="0.4">
      <c r="A101" s="6" t="s">
        <v>182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100</v>
      </c>
      <c r="V101" s="6"/>
      <c r="W101" s="6">
        <v>100</v>
      </c>
      <c r="X101" s="6">
        <v>100</v>
      </c>
      <c r="Y101" s="6"/>
      <c r="Z101" s="6"/>
      <c r="AA101" s="6"/>
      <c r="AB101" s="6"/>
      <c r="AC101" s="6"/>
      <c r="AD101" s="6"/>
    </row>
    <row r="102" spans="1:30" ht="19.149999999999999" x14ac:dyDescent="0.4">
      <c r="A102" s="6" t="s">
        <v>40</v>
      </c>
      <c r="B102" s="6"/>
      <c r="C102" s="6"/>
      <c r="D102" s="6"/>
      <c r="E102" s="6">
        <v>20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9.149999999999999" x14ac:dyDescent="0.4">
      <c r="A103" s="6" t="s">
        <v>205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>
        <v>400</v>
      </c>
      <c r="Y103" s="6"/>
      <c r="Z103" s="6"/>
      <c r="AA103" s="6"/>
      <c r="AB103" s="6"/>
      <c r="AC103" s="6"/>
      <c r="AD103" s="6"/>
    </row>
    <row r="104" spans="1:30" ht="19.149999999999999" x14ac:dyDescent="0.4">
      <c r="A104" s="6" t="s">
        <v>207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>
        <v>200</v>
      </c>
      <c r="Y104" s="6"/>
      <c r="Z104" s="6"/>
      <c r="AA104" s="6"/>
      <c r="AB104" s="6"/>
      <c r="AC104" s="6"/>
      <c r="AD104" s="6"/>
    </row>
    <row r="105" spans="1:30" ht="19.149999999999999" x14ac:dyDescent="0.4">
      <c r="A105" s="6" t="s">
        <v>206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>
        <v>100</v>
      </c>
      <c r="Y105" s="6"/>
      <c r="Z105" s="6"/>
      <c r="AA105" s="6"/>
      <c r="AB105" s="6"/>
      <c r="AC105" s="6"/>
      <c r="AD105" s="6"/>
    </row>
    <row r="106" spans="1:30" ht="19.149999999999999" x14ac:dyDescent="0.4">
      <c r="A106" s="6" t="s">
        <v>185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>
        <v>800</v>
      </c>
      <c r="W106" s="6"/>
      <c r="X106" s="6"/>
      <c r="Y106" s="6"/>
      <c r="Z106" s="6"/>
      <c r="AA106" s="6"/>
      <c r="AB106" s="6"/>
      <c r="AC106" s="6"/>
      <c r="AD106" s="6"/>
    </row>
    <row r="107" spans="1:30" ht="19.149999999999999" x14ac:dyDescent="0.4">
      <c r="A107" s="6" t="s">
        <v>39</v>
      </c>
      <c r="B107" s="6"/>
      <c r="C107" s="6"/>
      <c r="D107" s="6"/>
      <c r="E107" s="6">
        <v>50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x14ac:dyDescent="0.4">
      <c r="A108" s="3" t="s">
        <v>23</v>
      </c>
      <c r="B108" s="16">
        <f t="shared" ref="B108:X108" si="0">SUM(B2:B107)</f>
        <v>1980</v>
      </c>
      <c r="C108" s="16">
        <f t="shared" si="0"/>
        <v>1166</v>
      </c>
      <c r="D108" s="16">
        <f t="shared" si="0"/>
        <v>12195</v>
      </c>
      <c r="E108" s="16">
        <f t="shared" si="0"/>
        <v>5530</v>
      </c>
      <c r="F108" s="16">
        <f t="shared" si="0"/>
        <v>2517</v>
      </c>
      <c r="G108" s="16">
        <f t="shared" si="0"/>
        <v>6563.88</v>
      </c>
      <c r="H108" s="16">
        <f t="shared" si="0"/>
        <v>3700</v>
      </c>
      <c r="I108" s="16">
        <f t="shared" si="0"/>
        <v>5550</v>
      </c>
      <c r="J108" s="16">
        <f t="shared" si="0"/>
        <v>1350</v>
      </c>
      <c r="K108" s="16">
        <f t="shared" si="0"/>
        <v>3900</v>
      </c>
      <c r="L108" s="16">
        <f t="shared" si="0"/>
        <v>3750</v>
      </c>
      <c r="M108" s="16">
        <f t="shared" si="0"/>
        <v>3196</v>
      </c>
      <c r="N108" s="16">
        <f t="shared" si="0"/>
        <v>1750</v>
      </c>
      <c r="O108" s="16">
        <f t="shared" si="0"/>
        <v>3530</v>
      </c>
      <c r="P108" s="16">
        <f t="shared" si="0"/>
        <v>2454</v>
      </c>
      <c r="Q108" s="16">
        <f t="shared" si="0"/>
        <v>6150</v>
      </c>
      <c r="R108" s="3">
        <f t="shared" si="0"/>
        <v>0</v>
      </c>
      <c r="S108" s="3">
        <f t="shared" si="0"/>
        <v>5500</v>
      </c>
      <c r="T108" s="16">
        <f t="shared" si="0"/>
        <v>5000</v>
      </c>
      <c r="U108" s="16">
        <f t="shared" si="0"/>
        <v>6250</v>
      </c>
      <c r="V108" s="16">
        <f t="shared" si="0"/>
        <v>6230</v>
      </c>
      <c r="W108" s="16">
        <f t="shared" si="0"/>
        <v>6060</v>
      </c>
      <c r="X108" s="16">
        <f t="shared" si="0"/>
        <v>4480</v>
      </c>
      <c r="Y108" s="16">
        <f t="shared" ref="Y108:AD108" si="1">SUM(Y2:Y107)</f>
        <v>0</v>
      </c>
      <c r="Z108" s="16">
        <f t="shared" si="1"/>
        <v>0</v>
      </c>
      <c r="AA108" s="16">
        <f t="shared" si="1"/>
        <v>0</v>
      </c>
      <c r="AB108" s="16">
        <f t="shared" si="1"/>
        <v>0</v>
      </c>
      <c r="AC108" s="16">
        <f t="shared" si="1"/>
        <v>0</v>
      </c>
      <c r="AD108" s="16">
        <f t="shared" si="1"/>
        <v>0</v>
      </c>
    </row>
    <row r="110" spans="1:30" x14ac:dyDescent="0.4">
      <c r="A110" s="1" t="s">
        <v>15</v>
      </c>
      <c r="B110" s="1" t="s">
        <v>16</v>
      </c>
      <c r="C110" s="1" t="s">
        <v>17</v>
      </c>
      <c r="D110" s="1" t="s">
        <v>18</v>
      </c>
      <c r="E110" s="1" t="s">
        <v>19</v>
      </c>
      <c r="F110" s="1" t="s">
        <v>47</v>
      </c>
      <c r="G110" s="1" t="s">
        <v>20</v>
      </c>
      <c r="H110" s="1" t="s">
        <v>26</v>
      </c>
      <c r="I110" s="1" t="s">
        <v>45</v>
      </c>
      <c r="J110" s="1" t="s">
        <v>52</v>
      </c>
      <c r="K110" s="1" t="s">
        <v>58</v>
      </c>
      <c r="L110" s="1" t="s">
        <v>112</v>
      </c>
      <c r="M110" s="1" t="s">
        <v>119</v>
      </c>
      <c r="N110" s="1" t="s">
        <v>126</v>
      </c>
      <c r="O110" s="1" t="s">
        <v>127</v>
      </c>
      <c r="P110" s="1" t="s">
        <v>131</v>
      </c>
      <c r="Q110" s="1" t="s">
        <v>147</v>
      </c>
      <c r="R110" s="1" t="s">
        <v>158</v>
      </c>
      <c r="S110" s="1" t="s">
        <v>159</v>
      </c>
      <c r="T110" s="1" t="s">
        <v>168</v>
      </c>
      <c r="U110" s="1" t="s">
        <v>172</v>
      </c>
      <c r="V110" s="1" t="s">
        <v>173</v>
      </c>
      <c r="W110" s="1" t="s">
        <v>174</v>
      </c>
      <c r="X110" s="1" t="s">
        <v>175</v>
      </c>
      <c r="Y110" s="1" t="s">
        <v>197</v>
      </c>
      <c r="Z110" s="1" t="s">
        <v>198</v>
      </c>
      <c r="AA110" s="1" t="s">
        <v>199</v>
      </c>
      <c r="AB110" s="1" t="s">
        <v>200</v>
      </c>
      <c r="AC110" s="1" t="s">
        <v>201</v>
      </c>
      <c r="AD110" s="1" t="s">
        <v>202</v>
      </c>
    </row>
    <row r="111" spans="1:30" x14ac:dyDescent="0.4">
      <c r="A111" s="1" t="s">
        <v>56</v>
      </c>
      <c r="G111" s="1">
        <v>2100</v>
      </c>
    </row>
    <row r="112" spans="1:30" x14ac:dyDescent="0.4">
      <c r="A112" s="1" t="s">
        <v>132</v>
      </c>
      <c r="O112" s="1">
        <v>200</v>
      </c>
    </row>
    <row r="113" spans="1:24" x14ac:dyDescent="0.4">
      <c r="A113" s="1" t="s">
        <v>22</v>
      </c>
      <c r="B113" s="1">
        <v>570</v>
      </c>
      <c r="C113" s="1">
        <v>1080</v>
      </c>
      <c r="D113" s="1">
        <v>0</v>
      </c>
      <c r="E113" s="1">
        <v>3025</v>
      </c>
      <c r="F113" s="1">
        <v>2154</v>
      </c>
      <c r="G113" s="1">
        <v>3200</v>
      </c>
      <c r="H113" s="1">
        <v>3500</v>
      </c>
      <c r="I113" s="1">
        <v>4000</v>
      </c>
      <c r="J113" s="1">
        <v>3555</v>
      </c>
      <c r="K113" s="1">
        <v>4046</v>
      </c>
      <c r="O113" s="1">
        <v>4100</v>
      </c>
    </row>
    <row r="115" spans="1:24" x14ac:dyDescent="0.4">
      <c r="A115" s="4" t="s">
        <v>24</v>
      </c>
      <c r="B115" s="4">
        <f>SUM(B111:B113)</f>
        <v>570</v>
      </c>
      <c r="C115" s="4">
        <f t="shared" ref="C115:G115" si="2">SUM(C111:C113)</f>
        <v>1080</v>
      </c>
      <c r="D115" s="4">
        <f t="shared" si="2"/>
        <v>0</v>
      </c>
      <c r="E115" s="4">
        <f t="shared" si="2"/>
        <v>3025</v>
      </c>
      <c r="F115" s="4">
        <f t="shared" si="2"/>
        <v>2154</v>
      </c>
      <c r="G115" s="4">
        <f t="shared" si="2"/>
        <v>5300</v>
      </c>
      <c r="H115" s="4">
        <v>3500</v>
      </c>
      <c r="I115" s="4">
        <v>4000</v>
      </c>
      <c r="J115" s="4">
        <v>3555</v>
      </c>
      <c r="K115" s="4">
        <v>4046</v>
      </c>
      <c r="L115" s="4">
        <v>3490</v>
      </c>
      <c r="M115" s="4">
        <v>3500</v>
      </c>
      <c r="N115" s="4">
        <v>3500</v>
      </c>
      <c r="O115" s="4">
        <f>SUM(表3[列15])</f>
        <v>4300</v>
      </c>
      <c r="P115" s="4">
        <v>6000</v>
      </c>
      <c r="Q115" s="4">
        <v>4030</v>
      </c>
      <c r="R115" s="4">
        <v>4000</v>
      </c>
      <c r="S115" s="4">
        <v>4125</v>
      </c>
      <c r="T115" s="4">
        <v>4125</v>
      </c>
      <c r="U115" s="4">
        <v>5100</v>
      </c>
      <c r="V115" s="4">
        <v>5700</v>
      </c>
      <c r="W115" s="4">
        <v>5020</v>
      </c>
      <c r="X115" s="4">
        <v>5020</v>
      </c>
    </row>
    <row r="116" spans="1:24" x14ac:dyDescent="0.4">
      <c r="A116" s="5" t="s">
        <v>21</v>
      </c>
      <c r="B116" s="5">
        <f>B108-B115</f>
        <v>1410</v>
      </c>
      <c r="C116" s="5">
        <f t="shared" ref="C116:M116" si="3">B116+C108-C115</f>
        <v>1496</v>
      </c>
      <c r="D116" s="5">
        <f t="shared" si="3"/>
        <v>13691</v>
      </c>
      <c r="E116" s="5">
        <f t="shared" si="3"/>
        <v>16196</v>
      </c>
      <c r="F116" s="5">
        <f t="shared" si="3"/>
        <v>16559</v>
      </c>
      <c r="G116" s="5">
        <f t="shared" si="3"/>
        <v>17822.88</v>
      </c>
      <c r="H116" s="5">
        <f t="shared" si="3"/>
        <v>18022.88</v>
      </c>
      <c r="I116" s="5">
        <f t="shared" si="3"/>
        <v>19572.88</v>
      </c>
      <c r="J116" s="5">
        <f t="shared" si="3"/>
        <v>17367.88</v>
      </c>
      <c r="K116" s="5">
        <f t="shared" si="3"/>
        <v>17221.88</v>
      </c>
      <c r="L116" s="5">
        <f t="shared" si="3"/>
        <v>17481.88</v>
      </c>
      <c r="M116" s="5">
        <f t="shared" si="3"/>
        <v>17177.88</v>
      </c>
      <c r="N116" s="5">
        <f t="shared" ref="N116" si="4">M116+N108-N115</f>
        <v>15427.880000000001</v>
      </c>
      <c r="O116" s="5">
        <f t="shared" ref="O116:Q116" si="5">N116+O108-O115</f>
        <v>14657.880000000001</v>
      </c>
      <c r="P116" s="5">
        <f t="shared" si="5"/>
        <v>11111.880000000001</v>
      </c>
      <c r="Q116" s="5">
        <f t="shared" si="5"/>
        <v>13231.880000000001</v>
      </c>
      <c r="R116" s="5">
        <f>Q116+R108-R115</f>
        <v>9231.880000000001</v>
      </c>
      <c r="S116" s="5">
        <f t="shared" ref="S116" si="6">R116+S108-S115</f>
        <v>10606.880000000001</v>
      </c>
      <c r="T116" s="5">
        <f t="shared" ref="T116" si="7">S116+T108-T115</f>
        <v>11481.880000000001</v>
      </c>
      <c r="U116" s="5">
        <f t="shared" ref="U116" si="8">T116+U108-U115</f>
        <v>12631.880000000001</v>
      </c>
      <c r="V116" s="5">
        <f t="shared" ref="V116" si="9">U116+V108-V115</f>
        <v>13161.880000000001</v>
      </c>
      <c r="W116" s="5">
        <f t="shared" ref="W116" si="10">V116+W108-W115</f>
        <v>14201.880000000001</v>
      </c>
      <c r="X116" s="5">
        <f t="shared" ref="X116" si="11">W116+X108-X115</f>
        <v>13661.880000000001</v>
      </c>
    </row>
    <row r="117" spans="1:24" ht="18.399999999999999" x14ac:dyDescent="0.4">
      <c r="I117" s="2"/>
    </row>
    <row r="119" spans="1:24" ht="18.399999999999999" x14ac:dyDescent="0.4">
      <c r="I119" s="2"/>
      <c r="O119" s="1">
        <f>烟供随喜!$P$41+会供随喜!$B$12+X116</f>
        <v>29037.11</v>
      </c>
    </row>
    <row r="121" spans="1:24" ht="18.399999999999999" x14ac:dyDescent="0.4">
      <c r="I121" s="2"/>
    </row>
    <row r="123" spans="1:24" ht="18.399999999999999" x14ac:dyDescent="0.4">
      <c r="I123" s="2"/>
    </row>
    <row r="125" spans="1:24" ht="18.399999999999999" x14ac:dyDescent="0.4">
      <c r="I125" s="2"/>
    </row>
    <row r="127" spans="1:24" ht="18.399999999999999" x14ac:dyDescent="0.4">
      <c r="I127" s="2"/>
    </row>
    <row r="129" spans="9:9" ht="18.399999999999999" x14ac:dyDescent="0.4">
      <c r="I129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S41"/>
  <sheetViews>
    <sheetView topLeftCell="A22" zoomScaleNormal="100" workbookViewId="0">
      <pane xSplit="1" topLeftCell="H1" activePane="topRight" state="frozen"/>
      <selection pane="topRight" activeCell="P40" sqref="P40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19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184</v>
      </c>
      <c r="O1" s="15" t="s">
        <v>203</v>
      </c>
      <c r="P1" s="15" t="s">
        <v>204</v>
      </c>
      <c r="Q1" s="15" t="s">
        <v>186</v>
      </c>
      <c r="R1" s="15" t="s">
        <v>187</v>
      </c>
      <c r="S1" s="15" t="s">
        <v>188</v>
      </c>
    </row>
    <row r="2" spans="1:19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</row>
    <row r="3" spans="1:19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19" s="6" customFormat="1" ht="19.149999999999999" x14ac:dyDescent="0.4">
      <c r="A4" s="6" t="s">
        <v>96</v>
      </c>
      <c r="B4" s="6">
        <v>50</v>
      </c>
    </row>
    <row r="5" spans="1:19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</row>
    <row r="6" spans="1:19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19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</row>
    <row r="8" spans="1:19" s="6" customFormat="1" ht="19.149999999999999" x14ac:dyDescent="0.4">
      <c r="A8" s="6" t="s">
        <v>89</v>
      </c>
      <c r="D8" s="6">
        <v>200</v>
      </c>
    </row>
    <row r="9" spans="1:19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</row>
    <row r="10" spans="1:19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</row>
    <row r="11" spans="1:19" s="6" customFormat="1" ht="19.149999999999999" x14ac:dyDescent="0.4">
      <c r="A11" s="6" t="s">
        <v>106</v>
      </c>
      <c r="E11" s="6">
        <v>100</v>
      </c>
    </row>
    <row r="12" spans="1:19" s="6" customFormat="1" ht="19.149999999999999" x14ac:dyDescent="0.4">
      <c r="A12" s="6" t="s">
        <v>102</v>
      </c>
      <c r="D12" s="6">
        <v>50</v>
      </c>
    </row>
    <row r="13" spans="1:19" s="6" customFormat="1" ht="19.149999999999999" x14ac:dyDescent="0.4">
      <c r="A13" s="6" t="s">
        <v>28</v>
      </c>
      <c r="F13" s="6">
        <v>100</v>
      </c>
      <c r="K13" s="6">
        <v>100</v>
      </c>
    </row>
    <row r="14" spans="1:19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19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19" s="6" customFormat="1" ht="19.149999999999999" x14ac:dyDescent="0.4">
      <c r="A16" s="6" t="s">
        <v>189</v>
      </c>
      <c r="N16" s="6">
        <v>100</v>
      </c>
    </row>
    <row r="17" spans="1:16" s="6" customFormat="1" ht="19.149999999999999" x14ac:dyDescent="0.4">
      <c r="A17" s="6" t="s">
        <v>190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206</v>
      </c>
      <c r="P31" s="6">
        <v>100</v>
      </c>
    </row>
    <row r="32" spans="1:16" s="6" customFormat="1" ht="19.149999999999999" x14ac:dyDescent="0.4">
      <c r="A32" s="6" t="s">
        <v>205</v>
      </c>
      <c r="P32" s="6">
        <v>100</v>
      </c>
    </row>
    <row r="33" spans="1:19" s="6" customFormat="1" ht="19.149999999999999" x14ac:dyDescent="0.4">
      <c r="A33" s="6" t="s">
        <v>185</v>
      </c>
      <c r="N33" s="6">
        <v>201</v>
      </c>
    </row>
    <row r="34" spans="1:19" s="6" customFormat="1" ht="19.149999999999999" x14ac:dyDescent="0.4">
      <c r="A34" s="6" t="s">
        <v>108</v>
      </c>
      <c r="E34" s="6">
        <v>100</v>
      </c>
    </row>
    <row r="35" spans="1:19" s="6" customFormat="1" ht="19.149999999999999" x14ac:dyDescent="0.4">
      <c r="A35" s="6" t="s">
        <v>180</v>
      </c>
      <c r="M35" s="6">
        <v>150</v>
      </c>
    </row>
    <row r="39" spans="1:19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" si="1">SUM(P2:P35)</f>
        <v>1270</v>
      </c>
    </row>
    <row r="40" spans="1:19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/>
      <c r="R40" s="11"/>
      <c r="S40" s="11"/>
    </row>
    <row r="41" spans="1:19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/>
      <c r="R41" s="12"/>
      <c r="S41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2020-09-13T13:23:02Z</dcterms:modified>
</cp:coreProperties>
</file>