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himing\"/>
    </mc:Choice>
  </mc:AlternateContent>
  <xr:revisionPtr revIDLastSave="0" documentId="13_ncr:1_{88F1BFFD-A129-4F5D-B446-F57372D8E80F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放生随喜" sheetId="1" r:id="rId1"/>
    <sheet name="烟供随喜" sheetId="2" r:id="rId2"/>
    <sheet name="会供随喜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2" l="1"/>
  <c r="C9" i="4"/>
  <c r="C11" i="4" s="1"/>
  <c r="B9" i="4"/>
  <c r="B11" i="4" s="1"/>
  <c r="H27" i="2" l="1"/>
  <c r="M81" i="1"/>
  <c r="L81" i="1" l="1"/>
  <c r="G27" i="2" l="1"/>
  <c r="F27" i="2" l="1"/>
  <c r="C81" i="1" l="1"/>
  <c r="D81" i="1"/>
  <c r="E81" i="1"/>
  <c r="F81" i="1"/>
  <c r="G81" i="1"/>
  <c r="H81" i="1"/>
  <c r="I81" i="1"/>
  <c r="J81" i="1"/>
  <c r="K81" i="1"/>
  <c r="B81" i="1"/>
  <c r="E27" i="2" l="1"/>
  <c r="D27" i="2"/>
  <c r="C27" i="2" l="1"/>
  <c r="B29" i="2" l="1"/>
  <c r="C29" i="2" l="1"/>
  <c r="D29" i="2" s="1"/>
  <c r="E29" i="2" s="1"/>
  <c r="F29" i="2" s="1"/>
  <c r="G29" i="2" s="1"/>
  <c r="H29" i="2" s="1"/>
  <c r="C87" i="1" l="1"/>
  <c r="D87" i="1"/>
  <c r="E87" i="1"/>
  <c r="F87" i="1"/>
  <c r="G87" i="1"/>
  <c r="B87" i="1"/>
  <c r="B88" i="1" s="1"/>
  <c r="C88" i="1" l="1"/>
  <c r="D88" i="1" s="1"/>
  <c r="E88" i="1" s="1"/>
  <c r="F88" i="1" s="1"/>
  <c r="G88" i="1" s="1"/>
  <c r="H88" i="1" s="1"/>
  <c r="I88" i="1" s="1"/>
  <c r="J88" i="1" s="1"/>
  <c r="K88" i="1" s="1"/>
  <c r="L88" i="1" s="1"/>
  <c r="M88" i="1" l="1"/>
  <c r="N91" i="1" s="1"/>
</calcChain>
</file>

<file path=xl/sharedStrings.xml><?xml version="1.0" encoding="utf-8"?>
<sst xmlns="http://schemas.openxmlformats.org/spreadsheetml/2006/main" count="152" uniqueCount="130">
  <si>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</si>
  <si>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</si>
  <si>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</si>
  <si>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</si>
  <si>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</si>
  <si>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</si>
  <si>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</si>
  <si>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</si>
  <si>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</si>
  <si>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</si>
  <si>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</si>
  <si>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</si>
  <si>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</si>
  <si>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</si>
  <si>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</si>
  <si>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</si>
  <si>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</si>
  <si>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</si>
  <si>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</si>
  <si>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</si>
  <si>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</si>
  <si>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</si>
  <si>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</si>
  <si>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</si>
  <si>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</si>
  <si>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</si>
  <si>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</si>
  <si>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</si>
  <si>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</si>
  <si>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</si>
  <si>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</si>
  <si>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</si>
  <si>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</si>
  <si>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</si>
  <si>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</si>
  <si>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</si>
  <si>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</si>
  <si>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</si>
  <si>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</si>
  <si>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</si>
  <si>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</si>
  <si>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</si>
  <si>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</si>
  <si>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</si>
  <si>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</si>
  <si>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</si>
  <si>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</si>
  <si>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</si>
  <si>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</si>
  <si>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</si>
  <si>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</si>
  <si>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</si>
  <si>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</si>
  <si>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</si>
  <si>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</si>
  <si>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</si>
  <si>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</si>
  <si>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</si>
  <si>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</si>
  <si>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</si>
  <si>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</si>
  <si>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</si>
  <si>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</si>
  <si>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</si>
  <si>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</si>
  <si>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</si>
  <si>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</si>
  <si>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</si>
  <si>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</si>
  <si>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</si>
  <si>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</si>
  <si>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</si>
  <si>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</si>
  <si>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</si>
  <si>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</si>
  <si>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</si>
  <si>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</si>
  <si>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</si>
  <si>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</si>
  <si>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</si>
  <si>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</si>
  <si>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</si>
  <si>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</si>
  <si>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</si>
  <si>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</si>
  <si>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</si>
  <si>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</si>
  <si>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</si>
  <si>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</si>
  <si>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</si>
  <si>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</si>
  <si>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</si>
  <si>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</si>
  <si>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</si>
  <si>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</si>
  <si>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</si>
  <si>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</si>
  <si>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</si>
  <si>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</si>
  <si>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</si>
  <si>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</si>
  <si>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</si>
  <si>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</si>
  <si>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</si>
  <si>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</si>
  <si>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</si>
  <si>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</si>
  <si>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</si>
  <si>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</si>
  <si>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</si>
  <si>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</si>
  <si>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</si>
  <si>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</si>
  <si>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</si>
  <si>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</si>
  <si>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</si>
  <si>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</si>
  <si>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</si>
  <si>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</si>
  <si>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2019.12.12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</si>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</sst>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10" fillId="3" borderId="0" xfId="8" applyFont="1">
      <alignment vertical="center"/>
    </xf>
    <xf numFmtId="0" fontId="11" fillId="4" borderId="0" xfId="9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2" borderId="0" xfId="7">
      <alignment vertical="center"/>
    </xf>
    <xf numFmtId="0" fontId="12" fillId="5" borderId="1" xfId="0" applyFont="1" applyFill="1" applyBorder="1">
      <alignment vertical="center"/>
    </xf>
    <xf numFmtId="0" fontId="14" fillId="2" borderId="0" xfId="7" applyFont="1">
      <alignment vertical="center"/>
    </xf>
    <xf numFmtId="0" fontId="15" fillId="3" borderId="0" xfId="8" applyFont="1">
      <alignment vertical="center"/>
    </xf>
    <xf numFmtId="0" fontId="16" fillId="4" borderId="0" xfId="9" applyFont="1">
      <alignment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2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N80" totalsRowShown="0" headerRowDxfId="49" dataDxfId="48">
  <autoFilter ref="A1:N80" xr:uid="{64BEC1AD-AEE7-0748-A97F-52A9ECF2D21C}"/>
  <sortState ref="A2:K80">
    <sortCondition ref="A1:A80"/>
  </sortState>
  <tableColumns count="14">
    <tableColumn id="1" xr3:uid="{6D751FF3-0005-B641-A6E8-865EA5A8B593}" name="放生日期" dataDxfId="47"/>
    <tableColumn id="3" xr3:uid="{0CE1E195-1D6C-2B47-8C44-A4F1F55D4A9C}" name="2018.10.21" dataDxfId="46"/>
    <tableColumn id="5" xr3:uid="{94FC8CAA-3DC3-1A42-9036-B16A0654D189}" name="2018.11.17" dataDxfId="45"/>
    <tableColumn id="7" xr3:uid="{9F3248FF-62C2-E647-82E1-28E5F5EB21CB}" name="2019.02.24" dataDxfId="44"/>
    <tableColumn id="2" xr3:uid="{DC2A1BC2-DDF8-EA46-A3B5-340DC5686E35}" name="2019.03.24" dataDxfId="43"/>
    <tableColumn id="4" xr3:uid="{25A68E5F-4F5B-8049-90CE-12CE6EF17D60}" name="2019.04.27" dataDxfId="42"/>
    <tableColumn id="6" xr3:uid="{D260A210-B1E8-5F4A-A560-C97470FF4247}" name="2019.05.25" dataDxfId="41"/>
    <tableColumn id="8" xr3:uid="{8FAC1FAF-A7BC-AC45-9E58-F5969634FEF2}" name="2019.06.22" dataDxfId="40"/>
    <tableColumn id="9" xr3:uid="{2B6F85FB-F4F6-664C-B7B5-F1557D2AF293}" name="2019.07.27" dataDxfId="39"/>
    <tableColumn id="10" xr3:uid="{BFE51EC8-F6C8-F54F-8BFC-F6A66485118E}" name="2019.08.25" dataDxfId="38"/>
    <tableColumn id="11" xr3:uid="{4A8D180E-600B-434B-9DCB-CAAF1F196A06}" name="2019.09.01" dataDxfId="37"/>
    <tableColumn id="14" xr3:uid="{454350E5-5474-4051-8417-25D22E981FFF}" name="2019.10.01" dataDxfId="36"/>
    <tableColumn id="12" xr3:uid="{2AD82077-2416-4697-9A8F-723B6ADC8BA1}" name="2019.11.01" dataDxfId="35"/>
    <tableColumn id="13" xr3:uid="{846C0B52-2525-C147-B9EF-C25C566D7944}" name="2019.12.12" dataDxfId="3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83:M85" totalsRowShown="0" headerRowDxfId="33" dataDxfId="32">
  <autoFilter ref="A83:M85" xr:uid="{284F05AF-02D3-B749-B318-BDADA8F78D09}"/>
  <tableColumns count="13">
    <tableColumn id="1" xr3:uid="{74968C42-76C0-D241-A081-8D2C650EF58B}" name="列1" dataDxfId="31"/>
    <tableColumn id="2" xr3:uid="{C10D050B-0D34-124B-B609-D5640F253D25}" name="列2" dataDxfId="30"/>
    <tableColumn id="3" xr3:uid="{37FE23E2-F9C0-714E-B0CA-203E95C52AF4}" name="列3" dataDxfId="29"/>
    <tableColumn id="4" xr3:uid="{92161EDD-68D3-7A4E-B26B-9A4D9642BC78}" name="列4" dataDxfId="28"/>
    <tableColumn id="5" xr3:uid="{01D39E83-94B3-0947-B2DF-A50C15DBA954}" name="列5" dataDxfId="27"/>
    <tableColumn id="6" xr3:uid="{D86863A9-FB55-7348-B2CD-3395A03979C4}" name="列6" dataDxfId="26"/>
    <tableColumn id="7" xr3:uid="{EC600DAA-D3A1-1640-B0D2-0C25F8FC8D67}" name="列7" dataDxfId="25"/>
    <tableColumn id="8" xr3:uid="{AF6047ED-B143-A840-8841-652927D35ADE}" name="列8" dataDxfId="24"/>
    <tableColumn id="9" xr3:uid="{9CBE0C33-77CE-B94B-8BDE-034E0257E56B}" name="列9" dataDxfId="23"/>
    <tableColumn id="10" xr3:uid="{6B4779D5-39DC-474C-A2CE-3E7685039AE1}" name="列10" dataDxfId="22"/>
    <tableColumn id="11" xr3:uid="{05F3CCAA-9D31-3C49-B227-E17AA972FC3C}" name="列11" dataDxfId="21"/>
    <tableColumn id="12" xr3:uid="{5F4BA4FC-14B5-3D4B-B5B5-1AA700A55934}" name="列12" dataDxfId="20"/>
    <tableColumn id="13" xr3:uid="{A46E29A8-CE5A-4283-A048-FDDFA3F4F57B}" name="列13" dataDxfId="1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H22" totalsRowShown="0" headerRowDxfId="18" dataDxfId="16" headerRowBorderDxfId="17" tableBorderDxfId="15">
  <autoFilter ref="A1:H22" xr:uid="{EA1837BC-905D-814E-BDFC-F13A928098FE}"/>
  <sortState ref="A2:E22">
    <sortCondition ref="A1:A22"/>
  </sortState>
  <tableColumns count="8">
    <tableColumn id="1" xr3:uid="{CB4A3C5D-9D34-F240-B2F4-6EA58E6B825D}" name="烟供随喜" dataDxfId="14"/>
    <tableColumn id="2" xr3:uid="{7850EC8E-12A8-CD4E-877C-80DD52476721}" name="2019.04.07" dataDxfId="13"/>
    <tableColumn id="3" xr3:uid="{5DEF2561-2AF5-D447-8487-33EE7B8A1E4C}" name="2019.06.22" dataDxfId="12"/>
    <tableColumn id="4" xr3:uid="{C5D2A829-3313-624B-BD63-A33C875D26DE}" name="2019.07.27" dataDxfId="11"/>
    <tableColumn id="5" xr3:uid="{84A499F1-DE54-9342-9164-4DD8143F2723}" name="2019.09.01" dataDxfId="10"/>
    <tableColumn id="8" xr3:uid="{7BC167AD-3A05-0349-9CA0-26294CDECAB7}" name="2019.10.01" dataDxfId="9"/>
    <tableColumn id="6" xr3:uid="{85BAEC47-9C65-1C4C-B99D-C3E40E26032A}" name="2019.10.07" dataDxfId="8"/>
    <tableColumn id="7" xr3:uid="{BB306991-9E60-4535-B3DD-83C868F898B9}" name="2019.11.01" dataDxfId="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C4" totalsRowShown="0" headerRowDxfId="6" dataDxfId="4" headerRowBorderDxfId="5" tableBorderDxfId="3">
  <autoFilter ref="A1:C4" xr:uid="{EA1837BC-905D-814E-BDFC-F13A928098FE}"/>
  <sortState ref="A2:B4">
    <sortCondition ref="A1:A4"/>
  </sortState>
  <tableColumns count="3">
    <tableColumn id="1" xr3:uid="{CB43E766-59E4-433F-97FB-CC6B6F9B9A88}" name="烟供随喜" dataDxfId="2"/>
    <tableColumn id="2" xr3:uid="{0AB5CCD6-7246-4D9D-BAE5-70C86AAEDA59}" name="2019.11" dataDxfId="1"/>
    <tableColumn id="7" xr3:uid="{9C9E3BC8-B086-4EF8-A700-E466386FCF76}" name="2019.11.0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topLeftCell="A73" workbookViewId="0">
      <pane xSplit="1" topLeftCell="D1" activePane="topRight" state="frozen"/>
      <selection activeCell="A2" sqref="A2"/>
      <selection pane="topRight" activeCell="J96" sqref="J96"/>
    </sheetView>
  </sheetViews>
  <sheetFormatPr defaultColWidth="11" defaultRowHeight="16.149999999999999" x14ac:dyDescent="0.4"/>
  <cols>
    <col min="1" max="1" width="21.46875" style="1" customWidth="1"/>
    <col min="2" max="10" width="11" style="1"/>
    <col min="11" max="11" width="13.46875" style="1" customWidth="1"/>
    <col min="12" max="16384" width="11" style="1"/>
  </cols>
  <sheetData>
    <row r="1" spans="1:14" hidden="1" x14ac:dyDescent="0.4">
      <c r="A1" s="1" t="s">
        <v>26</v>
      </c>
      <c r="B1" s="1" t="s">
        <v>0</v>
      </c>
      <c r="C1" s="1" t="s">
        <v>5</v>
      </c>
      <c r="D1" s="1" t="s">
        <v>7</v>
      </c>
      <c r="E1" s="1" t="s">
        <v>28</v>
      </c>
      <c r="F1" s="1" t="s">
        <v>47</v>
      </c>
      <c r="G1" s="1" t="s">
        <v>55</v>
      </c>
      <c r="H1" s="1" t="s">
        <v>61</v>
      </c>
      <c r="I1" s="1" t="s">
        <v>88</v>
      </c>
      <c r="J1" s="1" t="s">
        <v>96</v>
      </c>
      <c r="K1" s="1" t="s">
        <v>95</v>
      </c>
      <c r="L1" s="1" t="s">
        <v>117</v>
      </c>
      <c r="M1" s="1" t="s">
        <v>118</v>
      </c>
      <c r="N1" s="1" t="s">
        <v>119</v>
      </c>
    </row>
    <row r="2" spans="1:14" ht="19.149999999999999" x14ac:dyDescent="0.4">
      <c r="A2" s="6" t="s">
        <v>41</v>
      </c>
      <c r="B2" s="6"/>
      <c r="C2" s="6"/>
      <c r="D2" s="6"/>
      <c r="E2" s="6">
        <v>20</v>
      </c>
      <c r="F2" s="6"/>
      <c r="G2" s="6"/>
      <c r="H2" s="6"/>
      <c r="I2" s="6"/>
      <c r="J2" s="6"/>
      <c r="K2" s="6"/>
      <c r="L2" s="6"/>
      <c r="M2" s="6"/>
      <c r="N2" s="6"/>
    </row>
    <row r="3" spans="1:14" ht="19.149999999999999" x14ac:dyDescent="0.4">
      <c r="A3" s="6" t="s">
        <v>29</v>
      </c>
      <c r="B3" s="6"/>
      <c r="C3" s="6"/>
      <c r="D3" s="6"/>
      <c r="E3" s="6">
        <v>300</v>
      </c>
      <c r="F3" s="6"/>
      <c r="G3" s="6"/>
      <c r="H3" s="6">
        <v>300</v>
      </c>
      <c r="I3" s="6"/>
      <c r="J3" s="6"/>
      <c r="K3" s="6"/>
      <c r="L3" s="6">
        <v>200</v>
      </c>
      <c r="M3" s="6"/>
      <c r="N3" s="6"/>
    </row>
    <row r="4" spans="1:14" ht="19.149999999999999" x14ac:dyDescent="0.4">
      <c r="A4" s="7" t="s">
        <v>90</v>
      </c>
      <c r="B4" s="6"/>
      <c r="C4" s="6"/>
      <c r="D4" s="6"/>
      <c r="E4" s="6"/>
      <c r="F4" s="6"/>
      <c r="G4" s="6"/>
      <c r="H4" s="6"/>
      <c r="I4" s="6">
        <v>500</v>
      </c>
      <c r="J4" s="6"/>
      <c r="K4" s="6"/>
      <c r="L4" s="6"/>
      <c r="M4" s="6"/>
      <c r="N4" s="6"/>
    </row>
    <row r="5" spans="1:14" ht="19.149999999999999" x14ac:dyDescent="0.4">
      <c r="A5" s="6" t="s">
        <v>37</v>
      </c>
      <c r="B5" s="6"/>
      <c r="C5" s="6"/>
      <c r="D5" s="6"/>
      <c r="E5" s="6">
        <v>200</v>
      </c>
      <c r="F5" s="6"/>
      <c r="G5" s="6">
        <v>200</v>
      </c>
      <c r="H5" s="6"/>
      <c r="I5" s="6"/>
      <c r="J5" s="6"/>
      <c r="K5" s="6"/>
      <c r="L5" s="6"/>
      <c r="M5" s="6"/>
      <c r="N5" s="6"/>
    </row>
    <row r="6" spans="1:14" ht="19.149999999999999" x14ac:dyDescent="0.4">
      <c r="A6" s="6" t="s">
        <v>107</v>
      </c>
      <c r="B6" s="6"/>
      <c r="C6" s="6"/>
      <c r="D6" s="6"/>
      <c r="E6" s="6"/>
      <c r="F6" s="6"/>
      <c r="G6" s="6"/>
      <c r="H6" s="6"/>
      <c r="I6" s="6"/>
      <c r="J6" s="6">
        <v>100</v>
      </c>
      <c r="K6" s="6"/>
      <c r="L6" s="6"/>
      <c r="M6" s="6"/>
      <c r="N6" s="6"/>
    </row>
    <row r="7" spans="1:14" ht="19.149999999999999" x14ac:dyDescent="0.4">
      <c r="A7" s="6" t="s">
        <v>111</v>
      </c>
      <c r="B7" s="6"/>
      <c r="C7" s="6"/>
      <c r="D7" s="6"/>
      <c r="E7" s="6"/>
      <c r="F7" s="6"/>
      <c r="G7" s="6"/>
      <c r="H7" s="6"/>
      <c r="I7" s="6"/>
      <c r="J7" s="6"/>
      <c r="K7" s="6">
        <v>100</v>
      </c>
      <c r="L7" s="6"/>
      <c r="M7" s="6"/>
      <c r="N7" s="6"/>
    </row>
    <row r="8" spans="1:14" ht="19.149999999999999" x14ac:dyDescent="0.4">
      <c r="A8" s="6" t="s">
        <v>9</v>
      </c>
      <c r="B8" s="6"/>
      <c r="C8" s="6"/>
      <c r="D8" s="6">
        <v>4160</v>
      </c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ht="19.149999999999999" x14ac:dyDescent="0.4">
      <c r="A9" s="6" t="s">
        <v>59</v>
      </c>
      <c r="B9" s="6"/>
      <c r="C9" s="6"/>
      <c r="D9" s="6"/>
      <c r="E9" s="6"/>
      <c r="F9" s="6"/>
      <c r="G9" s="6">
        <v>50</v>
      </c>
      <c r="H9" s="6"/>
      <c r="I9" s="6"/>
      <c r="J9" s="6"/>
      <c r="K9" s="6"/>
      <c r="L9" s="6"/>
      <c r="M9" s="6"/>
      <c r="N9" s="6"/>
    </row>
    <row r="10" spans="1:14" ht="19.149999999999999" x14ac:dyDescent="0.4">
      <c r="A10" s="7" t="s">
        <v>94</v>
      </c>
      <c r="B10" s="6"/>
      <c r="C10" s="6"/>
      <c r="D10" s="6"/>
      <c r="E10" s="6"/>
      <c r="F10" s="6"/>
      <c r="G10" s="6"/>
      <c r="H10" s="6"/>
      <c r="I10" s="6">
        <v>200</v>
      </c>
      <c r="J10" s="6"/>
      <c r="K10" s="6"/>
      <c r="L10" s="6"/>
      <c r="M10" s="6"/>
      <c r="N10" s="6"/>
    </row>
    <row r="11" spans="1:14" ht="19.149999999999999" x14ac:dyDescent="0.4">
      <c r="A11" s="7" t="s">
        <v>84</v>
      </c>
      <c r="B11" s="6"/>
      <c r="C11" s="6"/>
      <c r="D11" s="6"/>
      <c r="E11" s="6"/>
      <c r="F11" s="6"/>
      <c r="G11" s="6">
        <v>200</v>
      </c>
      <c r="H11" s="6"/>
      <c r="I11" s="6"/>
      <c r="J11" s="6"/>
      <c r="K11" s="6"/>
      <c r="L11" s="6"/>
      <c r="M11" s="6"/>
      <c r="N11" s="6"/>
    </row>
    <row r="12" spans="1:14" ht="19.149999999999999" x14ac:dyDescent="0.4">
      <c r="A12" s="7" t="s">
        <v>69</v>
      </c>
      <c r="B12" s="6"/>
      <c r="C12" s="6"/>
      <c r="D12" s="6"/>
      <c r="E12" s="6"/>
      <c r="F12" s="6"/>
      <c r="G12" s="6">
        <v>200</v>
      </c>
      <c r="H12" s="6"/>
      <c r="I12" s="6"/>
      <c r="J12" s="6"/>
      <c r="K12" s="6"/>
      <c r="L12" s="6"/>
      <c r="M12" s="6"/>
      <c r="N12" s="6"/>
    </row>
    <row r="13" spans="1:14" ht="19.149999999999999" x14ac:dyDescent="0.4">
      <c r="A13" s="7" t="s">
        <v>73</v>
      </c>
      <c r="B13" s="6"/>
      <c r="C13" s="6"/>
      <c r="D13" s="6"/>
      <c r="E13" s="6"/>
      <c r="F13" s="6"/>
      <c r="G13" s="6">
        <v>20</v>
      </c>
      <c r="H13" s="6"/>
      <c r="I13" s="6"/>
      <c r="J13" s="6"/>
      <c r="K13" s="6"/>
      <c r="L13" s="6"/>
      <c r="M13" s="6"/>
      <c r="N13" s="6"/>
    </row>
    <row r="14" spans="1:14" ht="19.149999999999999" x14ac:dyDescent="0.4">
      <c r="A14" s="6" t="s">
        <v>38</v>
      </c>
      <c r="B14" s="6"/>
      <c r="C14" s="6"/>
      <c r="D14" s="6"/>
      <c r="E14" s="6">
        <v>200</v>
      </c>
      <c r="F14" s="6"/>
      <c r="G14" s="6"/>
      <c r="H14" s="6"/>
      <c r="I14" s="6"/>
      <c r="J14" s="6"/>
      <c r="K14" s="6"/>
      <c r="L14" s="6"/>
      <c r="M14" s="6">
        <v>50</v>
      </c>
      <c r="N14" s="6"/>
    </row>
    <row r="15" spans="1:14" ht="19.149999999999999" x14ac:dyDescent="0.4">
      <c r="A15" s="6" t="s">
        <v>30</v>
      </c>
      <c r="B15" s="6"/>
      <c r="C15" s="6"/>
      <c r="D15" s="6"/>
      <c r="E15" s="6">
        <v>200</v>
      </c>
      <c r="F15" s="6"/>
      <c r="G15" s="6">
        <v>200</v>
      </c>
      <c r="H15" s="6"/>
      <c r="I15" s="6"/>
      <c r="J15" s="6"/>
      <c r="K15" s="6"/>
      <c r="L15" s="6"/>
      <c r="M15" s="6"/>
      <c r="N15" s="6"/>
    </row>
    <row r="16" spans="1:14" ht="19.149999999999999" x14ac:dyDescent="0.4">
      <c r="A16" s="6" t="s">
        <v>12</v>
      </c>
      <c r="B16" s="6"/>
      <c r="C16" s="6"/>
      <c r="D16" s="6">
        <v>100</v>
      </c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6" ht="19.149999999999999" x14ac:dyDescent="0.4">
      <c r="A17" s="6" t="s">
        <v>108</v>
      </c>
      <c r="B17" s="6"/>
      <c r="C17" s="6"/>
      <c r="D17" s="6"/>
      <c r="E17" s="6"/>
      <c r="F17" s="6"/>
      <c r="G17" s="6"/>
      <c r="H17" s="6"/>
      <c r="I17" s="6"/>
      <c r="J17" s="6"/>
      <c r="K17" s="6">
        <v>200</v>
      </c>
      <c r="L17" s="6"/>
      <c r="M17" s="6"/>
      <c r="N17" s="6"/>
    </row>
    <row r="18" spans="1:16" ht="19.149999999999999" x14ac:dyDescent="0.4">
      <c r="A18" s="7" t="s">
        <v>86</v>
      </c>
      <c r="B18" s="6"/>
      <c r="C18" s="6"/>
      <c r="D18" s="6"/>
      <c r="E18" s="6"/>
      <c r="F18" s="6"/>
      <c r="G18" s="6">
        <v>50</v>
      </c>
      <c r="H18" s="6"/>
      <c r="I18" s="6"/>
      <c r="J18" s="6"/>
      <c r="K18" s="6"/>
      <c r="L18" s="6"/>
      <c r="M18" s="6"/>
      <c r="N18" s="6"/>
    </row>
    <row r="19" spans="1:16" ht="19.149999999999999" x14ac:dyDescent="0.4">
      <c r="A19" s="6" t="s">
        <v>53</v>
      </c>
      <c r="B19" s="6"/>
      <c r="C19" s="6"/>
      <c r="D19" s="6">
        <v>1200</v>
      </c>
      <c r="E19" s="6">
        <v>100</v>
      </c>
      <c r="F19" s="6">
        <v>100</v>
      </c>
      <c r="G19" s="6">
        <v>100</v>
      </c>
      <c r="H19" s="6">
        <v>50</v>
      </c>
      <c r="I19" s="6">
        <v>100</v>
      </c>
      <c r="J19" s="6"/>
      <c r="K19" s="6">
        <v>100</v>
      </c>
      <c r="L19" s="6"/>
      <c r="M19" s="6">
        <v>50</v>
      </c>
      <c r="N19" s="6"/>
      <c r="P19" s="2"/>
    </row>
    <row r="20" spans="1:16" ht="19.149999999999999" x14ac:dyDescent="0.4">
      <c r="A20" s="6" t="s">
        <v>57</v>
      </c>
      <c r="B20" s="6"/>
      <c r="C20" s="6"/>
      <c r="D20" s="6"/>
      <c r="E20" s="6"/>
      <c r="F20" s="6"/>
      <c r="G20" s="6">
        <v>100</v>
      </c>
      <c r="H20" s="6"/>
      <c r="I20" s="6"/>
      <c r="J20" s="6"/>
      <c r="K20" s="6"/>
      <c r="L20" s="6"/>
      <c r="M20" s="6"/>
      <c r="N20" s="6"/>
    </row>
    <row r="21" spans="1:16" ht="19.149999999999999" x14ac:dyDescent="0.4">
      <c r="A21" s="6" t="s">
        <v>87</v>
      </c>
      <c r="B21" s="6"/>
      <c r="C21" s="6"/>
      <c r="D21" s="6"/>
      <c r="E21" s="6"/>
      <c r="F21" s="6"/>
      <c r="G21" s="6">
        <v>100</v>
      </c>
      <c r="H21" s="6"/>
      <c r="I21" s="6">
        <v>200</v>
      </c>
      <c r="J21" s="6"/>
      <c r="K21" s="6">
        <v>800</v>
      </c>
      <c r="L21" s="6">
        <v>500</v>
      </c>
      <c r="M21" s="6">
        <v>400</v>
      </c>
      <c r="N21" s="6"/>
    </row>
    <row r="22" spans="1:16" ht="19.149999999999999" x14ac:dyDescent="0.4">
      <c r="A22" s="6" t="s">
        <v>14</v>
      </c>
      <c r="B22" s="6"/>
      <c r="C22" s="6"/>
      <c r="D22" s="6">
        <v>100</v>
      </c>
      <c r="E22" s="6">
        <v>1000</v>
      </c>
      <c r="F22" s="6">
        <v>1000</v>
      </c>
      <c r="G22" s="6">
        <v>1000</v>
      </c>
      <c r="H22" s="6">
        <v>1000</v>
      </c>
      <c r="I22" s="6">
        <v>1500</v>
      </c>
      <c r="J22" s="6">
        <v>1000</v>
      </c>
      <c r="K22" s="6">
        <v>1000</v>
      </c>
      <c r="L22" s="6">
        <v>1000</v>
      </c>
      <c r="M22" s="6">
        <v>1000</v>
      </c>
      <c r="N22" s="6"/>
      <c r="P22" s="2"/>
    </row>
    <row r="23" spans="1:16" ht="19.149999999999999" x14ac:dyDescent="0.4">
      <c r="A23" s="7" t="s">
        <v>65</v>
      </c>
      <c r="B23" s="6"/>
      <c r="C23" s="6"/>
      <c r="D23" s="6"/>
      <c r="E23" s="6"/>
      <c r="F23" s="6"/>
      <c r="G23" s="6">
        <v>200</v>
      </c>
      <c r="H23" s="6"/>
      <c r="I23" s="6"/>
      <c r="J23" s="6"/>
      <c r="K23" s="6"/>
      <c r="L23" s="6"/>
      <c r="M23" s="6"/>
      <c r="N23" s="6"/>
    </row>
    <row r="24" spans="1:16" ht="19.149999999999999" x14ac:dyDescent="0.4">
      <c r="A24" s="6" t="s">
        <v>4</v>
      </c>
      <c r="B24" s="6">
        <v>500</v>
      </c>
      <c r="C24" s="6">
        <v>666</v>
      </c>
      <c r="D24" s="6">
        <v>1000</v>
      </c>
      <c r="E24" s="6">
        <v>500</v>
      </c>
      <c r="F24" s="6">
        <v>500</v>
      </c>
      <c r="G24" s="6">
        <v>500</v>
      </c>
      <c r="H24" s="6">
        <v>1000</v>
      </c>
      <c r="I24" s="6">
        <v>500</v>
      </c>
      <c r="J24" s="6"/>
      <c r="K24" s="6"/>
      <c r="L24" s="6">
        <v>800</v>
      </c>
      <c r="M24" s="6">
        <v>800</v>
      </c>
      <c r="N24" s="6"/>
      <c r="P24" s="2"/>
    </row>
    <row r="25" spans="1:16" ht="19.149999999999999" x14ac:dyDescent="0.4">
      <c r="A25" s="6" t="s">
        <v>114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>
        <v>100</v>
      </c>
      <c r="M25" s="6"/>
      <c r="N25" s="6"/>
      <c r="P25" s="2"/>
    </row>
    <row r="26" spans="1:16" ht="19.149999999999999" x14ac:dyDescent="0.4">
      <c r="A26" s="6" t="s">
        <v>3</v>
      </c>
      <c r="B26" s="6">
        <v>500</v>
      </c>
      <c r="C26" s="6"/>
      <c r="D26" s="6">
        <v>500</v>
      </c>
      <c r="E26" s="6">
        <v>300</v>
      </c>
      <c r="F26" s="6"/>
      <c r="G26" s="6">
        <v>200</v>
      </c>
      <c r="H26" s="6"/>
      <c r="I26" s="6"/>
      <c r="J26" s="6"/>
      <c r="K26" s="6">
        <v>300</v>
      </c>
      <c r="L26" s="6"/>
      <c r="M26" s="6">
        <v>100</v>
      </c>
      <c r="N26" s="6"/>
    </row>
    <row r="27" spans="1:16" ht="19.149999999999999" x14ac:dyDescent="0.4">
      <c r="A27" s="7" t="s">
        <v>72</v>
      </c>
      <c r="B27" s="6"/>
      <c r="C27" s="6"/>
      <c r="D27" s="6"/>
      <c r="E27" s="6"/>
      <c r="F27" s="6"/>
      <c r="G27" s="6">
        <v>30</v>
      </c>
      <c r="H27" s="6"/>
      <c r="I27" s="6"/>
      <c r="J27" s="6"/>
      <c r="K27" s="6"/>
      <c r="L27" s="6"/>
      <c r="M27" s="6"/>
      <c r="N27" s="6"/>
      <c r="P27" s="2"/>
    </row>
    <row r="28" spans="1:16" ht="19.149999999999999" x14ac:dyDescent="0.4">
      <c r="A28" s="6" t="s">
        <v>52</v>
      </c>
      <c r="B28" s="6"/>
      <c r="C28" s="6"/>
      <c r="D28" s="6"/>
      <c r="E28" s="6"/>
      <c r="F28" s="6">
        <v>200</v>
      </c>
      <c r="G28" s="6"/>
      <c r="H28" s="6"/>
      <c r="I28" s="6"/>
      <c r="J28" s="6"/>
      <c r="K28" s="6"/>
      <c r="L28" s="6"/>
      <c r="M28" s="6"/>
      <c r="N28" s="6"/>
    </row>
    <row r="29" spans="1:16" ht="19.149999999999999" x14ac:dyDescent="0.4">
      <c r="A29" s="6" t="s">
        <v>15</v>
      </c>
      <c r="B29" s="6"/>
      <c r="C29" s="6"/>
      <c r="D29" s="6">
        <v>20</v>
      </c>
      <c r="E29" s="6"/>
      <c r="F29" s="6"/>
      <c r="G29" s="6"/>
      <c r="H29" s="6"/>
      <c r="I29" s="6"/>
      <c r="J29" s="6"/>
      <c r="K29" s="6"/>
      <c r="L29" s="6"/>
      <c r="M29" s="6"/>
      <c r="N29" s="6"/>
      <c r="P29" s="2"/>
    </row>
    <row r="30" spans="1:16" ht="19.149999999999999" x14ac:dyDescent="0.4">
      <c r="A30" s="7" t="s">
        <v>74</v>
      </c>
      <c r="B30" s="6"/>
      <c r="C30" s="6"/>
      <c r="D30" s="6"/>
      <c r="E30" s="6"/>
      <c r="F30" s="6"/>
      <c r="G30" s="6">
        <v>88.88</v>
      </c>
      <c r="H30" s="6"/>
      <c r="I30" s="6"/>
      <c r="J30" s="6"/>
      <c r="K30" s="6"/>
      <c r="L30" s="6"/>
      <c r="M30" s="6"/>
      <c r="N30" s="6"/>
    </row>
    <row r="31" spans="1:16" ht="19.149999999999999" x14ac:dyDescent="0.4">
      <c r="A31" s="7" t="s">
        <v>110</v>
      </c>
      <c r="B31" s="6"/>
      <c r="C31" s="6"/>
      <c r="D31" s="6"/>
      <c r="E31" s="6"/>
      <c r="F31" s="6"/>
      <c r="G31" s="6"/>
      <c r="H31" s="6"/>
      <c r="I31" s="6"/>
      <c r="J31" s="6"/>
      <c r="K31" s="6">
        <v>200</v>
      </c>
      <c r="L31" s="6"/>
      <c r="M31" s="6"/>
      <c r="N31" s="6"/>
    </row>
    <row r="32" spans="1:16" ht="19.149999999999999" x14ac:dyDescent="0.4">
      <c r="A32" s="7" t="s">
        <v>71</v>
      </c>
      <c r="B32" s="6"/>
      <c r="C32" s="6"/>
      <c r="D32" s="6"/>
      <c r="E32" s="6"/>
      <c r="F32" s="6"/>
      <c r="G32" s="6">
        <v>200</v>
      </c>
      <c r="H32" s="6"/>
      <c r="I32" s="6"/>
      <c r="J32" s="6"/>
      <c r="K32" s="6"/>
      <c r="L32" s="6"/>
      <c r="M32" s="6"/>
      <c r="N32" s="6"/>
      <c r="P32" s="2"/>
    </row>
    <row r="33" spans="1:16" ht="19.149999999999999" x14ac:dyDescent="0.4">
      <c r="A33" s="7" t="s">
        <v>83</v>
      </c>
      <c r="B33" s="6"/>
      <c r="C33" s="6"/>
      <c r="D33" s="6"/>
      <c r="E33" s="6"/>
      <c r="F33" s="6"/>
      <c r="G33" s="6">
        <v>50</v>
      </c>
      <c r="H33" s="6"/>
      <c r="I33" s="6"/>
      <c r="J33" s="6"/>
      <c r="K33" s="6"/>
      <c r="L33" s="6"/>
      <c r="M33" s="6"/>
      <c r="N33" s="6"/>
    </row>
    <row r="34" spans="1:16" ht="19.149999999999999" x14ac:dyDescent="0.4">
      <c r="A34" s="6" t="s">
        <v>31</v>
      </c>
      <c r="B34" s="6"/>
      <c r="C34" s="6"/>
      <c r="D34" s="6"/>
      <c r="E34" s="6">
        <v>300</v>
      </c>
      <c r="F34" s="6"/>
      <c r="G34" s="6">
        <v>300</v>
      </c>
      <c r="H34" s="6"/>
      <c r="I34" s="6">
        <v>300</v>
      </c>
      <c r="J34" s="6"/>
      <c r="K34" s="6"/>
      <c r="L34" s="6">
        <v>300</v>
      </c>
      <c r="M34" s="6"/>
      <c r="N34" s="6"/>
      <c r="P34" s="2"/>
    </row>
    <row r="35" spans="1:16" ht="19.149999999999999" x14ac:dyDescent="0.4">
      <c r="A35" s="6" t="s">
        <v>35</v>
      </c>
      <c r="B35" s="6"/>
      <c r="C35" s="6"/>
      <c r="D35" s="6"/>
      <c r="E35" s="6">
        <v>100</v>
      </c>
      <c r="F35" s="6"/>
      <c r="G35" s="6"/>
      <c r="H35" s="6"/>
      <c r="I35" s="6"/>
      <c r="J35" s="6"/>
      <c r="K35" s="6"/>
      <c r="L35" s="6"/>
      <c r="M35" s="6"/>
      <c r="N35" s="6"/>
    </row>
    <row r="36" spans="1:16" ht="19.149999999999999" x14ac:dyDescent="0.4">
      <c r="A36" s="6" t="s">
        <v>2</v>
      </c>
      <c r="B36" s="6">
        <v>130</v>
      </c>
      <c r="C36" s="6">
        <v>100</v>
      </c>
      <c r="D36" s="6"/>
      <c r="E36" s="6">
        <v>100</v>
      </c>
      <c r="F36" s="6">
        <v>100</v>
      </c>
      <c r="G36" s="6">
        <v>50</v>
      </c>
      <c r="H36" s="6">
        <v>100</v>
      </c>
      <c r="I36" s="6">
        <v>100</v>
      </c>
      <c r="J36" s="6">
        <v>100</v>
      </c>
      <c r="K36" s="6">
        <v>100</v>
      </c>
      <c r="L36" s="6">
        <v>100</v>
      </c>
      <c r="M36" s="6">
        <v>100</v>
      </c>
      <c r="N36" s="6"/>
      <c r="P36" s="2"/>
    </row>
    <row r="37" spans="1:16" ht="19.149999999999999" x14ac:dyDescent="0.4">
      <c r="A37" s="6" t="s">
        <v>49</v>
      </c>
      <c r="B37" s="6"/>
      <c r="C37" s="6"/>
      <c r="D37" s="6"/>
      <c r="E37" s="6"/>
      <c r="F37" s="6">
        <v>107</v>
      </c>
      <c r="G37" s="6"/>
      <c r="H37" s="6"/>
      <c r="I37" s="6"/>
      <c r="J37" s="6"/>
      <c r="K37" s="6"/>
      <c r="L37" s="6"/>
      <c r="M37" s="6"/>
      <c r="N37" s="6"/>
    </row>
    <row r="38" spans="1:16" ht="19.149999999999999" x14ac:dyDescent="0.4">
      <c r="A38" s="6" t="s">
        <v>51</v>
      </c>
      <c r="B38" s="6">
        <v>100</v>
      </c>
      <c r="C38" s="6">
        <v>50</v>
      </c>
      <c r="D38" s="6">
        <v>2010</v>
      </c>
      <c r="E38" s="6">
        <v>50</v>
      </c>
      <c r="F38" s="6">
        <v>60</v>
      </c>
      <c r="G38" s="6">
        <v>50</v>
      </c>
      <c r="H38" s="6"/>
      <c r="I38" s="6"/>
      <c r="J38" s="6"/>
      <c r="K38" s="6"/>
      <c r="L38" s="6"/>
      <c r="M38" s="6"/>
      <c r="N38" s="6"/>
      <c r="P38" s="2"/>
    </row>
    <row r="39" spans="1:16" ht="19.149999999999999" x14ac:dyDescent="0.4">
      <c r="A39" s="7" t="s">
        <v>64</v>
      </c>
      <c r="B39" s="6"/>
      <c r="C39" s="6"/>
      <c r="D39" s="6"/>
      <c r="E39" s="6"/>
      <c r="F39" s="6"/>
      <c r="G39" s="6">
        <v>300</v>
      </c>
      <c r="H39" s="6"/>
      <c r="I39" s="6"/>
      <c r="J39" s="6"/>
      <c r="K39" s="6"/>
      <c r="L39" s="6"/>
      <c r="M39" s="6"/>
      <c r="N39" s="6"/>
    </row>
    <row r="40" spans="1:16" ht="19.149999999999999" x14ac:dyDescent="0.4">
      <c r="A40" s="6" t="s">
        <v>39</v>
      </c>
      <c r="B40" s="6"/>
      <c r="C40" s="6"/>
      <c r="D40" s="6"/>
      <c r="E40" s="6">
        <v>100</v>
      </c>
      <c r="F40" s="6"/>
      <c r="G40" s="6"/>
      <c r="H40" s="6"/>
      <c r="I40" s="6"/>
      <c r="J40" s="6"/>
      <c r="K40" s="6"/>
      <c r="L40" s="6"/>
      <c r="M40" s="6"/>
      <c r="N40" s="6"/>
      <c r="P40" s="2"/>
    </row>
    <row r="41" spans="1:16" ht="19.149999999999999" x14ac:dyDescent="0.4">
      <c r="A41" s="7" t="s">
        <v>68</v>
      </c>
      <c r="B41" s="6"/>
      <c r="C41" s="6"/>
      <c r="D41" s="6"/>
      <c r="E41" s="6"/>
      <c r="F41" s="6"/>
      <c r="G41" s="6">
        <v>200</v>
      </c>
      <c r="H41" s="6"/>
      <c r="I41" s="6"/>
      <c r="J41" s="6"/>
      <c r="K41" s="6"/>
      <c r="L41" s="6"/>
      <c r="M41" s="6"/>
      <c r="N41" s="6"/>
    </row>
    <row r="42" spans="1:16" ht="19.149999999999999" x14ac:dyDescent="0.4">
      <c r="A42" s="6" t="s">
        <v>36</v>
      </c>
      <c r="B42" s="6"/>
      <c r="C42" s="6"/>
      <c r="D42" s="6"/>
      <c r="E42" s="6">
        <v>400</v>
      </c>
      <c r="F42" s="6"/>
      <c r="G42" s="6">
        <v>200</v>
      </c>
      <c r="H42" s="6"/>
      <c r="I42" s="6">
        <v>200</v>
      </c>
      <c r="J42" s="6"/>
      <c r="K42" s="6"/>
      <c r="L42" s="6"/>
      <c r="M42" s="6"/>
      <c r="N42" s="6"/>
    </row>
    <row r="43" spans="1:16" ht="19.149999999999999" x14ac:dyDescent="0.4">
      <c r="A43" s="6" t="s">
        <v>93</v>
      </c>
      <c r="B43" s="6"/>
      <c r="C43" s="6"/>
      <c r="D43" s="6">
        <v>1000</v>
      </c>
      <c r="E43" s="6"/>
      <c r="F43" s="6"/>
      <c r="G43" s="6"/>
      <c r="H43" s="6">
        <v>200</v>
      </c>
      <c r="I43" s="6"/>
      <c r="J43" s="6"/>
      <c r="K43" s="6">
        <v>200</v>
      </c>
      <c r="L43" s="6"/>
      <c r="M43" s="6"/>
      <c r="N43" s="6"/>
      <c r="P43" s="2"/>
    </row>
    <row r="44" spans="1:16" ht="19.149999999999999" x14ac:dyDescent="0.4">
      <c r="A44" s="6" t="s">
        <v>11</v>
      </c>
      <c r="B44" s="6"/>
      <c r="C44" s="6"/>
      <c r="D44" s="6">
        <v>200</v>
      </c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6" ht="19.149999999999999" x14ac:dyDescent="0.4">
      <c r="A45" s="7" t="s">
        <v>85</v>
      </c>
      <c r="B45" s="6"/>
      <c r="C45" s="6"/>
      <c r="D45" s="6"/>
      <c r="E45" s="6"/>
      <c r="F45" s="6"/>
      <c r="G45" s="6">
        <v>200</v>
      </c>
      <c r="H45" s="6"/>
      <c r="I45" s="6"/>
      <c r="J45" s="6"/>
      <c r="K45" s="6"/>
      <c r="L45" s="6"/>
      <c r="M45" s="6"/>
      <c r="N45" s="6"/>
      <c r="P45" s="2"/>
    </row>
    <row r="46" spans="1:16" ht="19.149999999999999" x14ac:dyDescent="0.4">
      <c r="A46" s="6" t="s">
        <v>13</v>
      </c>
      <c r="B46" s="6"/>
      <c r="C46" s="6"/>
      <c r="D46" s="6">
        <v>1000</v>
      </c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6" ht="19.149999999999999" x14ac:dyDescent="0.4">
      <c r="A47" s="6" t="s">
        <v>62</v>
      </c>
      <c r="B47" s="6"/>
      <c r="C47" s="6"/>
      <c r="D47" s="6"/>
      <c r="E47" s="6"/>
      <c r="F47" s="6"/>
      <c r="G47" s="6"/>
      <c r="H47" s="6">
        <v>200</v>
      </c>
      <c r="I47" s="6"/>
      <c r="J47" s="6"/>
      <c r="K47" s="6"/>
      <c r="L47" s="6"/>
      <c r="M47" s="6">
        <v>100</v>
      </c>
      <c r="N47" s="6"/>
      <c r="P47" s="2"/>
    </row>
    <row r="48" spans="1:16" ht="19.149999999999999" x14ac:dyDescent="0.4">
      <c r="A48" s="6" t="s">
        <v>33</v>
      </c>
      <c r="B48" s="6"/>
      <c r="C48" s="6"/>
      <c r="D48" s="6"/>
      <c r="E48" s="6">
        <v>100</v>
      </c>
      <c r="F48" s="6"/>
      <c r="G48" s="6"/>
      <c r="H48" s="6"/>
      <c r="I48" s="6"/>
      <c r="J48" s="6"/>
      <c r="K48" s="6"/>
      <c r="L48" s="6"/>
      <c r="M48" s="6"/>
      <c r="N48" s="6"/>
    </row>
    <row r="49" spans="1:16" ht="19.149999999999999" x14ac:dyDescent="0.4">
      <c r="A49" s="7" t="s">
        <v>79</v>
      </c>
      <c r="B49" s="6"/>
      <c r="C49" s="6"/>
      <c r="D49" s="6"/>
      <c r="E49" s="6"/>
      <c r="F49" s="6"/>
      <c r="G49" s="6">
        <v>50</v>
      </c>
      <c r="H49" s="6"/>
      <c r="I49" s="6"/>
      <c r="J49" s="6"/>
      <c r="K49" s="6"/>
      <c r="L49" s="6"/>
      <c r="M49" s="6"/>
      <c r="N49" s="6"/>
      <c r="P49" s="2"/>
    </row>
    <row r="50" spans="1:16" ht="19.149999999999999" x14ac:dyDescent="0.4">
      <c r="A50" s="7" t="s">
        <v>91</v>
      </c>
      <c r="B50" s="6"/>
      <c r="C50" s="6"/>
      <c r="D50" s="6"/>
      <c r="E50" s="6"/>
      <c r="F50" s="6"/>
      <c r="G50" s="6"/>
      <c r="H50" s="6"/>
      <c r="I50" s="6">
        <v>800</v>
      </c>
      <c r="J50" s="6"/>
      <c r="K50" s="6"/>
      <c r="L50" s="6"/>
      <c r="M50" s="6"/>
      <c r="N50" s="6"/>
    </row>
    <row r="51" spans="1:16" ht="19.149999999999999" x14ac:dyDescent="0.4">
      <c r="A51" s="7" t="s">
        <v>76</v>
      </c>
      <c r="B51" s="6"/>
      <c r="C51" s="6"/>
      <c r="D51" s="6"/>
      <c r="E51" s="6"/>
      <c r="F51" s="6"/>
      <c r="G51" s="6">
        <v>50</v>
      </c>
      <c r="H51" s="6"/>
      <c r="I51" s="6"/>
      <c r="J51" s="6"/>
      <c r="K51" s="6"/>
      <c r="L51" s="6"/>
      <c r="M51" s="6"/>
      <c r="N51" s="6"/>
    </row>
    <row r="52" spans="1:16" ht="19.149999999999999" x14ac:dyDescent="0.4">
      <c r="A52" s="7" t="s">
        <v>63</v>
      </c>
      <c r="B52" s="6"/>
      <c r="C52" s="6"/>
      <c r="D52" s="6"/>
      <c r="E52" s="6"/>
      <c r="F52" s="6"/>
      <c r="G52" s="6"/>
      <c r="H52" s="6">
        <v>100</v>
      </c>
      <c r="I52" s="6"/>
      <c r="J52" s="6"/>
      <c r="K52" s="6"/>
      <c r="L52" s="6"/>
      <c r="M52" s="6"/>
      <c r="N52" s="6"/>
      <c r="P52" s="2"/>
    </row>
    <row r="53" spans="1:16" ht="19.149999999999999" x14ac:dyDescent="0.4">
      <c r="A53" s="6" t="s">
        <v>10</v>
      </c>
      <c r="B53" s="6"/>
      <c r="C53" s="6"/>
      <c r="D53" s="6">
        <v>100</v>
      </c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6" ht="19.149999999999999" x14ac:dyDescent="0.4">
      <c r="A54" s="6" t="s">
        <v>126</v>
      </c>
      <c r="B54" s="6">
        <v>400</v>
      </c>
      <c r="C54" s="6">
        <v>200</v>
      </c>
      <c r="D54" s="6">
        <v>350</v>
      </c>
      <c r="E54" s="6">
        <v>200</v>
      </c>
      <c r="F54" s="6">
        <v>100</v>
      </c>
      <c r="G54" s="6">
        <v>125</v>
      </c>
      <c r="H54" s="6">
        <v>100</v>
      </c>
      <c r="I54" s="6">
        <v>200</v>
      </c>
      <c r="J54" s="6">
        <v>100</v>
      </c>
      <c r="K54" s="6">
        <v>100</v>
      </c>
      <c r="L54" s="6">
        <v>200</v>
      </c>
      <c r="M54" s="6">
        <v>200</v>
      </c>
      <c r="N54" s="6"/>
      <c r="P54" s="2"/>
    </row>
    <row r="55" spans="1:16" ht="19.149999999999999" x14ac:dyDescent="0.4">
      <c r="A55" s="7" t="s">
        <v>70</v>
      </c>
      <c r="B55" s="6"/>
      <c r="C55" s="6"/>
      <c r="D55" s="6"/>
      <c r="E55" s="6"/>
      <c r="F55" s="6"/>
      <c r="G55" s="6">
        <v>200</v>
      </c>
      <c r="H55" s="6"/>
      <c r="I55" s="6"/>
      <c r="J55" s="6"/>
      <c r="K55" s="6"/>
      <c r="L55" s="6"/>
      <c r="M55" s="6"/>
      <c r="N55" s="6"/>
    </row>
    <row r="56" spans="1:16" ht="19.149999999999999" x14ac:dyDescent="0.4">
      <c r="A56" s="7" t="s">
        <v>92</v>
      </c>
      <c r="B56" s="6"/>
      <c r="C56" s="6"/>
      <c r="D56" s="6"/>
      <c r="E56" s="6"/>
      <c r="F56" s="6"/>
      <c r="G56" s="6"/>
      <c r="H56" s="6"/>
      <c r="I56" s="6">
        <v>300</v>
      </c>
      <c r="J56" s="6"/>
      <c r="K56" s="6"/>
      <c r="L56" s="6"/>
      <c r="M56" s="6"/>
      <c r="N56" s="6"/>
      <c r="P56" s="2"/>
    </row>
    <row r="57" spans="1:16" ht="19.149999999999999" x14ac:dyDescent="0.4">
      <c r="A57" s="6" t="s">
        <v>6</v>
      </c>
      <c r="B57" s="6"/>
      <c r="C57" s="6">
        <v>100</v>
      </c>
      <c r="D57" s="6">
        <v>200</v>
      </c>
      <c r="E57" s="6"/>
      <c r="F57" s="6"/>
      <c r="G57" s="6">
        <v>100</v>
      </c>
      <c r="H57" s="6"/>
      <c r="I57" s="6">
        <v>200</v>
      </c>
      <c r="J57" s="6"/>
      <c r="K57" s="6">
        <v>200</v>
      </c>
      <c r="L57" s="6">
        <v>200</v>
      </c>
      <c r="M57" s="6"/>
      <c r="N57" s="6"/>
    </row>
    <row r="58" spans="1:16" ht="19.149999999999999" x14ac:dyDescent="0.4">
      <c r="A58" s="7" t="s">
        <v>67</v>
      </c>
      <c r="B58" s="6"/>
      <c r="C58" s="6"/>
      <c r="D58" s="6"/>
      <c r="E58" s="6"/>
      <c r="F58" s="6"/>
      <c r="G58" s="6">
        <v>200</v>
      </c>
      <c r="H58" s="6"/>
      <c r="I58" s="6"/>
      <c r="J58" s="6"/>
      <c r="K58" s="6"/>
      <c r="L58" s="6"/>
      <c r="M58" s="6"/>
      <c r="N58" s="6"/>
      <c r="P58" s="2"/>
    </row>
    <row r="59" spans="1:16" ht="19.149999999999999" x14ac:dyDescent="0.4">
      <c r="A59" s="7" t="s">
        <v>66</v>
      </c>
      <c r="B59" s="6"/>
      <c r="C59" s="6"/>
      <c r="D59" s="6"/>
      <c r="E59" s="6"/>
      <c r="F59" s="6"/>
      <c r="G59" s="6">
        <v>200</v>
      </c>
      <c r="H59" s="6"/>
      <c r="I59" s="6"/>
      <c r="J59" s="6"/>
      <c r="K59" s="6"/>
      <c r="L59" s="6"/>
      <c r="M59" s="6"/>
      <c r="N59" s="6"/>
    </row>
    <row r="60" spans="1:16" ht="19.149999999999999" x14ac:dyDescent="0.4">
      <c r="A60" s="6" t="s">
        <v>8</v>
      </c>
      <c r="B60" s="6"/>
      <c r="C60" s="6"/>
      <c r="D60" s="6">
        <v>55</v>
      </c>
      <c r="E60" s="6"/>
      <c r="F60" s="6"/>
      <c r="G60" s="6"/>
      <c r="H60" s="6"/>
      <c r="I60" s="6"/>
      <c r="J60" s="6"/>
      <c r="K60" s="6"/>
      <c r="L60" s="6"/>
      <c r="M60" s="6"/>
      <c r="N60" s="6"/>
      <c r="P60" s="2"/>
    </row>
    <row r="61" spans="1:16" ht="19.149999999999999" x14ac:dyDescent="0.4">
      <c r="A61" s="6" t="s">
        <v>56</v>
      </c>
      <c r="B61" s="6"/>
      <c r="C61" s="6"/>
      <c r="D61" s="6"/>
      <c r="E61" s="6"/>
      <c r="F61" s="6"/>
      <c r="G61" s="6">
        <v>200</v>
      </c>
      <c r="H61" s="6"/>
      <c r="I61" s="6"/>
      <c r="J61" s="6"/>
      <c r="K61" s="6"/>
      <c r="L61" s="6"/>
      <c r="M61" s="6"/>
      <c r="N61" s="6"/>
    </row>
    <row r="62" spans="1:16" ht="19.149999999999999" x14ac:dyDescent="0.4">
      <c r="A62" s="6" t="s">
        <v>32</v>
      </c>
      <c r="B62" s="6"/>
      <c r="C62" s="6"/>
      <c r="D62" s="6"/>
      <c r="E62" s="6">
        <v>200</v>
      </c>
      <c r="F62" s="6">
        <v>200</v>
      </c>
      <c r="G62" s="6">
        <v>200</v>
      </c>
      <c r="H62" s="6">
        <v>200</v>
      </c>
      <c r="I62" s="6">
        <v>200</v>
      </c>
      <c r="J62" s="6"/>
      <c r="K62" s="6">
        <v>200</v>
      </c>
      <c r="L62" s="6">
        <v>200</v>
      </c>
      <c r="M62" s="6">
        <v>200</v>
      </c>
      <c r="N62" s="6"/>
      <c r="P62" s="2"/>
    </row>
    <row r="63" spans="1:16" ht="19.149999999999999" x14ac:dyDescent="0.4">
      <c r="A63" s="6" t="s">
        <v>109</v>
      </c>
      <c r="B63" s="6"/>
      <c r="C63" s="6"/>
      <c r="D63" s="6"/>
      <c r="E63" s="6"/>
      <c r="F63" s="6"/>
      <c r="G63" s="6"/>
      <c r="H63" s="6"/>
      <c r="I63" s="6"/>
      <c r="J63" s="6"/>
      <c r="K63" s="6">
        <v>100</v>
      </c>
      <c r="L63" s="6"/>
      <c r="M63" s="6"/>
      <c r="N63" s="6"/>
      <c r="P63" s="2"/>
    </row>
    <row r="64" spans="1:16" ht="19.149999999999999" x14ac:dyDescent="0.4">
      <c r="A64" s="6" t="s">
        <v>1</v>
      </c>
      <c r="B64" s="6">
        <v>200</v>
      </c>
      <c r="C64" s="6"/>
      <c r="D64" s="6">
        <v>200</v>
      </c>
      <c r="E64" s="6">
        <v>100</v>
      </c>
      <c r="F64" s="6"/>
      <c r="G64" s="6"/>
      <c r="H64" s="6"/>
      <c r="I64" s="6"/>
      <c r="J64" s="6"/>
      <c r="K64" s="6">
        <v>200</v>
      </c>
      <c r="L64" s="6"/>
      <c r="M64" s="6"/>
      <c r="N64" s="6"/>
    </row>
    <row r="65" spans="1:16" ht="19.149999999999999" x14ac:dyDescent="0.4">
      <c r="A65" s="7" t="s">
        <v>78</v>
      </c>
      <c r="B65" s="6"/>
      <c r="C65" s="6"/>
      <c r="D65" s="6"/>
      <c r="E65" s="6"/>
      <c r="F65" s="6"/>
      <c r="G65" s="6">
        <v>50</v>
      </c>
      <c r="H65" s="6"/>
      <c r="I65" s="6"/>
      <c r="J65" s="6"/>
      <c r="K65" s="6"/>
      <c r="L65" s="6"/>
      <c r="M65" s="6"/>
      <c r="N65" s="6"/>
      <c r="P65" s="2"/>
    </row>
    <row r="66" spans="1:16" ht="19.149999999999999" x14ac:dyDescent="0.4">
      <c r="A66" s="7" t="s">
        <v>75</v>
      </c>
      <c r="B66" s="6"/>
      <c r="C66" s="6"/>
      <c r="D66" s="6"/>
      <c r="E66" s="6"/>
      <c r="F66" s="6"/>
      <c r="G66" s="6">
        <v>50</v>
      </c>
      <c r="H66" s="6"/>
      <c r="I66" s="6"/>
      <c r="J66" s="6"/>
      <c r="K66" s="6"/>
      <c r="L66" s="6"/>
      <c r="M66" s="6"/>
      <c r="N66" s="6"/>
    </row>
    <row r="67" spans="1:16" ht="19.149999999999999" x14ac:dyDescent="0.4">
      <c r="A67" s="7" t="s">
        <v>82</v>
      </c>
      <c r="B67" s="6"/>
      <c r="C67" s="6"/>
      <c r="D67" s="6"/>
      <c r="E67" s="6"/>
      <c r="F67" s="6"/>
      <c r="G67" s="6">
        <v>50</v>
      </c>
      <c r="H67" s="6"/>
      <c r="I67" s="6"/>
      <c r="J67" s="6"/>
      <c r="K67" s="6"/>
      <c r="L67" s="6"/>
      <c r="M67" s="6"/>
      <c r="N67" s="6"/>
      <c r="P67" s="2"/>
    </row>
    <row r="68" spans="1:16" ht="19.149999999999999" x14ac:dyDescent="0.4">
      <c r="A68" s="7" t="s">
        <v>77</v>
      </c>
      <c r="B68" s="6"/>
      <c r="C68" s="6"/>
      <c r="D68" s="6"/>
      <c r="E68" s="6"/>
      <c r="F68" s="6"/>
      <c r="G68" s="6">
        <v>50</v>
      </c>
      <c r="H68" s="6"/>
      <c r="I68" s="6"/>
      <c r="J68" s="6"/>
      <c r="K68" s="6"/>
      <c r="L68" s="6"/>
      <c r="M68" s="6"/>
      <c r="N68" s="6"/>
    </row>
    <row r="69" spans="1:16" ht="19.149999999999999" x14ac:dyDescent="0.4">
      <c r="A69" s="6" t="s">
        <v>42</v>
      </c>
      <c r="B69" s="6"/>
      <c r="C69" s="6"/>
      <c r="D69" s="6"/>
      <c r="E69" s="6">
        <v>10</v>
      </c>
      <c r="F69" s="6"/>
      <c r="G69" s="6"/>
      <c r="H69" s="6"/>
      <c r="I69" s="6"/>
      <c r="J69" s="6"/>
      <c r="K69" s="6"/>
      <c r="L69" s="6"/>
      <c r="M69" s="6"/>
      <c r="N69" s="6"/>
      <c r="O69" s="2"/>
    </row>
    <row r="70" spans="1:16" ht="19.149999999999999" x14ac:dyDescent="0.4">
      <c r="A70" s="7" t="s">
        <v>81</v>
      </c>
      <c r="B70" s="6"/>
      <c r="C70" s="6"/>
      <c r="D70" s="6"/>
      <c r="E70" s="6"/>
      <c r="F70" s="6"/>
      <c r="G70" s="6">
        <v>50</v>
      </c>
      <c r="H70" s="6"/>
      <c r="I70" s="6"/>
      <c r="J70" s="6"/>
      <c r="K70" s="6"/>
      <c r="L70" s="6"/>
      <c r="M70" s="6"/>
      <c r="N70" s="6"/>
    </row>
    <row r="71" spans="1:16" ht="19.149999999999999" x14ac:dyDescent="0.4">
      <c r="A71" s="7" t="s">
        <v>80</v>
      </c>
      <c r="B71" s="6"/>
      <c r="C71" s="6"/>
      <c r="D71" s="6"/>
      <c r="E71" s="6"/>
      <c r="F71" s="6"/>
      <c r="G71" s="6">
        <v>50</v>
      </c>
      <c r="H71" s="6"/>
      <c r="I71" s="6"/>
      <c r="J71" s="6"/>
      <c r="K71" s="6"/>
      <c r="L71" s="6"/>
      <c r="M71" s="6"/>
      <c r="N71" s="6"/>
    </row>
    <row r="72" spans="1:16" ht="19.149999999999999" x14ac:dyDescent="0.4">
      <c r="A72" s="6" t="s">
        <v>105</v>
      </c>
      <c r="B72" s="6"/>
      <c r="C72" s="6"/>
      <c r="D72" s="6"/>
      <c r="E72" s="6"/>
      <c r="F72" s="6"/>
      <c r="G72" s="6"/>
      <c r="H72" s="6"/>
      <c r="I72" s="6">
        <v>50</v>
      </c>
      <c r="J72" s="6"/>
      <c r="K72" s="6"/>
      <c r="L72" s="6"/>
      <c r="M72" s="6"/>
      <c r="N72" s="6"/>
    </row>
    <row r="73" spans="1:16" ht="19.149999999999999" x14ac:dyDescent="0.4">
      <c r="A73" s="6" t="s">
        <v>112</v>
      </c>
      <c r="B73" s="6"/>
      <c r="C73" s="6"/>
      <c r="D73" s="6"/>
      <c r="E73" s="6"/>
      <c r="F73" s="6"/>
      <c r="G73" s="6"/>
      <c r="H73" s="6"/>
      <c r="I73" s="6"/>
      <c r="J73" s="6"/>
      <c r="K73" s="6">
        <v>100</v>
      </c>
      <c r="L73" s="6"/>
      <c r="M73" s="6"/>
      <c r="N73" s="6"/>
    </row>
    <row r="74" spans="1:16" ht="19.149999999999999" x14ac:dyDescent="0.4">
      <c r="A74" s="6" t="s">
        <v>124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>
        <v>66</v>
      </c>
      <c r="N74" s="6"/>
    </row>
    <row r="75" spans="1:16" ht="19.149999999999999" x14ac:dyDescent="0.4">
      <c r="A75" s="6" t="s">
        <v>34</v>
      </c>
      <c r="B75" s="6"/>
      <c r="C75" s="6"/>
      <c r="D75" s="6"/>
      <c r="E75" s="6">
        <v>1000</v>
      </c>
      <c r="F75" s="6"/>
      <c r="G75" s="6"/>
      <c r="H75" s="6">
        <v>300</v>
      </c>
      <c r="I75" s="6"/>
      <c r="J75" s="6"/>
      <c r="K75" s="6"/>
      <c r="L75" s="6"/>
      <c r="M75" s="6"/>
      <c r="N75" s="6"/>
      <c r="P75" s="2"/>
    </row>
    <row r="76" spans="1:16" ht="19.149999999999999" x14ac:dyDescent="0.4">
      <c r="A76" s="7" t="s">
        <v>89</v>
      </c>
      <c r="B76" s="6"/>
      <c r="C76" s="6"/>
      <c r="D76" s="6"/>
      <c r="E76" s="6"/>
      <c r="F76" s="6"/>
      <c r="G76" s="6"/>
      <c r="H76" s="6"/>
      <c r="I76" s="6">
        <v>200</v>
      </c>
      <c r="J76" s="6"/>
      <c r="K76" s="6"/>
      <c r="L76" s="6"/>
      <c r="M76" s="6"/>
      <c r="N76" s="6"/>
    </row>
    <row r="77" spans="1:16" ht="19.149999999999999" x14ac:dyDescent="0.4">
      <c r="A77" s="7" t="s">
        <v>125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>
        <v>30</v>
      </c>
      <c r="N77" s="6"/>
    </row>
    <row r="78" spans="1:16" ht="19.149999999999999" x14ac:dyDescent="0.4">
      <c r="A78" s="6" t="s">
        <v>50</v>
      </c>
      <c r="B78" s="6">
        <v>150</v>
      </c>
      <c r="C78" s="6">
        <v>50</v>
      </c>
      <c r="D78" s="6"/>
      <c r="E78" s="6"/>
      <c r="F78" s="6">
        <v>150</v>
      </c>
      <c r="G78" s="6">
        <v>150</v>
      </c>
      <c r="H78" s="6">
        <v>150</v>
      </c>
      <c r="I78" s="6"/>
      <c r="J78" s="6">
        <v>50</v>
      </c>
      <c r="K78" s="6"/>
      <c r="L78" s="6">
        <v>150</v>
      </c>
      <c r="M78" s="6"/>
      <c r="N78" s="6"/>
    </row>
    <row r="79" spans="1:16" ht="19.149999999999999" x14ac:dyDescent="0.4">
      <c r="A79" s="6" t="s">
        <v>127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>
        <v>100</v>
      </c>
      <c r="N79" s="6"/>
    </row>
    <row r="80" spans="1:16" ht="19.149999999999999" x14ac:dyDescent="0.4">
      <c r="A80" s="6" t="s">
        <v>40</v>
      </c>
      <c r="B80" s="6"/>
      <c r="C80" s="6"/>
      <c r="D80" s="6"/>
      <c r="E80" s="6">
        <v>50</v>
      </c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4">
      <c r="A81" s="3" t="s">
        <v>24</v>
      </c>
      <c r="B81" s="3">
        <f t="shared" ref="B81:M81" si="0">SUM(B2:B80)</f>
        <v>1980</v>
      </c>
      <c r="C81" s="3">
        <f t="shared" si="0"/>
        <v>1166</v>
      </c>
      <c r="D81" s="3">
        <f t="shared" si="0"/>
        <v>12195</v>
      </c>
      <c r="E81" s="3">
        <f t="shared" si="0"/>
        <v>5530</v>
      </c>
      <c r="F81" s="3">
        <f t="shared" si="0"/>
        <v>2517</v>
      </c>
      <c r="G81" s="3">
        <f t="shared" si="0"/>
        <v>6563.88</v>
      </c>
      <c r="H81" s="3">
        <f t="shared" si="0"/>
        <v>3700</v>
      </c>
      <c r="I81" s="3">
        <f t="shared" si="0"/>
        <v>5550</v>
      </c>
      <c r="J81" s="3">
        <f t="shared" si="0"/>
        <v>1350</v>
      </c>
      <c r="K81" s="3">
        <f t="shared" si="0"/>
        <v>3900</v>
      </c>
      <c r="L81" s="3">
        <f t="shared" si="0"/>
        <v>3750</v>
      </c>
      <c r="M81" s="3">
        <f t="shared" si="0"/>
        <v>3196</v>
      </c>
    </row>
    <row r="83" spans="1:14" x14ac:dyDescent="0.4">
      <c r="A83" s="1" t="s">
        <v>16</v>
      </c>
      <c r="B83" s="1" t="s">
        <v>17</v>
      </c>
      <c r="C83" s="1" t="s">
        <v>18</v>
      </c>
      <c r="D83" s="1" t="s">
        <v>19</v>
      </c>
      <c r="E83" s="1" t="s">
        <v>20</v>
      </c>
      <c r="F83" s="1" t="s">
        <v>48</v>
      </c>
      <c r="G83" s="1" t="s">
        <v>21</v>
      </c>
      <c r="H83" s="1" t="s">
        <v>27</v>
      </c>
      <c r="I83" s="1" t="s">
        <v>46</v>
      </c>
      <c r="J83" s="1" t="s">
        <v>54</v>
      </c>
      <c r="K83" s="1" t="s">
        <v>60</v>
      </c>
      <c r="L83" s="1" t="s">
        <v>115</v>
      </c>
      <c r="M83" s="1" t="s">
        <v>123</v>
      </c>
    </row>
    <row r="84" spans="1:14" x14ac:dyDescent="0.4">
      <c r="A84" s="1" t="s">
        <v>58</v>
      </c>
      <c r="G84" s="1">
        <v>2100</v>
      </c>
    </row>
    <row r="85" spans="1:14" x14ac:dyDescent="0.4">
      <c r="A85" s="1" t="s">
        <v>23</v>
      </c>
      <c r="B85" s="1">
        <v>570</v>
      </c>
      <c r="C85" s="1">
        <v>1080</v>
      </c>
      <c r="D85" s="1">
        <v>0</v>
      </c>
      <c r="E85" s="1">
        <v>3025</v>
      </c>
      <c r="F85" s="1">
        <v>2154</v>
      </c>
      <c r="G85" s="1">
        <v>3200</v>
      </c>
      <c r="H85" s="1">
        <v>3500</v>
      </c>
      <c r="I85" s="1">
        <v>4000</v>
      </c>
      <c r="J85" s="1">
        <v>3555</v>
      </c>
      <c r="K85" s="1">
        <v>4046</v>
      </c>
    </row>
    <row r="87" spans="1:14" x14ac:dyDescent="0.4">
      <c r="A87" s="4" t="s">
        <v>25</v>
      </c>
      <c r="B87" s="4">
        <f>SUM(B84:B85)</f>
        <v>570</v>
      </c>
      <c r="C87" s="4">
        <f t="shared" ref="C87:G87" si="1">SUM(C84:C85)</f>
        <v>1080</v>
      </c>
      <c r="D87" s="4">
        <f t="shared" si="1"/>
        <v>0</v>
      </c>
      <c r="E87" s="4">
        <f t="shared" si="1"/>
        <v>3025</v>
      </c>
      <c r="F87" s="4">
        <f t="shared" si="1"/>
        <v>2154</v>
      </c>
      <c r="G87" s="4">
        <f t="shared" si="1"/>
        <v>5300</v>
      </c>
      <c r="H87" s="4">
        <v>3500</v>
      </c>
      <c r="I87" s="4">
        <v>4000</v>
      </c>
      <c r="J87" s="4">
        <v>3555</v>
      </c>
      <c r="K87" s="4">
        <v>4046</v>
      </c>
      <c r="L87" s="4">
        <v>3490</v>
      </c>
      <c r="M87" s="4">
        <v>3500</v>
      </c>
    </row>
    <row r="88" spans="1:14" x14ac:dyDescent="0.4">
      <c r="A88" s="5" t="s">
        <v>22</v>
      </c>
      <c r="B88" s="5">
        <f>B81-B87</f>
        <v>1410</v>
      </c>
      <c r="C88" s="5">
        <f t="shared" ref="C88:M88" si="2">B88+C81-C87</f>
        <v>1496</v>
      </c>
      <c r="D88" s="5">
        <f t="shared" si="2"/>
        <v>13691</v>
      </c>
      <c r="E88" s="5">
        <f t="shared" si="2"/>
        <v>16196</v>
      </c>
      <c r="F88" s="5">
        <f t="shared" si="2"/>
        <v>16559</v>
      </c>
      <c r="G88" s="5">
        <f t="shared" si="2"/>
        <v>17822.88</v>
      </c>
      <c r="H88" s="5">
        <f t="shared" si="2"/>
        <v>18022.88</v>
      </c>
      <c r="I88" s="5">
        <f t="shared" si="2"/>
        <v>19572.88</v>
      </c>
      <c r="J88" s="5">
        <f t="shared" si="2"/>
        <v>17367.88</v>
      </c>
      <c r="K88" s="5">
        <f t="shared" si="2"/>
        <v>17221.88</v>
      </c>
      <c r="L88" s="5">
        <f t="shared" si="2"/>
        <v>17481.88</v>
      </c>
      <c r="M88" s="5">
        <f t="shared" si="2"/>
        <v>17177.88</v>
      </c>
    </row>
    <row r="89" spans="1:14" ht="18.399999999999999" x14ac:dyDescent="0.4">
      <c r="I89" s="2"/>
    </row>
    <row r="91" spans="1:14" ht="18.399999999999999" x14ac:dyDescent="0.4">
      <c r="I91" s="2"/>
      <c r="N91" s="1">
        <f>烟供随喜!$H$29+会供随喜!$B$11+M88</f>
        <v>22566.440000000002</v>
      </c>
    </row>
    <row r="93" spans="1:14" ht="18.399999999999999" x14ac:dyDescent="0.4">
      <c r="I93" s="2"/>
    </row>
    <row r="95" spans="1:14" ht="18.399999999999999" x14ac:dyDescent="0.4">
      <c r="I95" s="2"/>
    </row>
    <row r="97" spans="9:9" ht="18.399999999999999" x14ac:dyDescent="0.4">
      <c r="I97" s="2"/>
    </row>
    <row r="99" spans="9:9" ht="18.399999999999999" x14ac:dyDescent="0.4">
      <c r="I99" s="2"/>
    </row>
    <row r="101" spans="9:9" ht="18.399999999999999" x14ac:dyDescent="0.4">
      <c r="I101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XFD29"/>
  <sheetViews>
    <sheetView topLeftCell="A19" zoomScaleNormal="100" workbookViewId="0">
      <pane xSplit="1" topLeftCell="B1" activePane="topRight" state="frozen"/>
      <selection pane="topRight" activeCell="XFA8" sqref="XFA8"/>
    </sheetView>
  </sheetViews>
  <sheetFormatPr defaultColWidth="10.8203125" defaultRowHeight="15" x14ac:dyDescent="0.4"/>
  <sheetData>
    <row r="1" spans="1:16384" s="15" customFormat="1" ht="19.149999999999999" x14ac:dyDescent="0.4">
      <c r="A1" s="9" t="s">
        <v>43</v>
      </c>
      <c r="B1" s="13" t="s">
        <v>44</v>
      </c>
      <c r="C1" s="13" t="s">
        <v>61</v>
      </c>
      <c r="D1" s="13" t="s">
        <v>88</v>
      </c>
      <c r="E1" s="14" t="s">
        <v>95</v>
      </c>
      <c r="F1" s="14" t="s">
        <v>113</v>
      </c>
      <c r="G1" s="15" t="s">
        <v>116</v>
      </c>
      <c r="H1" s="15" t="s">
        <v>118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6" customFormat="1" ht="19.149999999999999" x14ac:dyDescent="0.4">
      <c r="A2" s="6" t="s">
        <v>103</v>
      </c>
      <c r="C2" s="6">
        <v>300</v>
      </c>
      <c r="E2" s="6">
        <v>200</v>
      </c>
      <c r="F2" s="6">
        <v>200</v>
      </c>
      <c r="G2" s="6">
        <v>1000</v>
      </c>
      <c r="H2" s="6">
        <v>200</v>
      </c>
    </row>
    <row r="3" spans="1:16384" s="6" customFormat="1" ht="19.149999999999999" x14ac:dyDescent="0.4">
      <c r="A3" s="6" t="s">
        <v>111</v>
      </c>
      <c r="E3" s="6">
        <v>100</v>
      </c>
    </row>
    <row r="4" spans="1:16384" s="6" customFormat="1" ht="19.149999999999999" x14ac:dyDescent="0.4">
      <c r="A4" s="6" t="s">
        <v>101</v>
      </c>
      <c r="C4" s="6">
        <v>50</v>
      </c>
      <c r="D4" s="6">
        <v>100</v>
      </c>
    </row>
    <row r="5" spans="1:16384" s="6" customFormat="1" ht="19.149999999999999" x14ac:dyDescent="0.4">
      <c r="A5" s="6" t="s">
        <v>98</v>
      </c>
      <c r="B5" s="6">
        <v>50</v>
      </c>
    </row>
    <row r="6" spans="1:16384" s="6" customFormat="1" ht="19.149999999999999" x14ac:dyDescent="0.4">
      <c r="A6" s="6" t="s">
        <v>102</v>
      </c>
      <c r="C6" s="6">
        <v>500</v>
      </c>
      <c r="E6" s="6">
        <v>500</v>
      </c>
      <c r="F6" s="6">
        <v>200</v>
      </c>
      <c r="H6" s="6">
        <v>200</v>
      </c>
    </row>
    <row r="7" spans="1:16384" s="6" customFormat="1" ht="19.149999999999999" x14ac:dyDescent="0.4">
      <c r="A7" s="6" t="s">
        <v>99</v>
      </c>
      <c r="B7" s="6">
        <v>40</v>
      </c>
      <c r="C7" s="6">
        <v>50</v>
      </c>
      <c r="D7" s="6">
        <v>50</v>
      </c>
      <c r="F7" s="6">
        <v>50</v>
      </c>
      <c r="G7" s="6">
        <v>50</v>
      </c>
      <c r="H7" s="6">
        <v>30</v>
      </c>
    </row>
    <row r="8" spans="1:16384" s="6" customFormat="1" ht="19.149999999999999" x14ac:dyDescent="0.4">
      <c r="A8" s="6" t="s">
        <v>91</v>
      </c>
      <c r="D8" s="6">
        <v>200</v>
      </c>
    </row>
    <row r="9" spans="1:16384" s="6" customFormat="1" ht="19.149999999999999" x14ac:dyDescent="0.4">
      <c r="A9" s="6" t="s">
        <v>104</v>
      </c>
      <c r="E9" s="6">
        <v>200</v>
      </c>
      <c r="F9" s="6">
        <v>100</v>
      </c>
      <c r="H9" s="6">
        <v>100</v>
      </c>
    </row>
    <row r="10" spans="1:16384" s="6" customFormat="1" ht="19.149999999999999" x14ac:dyDescent="0.4">
      <c r="A10" s="6" t="s">
        <v>128</v>
      </c>
      <c r="B10" s="6">
        <v>50</v>
      </c>
      <c r="F10" s="6">
        <v>50</v>
      </c>
      <c r="G10" s="6">
        <v>100</v>
      </c>
      <c r="H10" s="6">
        <v>50</v>
      </c>
    </row>
    <row r="11" spans="1:16384" s="6" customFormat="1" ht="19.149999999999999" x14ac:dyDescent="0.4">
      <c r="A11" s="6" t="s">
        <v>109</v>
      </c>
      <c r="E11" s="6">
        <v>100</v>
      </c>
    </row>
    <row r="12" spans="1:16384" s="6" customFormat="1" ht="19.149999999999999" x14ac:dyDescent="0.4">
      <c r="A12" s="6" t="s">
        <v>105</v>
      </c>
      <c r="D12" s="6">
        <v>50</v>
      </c>
    </row>
    <row r="13" spans="1:16384" s="6" customFormat="1" ht="19.149999999999999" x14ac:dyDescent="0.4">
      <c r="A13" s="6" t="s">
        <v>29</v>
      </c>
      <c r="F13" s="6">
        <v>100</v>
      </c>
    </row>
    <row r="14" spans="1:16384" s="6" customFormat="1" ht="19.149999999999999" x14ac:dyDescent="0.4">
      <c r="A14" s="6" t="s">
        <v>31</v>
      </c>
      <c r="F14" s="6">
        <v>50</v>
      </c>
    </row>
    <row r="15" spans="1:16384" s="6" customFormat="1" ht="19.149999999999999" x14ac:dyDescent="0.4">
      <c r="A15" s="6" t="s">
        <v>4</v>
      </c>
      <c r="F15" s="6">
        <v>200</v>
      </c>
      <c r="H15" s="6">
        <v>200</v>
      </c>
    </row>
    <row r="16" spans="1:16384" s="6" customFormat="1" ht="19.149999999999999" x14ac:dyDescent="0.4">
      <c r="A16" s="6" t="s">
        <v>114</v>
      </c>
      <c r="F16" s="6">
        <v>100</v>
      </c>
    </row>
    <row r="17" spans="1:8" s="6" customFormat="1" ht="19.149999999999999" x14ac:dyDescent="0.4">
      <c r="A17" s="6" t="s">
        <v>112</v>
      </c>
      <c r="E17" s="6">
        <v>100</v>
      </c>
    </row>
    <row r="18" spans="1:8" s="6" customFormat="1" ht="19.149999999999999" x14ac:dyDescent="0.4">
      <c r="A18" s="6" t="s">
        <v>106</v>
      </c>
      <c r="D18" s="6">
        <v>100</v>
      </c>
    </row>
    <row r="19" spans="1:8" s="6" customFormat="1" ht="19.149999999999999" x14ac:dyDescent="0.4">
      <c r="A19" s="6" t="s">
        <v>120</v>
      </c>
      <c r="H19" s="6">
        <v>50</v>
      </c>
    </row>
    <row r="20" spans="1:8" s="6" customFormat="1" ht="19.149999999999999" x14ac:dyDescent="0.4">
      <c r="A20" s="6" t="s">
        <v>122</v>
      </c>
      <c r="H20" s="6">
        <v>100</v>
      </c>
    </row>
    <row r="21" spans="1:8" s="6" customFormat="1" ht="19.149999999999999" x14ac:dyDescent="0.4">
      <c r="A21" s="6" t="s">
        <v>121</v>
      </c>
      <c r="H21" s="6">
        <v>100</v>
      </c>
    </row>
    <row r="22" spans="1:8" s="6" customFormat="1" ht="19.149999999999999" x14ac:dyDescent="0.4">
      <c r="A22" s="6" t="s">
        <v>100</v>
      </c>
      <c r="B22" s="6">
        <v>50</v>
      </c>
    </row>
    <row r="27" spans="1:8" s="8" customFormat="1" ht="19.149999999999999" x14ac:dyDescent="0.4">
      <c r="A27" s="10" t="s">
        <v>97</v>
      </c>
      <c r="B27" s="10">
        <f t="shared" ref="B27:H27" si="0">SUM(B2:B22)</f>
        <v>190</v>
      </c>
      <c r="C27" s="10">
        <f t="shared" si="0"/>
        <v>900</v>
      </c>
      <c r="D27" s="10">
        <f t="shared" si="0"/>
        <v>500</v>
      </c>
      <c r="E27" s="10">
        <f t="shared" si="0"/>
        <v>1200</v>
      </c>
      <c r="F27" s="10">
        <f t="shared" si="0"/>
        <v>1050</v>
      </c>
      <c r="G27" s="10">
        <f t="shared" si="0"/>
        <v>1150</v>
      </c>
      <c r="H27" s="10">
        <f t="shared" si="0"/>
        <v>1030</v>
      </c>
    </row>
    <row r="28" spans="1:8" s="1" customFormat="1" ht="19.149999999999999" x14ac:dyDescent="0.4">
      <c r="A28" s="11" t="s">
        <v>45</v>
      </c>
      <c r="B28" s="11">
        <v>74</v>
      </c>
      <c r="C28" s="11">
        <v>0</v>
      </c>
      <c r="D28" s="11">
        <v>0</v>
      </c>
      <c r="E28" s="11">
        <v>108.99</v>
      </c>
      <c r="F28" s="11">
        <v>125.18</v>
      </c>
      <c r="G28" s="11">
        <v>414.28</v>
      </c>
      <c r="H28" s="11">
        <v>108.99</v>
      </c>
    </row>
    <row r="29" spans="1:8" s="1" customFormat="1" ht="19.149999999999999" x14ac:dyDescent="0.4">
      <c r="A29" s="12" t="s">
        <v>22</v>
      </c>
      <c r="B29" s="12">
        <f>B27-B28</f>
        <v>116</v>
      </c>
      <c r="C29" s="12">
        <f t="shared" ref="C29:H29" si="1">B29+C27-C28</f>
        <v>1016</v>
      </c>
      <c r="D29" s="12">
        <f t="shared" si="1"/>
        <v>1516</v>
      </c>
      <c r="E29" s="12">
        <f t="shared" si="1"/>
        <v>2607.0100000000002</v>
      </c>
      <c r="F29" s="12">
        <f t="shared" si="1"/>
        <v>3531.8300000000004</v>
      </c>
      <c r="G29" s="12">
        <f t="shared" si="1"/>
        <v>4267.55</v>
      </c>
      <c r="H29" s="12">
        <f t="shared" si="1"/>
        <v>5188.5600000000004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1"/>
  <sheetViews>
    <sheetView zoomScaleNormal="100" workbookViewId="0">
      <pane xSplit="1" topLeftCell="B1" activePane="topRight" state="frozen"/>
      <selection pane="topRight" activeCell="XEV2" sqref="XEV2"/>
    </sheetView>
  </sheetViews>
  <sheetFormatPr defaultColWidth="10.8203125" defaultRowHeight="15" x14ac:dyDescent="0.4"/>
  <sheetData>
    <row r="1" spans="1:16380" s="15" customFormat="1" ht="19.149999999999999" x14ac:dyDescent="0.4">
      <c r="A1" s="9" t="s">
        <v>43</v>
      </c>
      <c r="B1" s="13" t="s">
        <v>129</v>
      </c>
      <c r="C1" s="15" t="s">
        <v>118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s="6" customFormat="1" ht="19.149999999999999" x14ac:dyDescent="0.4">
      <c r="A2" s="6" t="s">
        <v>99</v>
      </c>
      <c r="B2" s="6">
        <v>100</v>
      </c>
    </row>
    <row r="3" spans="1:16380" s="6" customFormat="1" ht="19.149999999999999" x14ac:dyDescent="0.4">
      <c r="A3" s="6" t="s">
        <v>128</v>
      </c>
      <c r="B3" s="6">
        <v>100</v>
      </c>
      <c r="C3" s="6">
        <v>0</v>
      </c>
    </row>
    <row r="4" spans="1:16380" s="6" customFormat="1" ht="19.149999999999999" x14ac:dyDescent="0.4">
      <c r="A4" s="6" t="s">
        <v>100</v>
      </c>
      <c r="B4" s="6">
        <v>0</v>
      </c>
    </row>
    <row r="9" spans="1:16380" s="8" customFormat="1" ht="19.149999999999999" x14ac:dyDescent="0.4">
      <c r="A9" s="10" t="s">
        <v>97</v>
      </c>
      <c r="B9" s="10">
        <f>SUM(B2:B4)</f>
        <v>200</v>
      </c>
      <c r="C9" s="10">
        <f>SUM(C2:C4)</f>
        <v>0</v>
      </c>
    </row>
    <row r="10" spans="1:16380" s="1" customFormat="1" ht="19.149999999999999" x14ac:dyDescent="0.4">
      <c r="A10" s="11" t="s">
        <v>45</v>
      </c>
      <c r="B10" s="11">
        <v>0</v>
      </c>
      <c r="C10" s="11">
        <v>0</v>
      </c>
    </row>
    <row r="11" spans="1:16380" s="1" customFormat="1" ht="19.149999999999999" x14ac:dyDescent="0.4">
      <c r="A11" s="12" t="s">
        <v>22</v>
      </c>
      <c r="B11" s="12">
        <f>B9-B10</f>
        <v>200</v>
      </c>
      <c r="C11" s="12">
        <f>C9-C10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2019-11-06T13:27:34Z</dcterms:modified>
</cp:coreProperties>
</file>