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D7227793-8FFA-9543-A096-11E2F8A26A85}" xr6:coauthVersionLast="44" xr6:coauthVersionMax="44" xr10:uidLastSave="{00000000-0000-0000-0000-000000000000}"/>
  <bookViews>
    <workbookView xWindow="0" yWindow="460" windowWidth="33600" windowHeight="19040" activeTab="1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22" i="2" s="1"/>
  <c r="C78" i="1" l="1"/>
  <c r="D78" i="1"/>
  <c r="E78" i="1"/>
  <c r="F78" i="1"/>
  <c r="G78" i="1"/>
  <c r="H78" i="1"/>
  <c r="I78" i="1"/>
  <c r="J78" i="1"/>
  <c r="K78" i="1"/>
  <c r="B78" i="1"/>
  <c r="E20" i="2" l="1"/>
  <c r="D20" i="2"/>
  <c r="C20" i="2" l="1"/>
  <c r="B20" i="2"/>
  <c r="B22" i="2" l="1"/>
  <c r="C22" i="2" l="1"/>
  <c r="D22" i="2" s="1"/>
  <c r="E22" i="2" s="1"/>
  <c r="M88" i="1" s="1"/>
  <c r="N88" i="1" s="1"/>
  <c r="C84" i="1" l="1"/>
  <c r="D84" i="1"/>
  <c r="E84" i="1"/>
  <c r="F84" i="1"/>
  <c r="G84" i="1"/>
  <c r="B84" i="1"/>
  <c r="B85" i="1"/>
  <c r="C85" i="1" s="1"/>
  <c r="D85" i="1" s="1"/>
  <c r="E85" i="1" s="1"/>
  <c r="F85" i="1" s="1"/>
  <c r="G85" i="1" s="1"/>
  <c r="H85" i="1" s="1"/>
  <c r="I85" i="1" s="1"/>
  <c r="J85" i="1" s="1"/>
  <c r="K85" i="1" s="1"/>
  <c r="L88" i="1" l="1"/>
</calcChain>
</file>

<file path=xl/sharedStrings.xml><?xml version="1.0" encoding="utf-8"?>
<sst xmlns="http://schemas.openxmlformats.org/spreadsheetml/2006/main" count="138" uniqueCount="128">
  <si>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</si>
  <si>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</si>
  <si>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</si>
  <si>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</si>
  <si>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</si>
  <si>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</si>
  <si>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</si>
  <si>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</si>
  <si>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</si>
  <si>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</si>
  <si>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</si>
  <si>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</si>
  <si>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</si>
  <si>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</si>
  <si>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</si>
  <si>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</si>
  <si>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</si>
  <si>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</si>
  <si>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</si>
  <si>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</si>
  <si>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</si>
  <si>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</si>
  <si>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</si>
  <si>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</si>
  <si>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</si>
  <si>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</si>
  <si>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</si>
  <si>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</si>
  <si>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</si>
  <si>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</si>
  <si>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</si>
  <si>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</si>
  <si>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</si>
  <si>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</si>
  <si>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</si>
  <si>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</si>
  <si>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</si>
  <si>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</si>
  <si>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</si>
  <si>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</si>
  <si>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</si>
  <si>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</si>
  <si>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</si>
  <si>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</si>
  <si>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</si>
  <si>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</si>
  <si>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</si>
  <si>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</si>
  <si>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</si>
  <si>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</si>
  <si>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</si>
  <si>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</si>
  <si>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</si>
  <si>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</si>
  <si>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</si>
  <si>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</si>
  <si>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</si>
  <si>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</si>
  <si>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</si>
  <si>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</si>
  <si>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</si>
  <si>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</si>
  <si>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</si>
  <si>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</si>
  <si>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</si>
  <si>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</si>
  <si>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</si>
  <si>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</si>
  <si>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</si>
  <si>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</si>
  <si>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</si>
  <si>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</si>
  <si>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</si>
  <si>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</si>
  <si>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</si>
  <si>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</si>
  <si>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</si>
  <si>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</si>
  <si>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</si>
  <si>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</si>
  <si>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</si>
  <si>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</si>
  <si>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</si>
  <si>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</si>
  <si>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</si>
  <si>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</si>
  <si>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</si>
  <si>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</si>
  <si>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</si>
  <si>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</si>
  <si>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</si>
  <si>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</si>
  <si>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</si>
  <si>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</si>
  <si>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</si>
  <si>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</si>
  <si>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</si>
  <si>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</si>
  <si>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</si>
  <si>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</si>
  <si>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</si>
  <si>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</si>
  <si>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</si>
  <si>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</si>
  <si>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</si>
  <si>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</si>
  <si>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</si>
  <si>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</si>
  <si>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</si>
  <si>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</si>
  <si>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</si>
  <si>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</si>
  <si>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</si>
  <si>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</si>
  <si>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</si>
  <si>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</si>
  <si>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</si>
  <si>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</si>
  <si>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</si>
  <si>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</si>
  <si>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</si>
  <si>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</si>
  <si>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</si>
  <si>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</si>
  <si>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</si>
  <si>
    <t>陈凤清</t>
    <phoneticPr fontId="1" type="noConversion"/>
  </si>
  <si>
    <t>王鹏翔</t>
    <phoneticPr fontId="1" type="noConversion"/>
  </si>
  <si>
    <t>2019.09.22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</si>
</sst>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7" totalsRowShown="0" headerRowDxfId="35" dataDxfId="34">
  <autoFilter ref="A1:K77" xr:uid="{64BEC1AD-AEE7-0748-A97F-52A9ECF2D21C}"/>
  <sortState xmlns:xlrd2="http://schemas.microsoft.com/office/spreadsheetml/2017/richdata2" ref="A2:K77">
    <sortCondition ref="A1:A77"/>
  </sortState>
  <tableColumns count="11">
    <tableColumn id="1" xr3:uid="{6D751FF3-0005-B641-A6E8-865EA5A8B593}" name="放生日期" dataDxfId="33"/>
    <tableColumn id="3" xr3:uid="{0CE1E195-1D6C-2B47-8C44-A4F1F55D4A9C}" name="2018.10.21" dataDxfId="32"/>
    <tableColumn id="5" xr3:uid="{94FC8CAA-3DC3-1A42-9036-B16A0654D189}" name="2018.11.17" dataDxfId="31"/>
    <tableColumn id="7" xr3:uid="{9F3248FF-62C2-E647-82E1-28E5F5EB21CB}" name="2019.02.24" dataDxfId="30"/>
    <tableColumn id="2" xr3:uid="{DC2A1BC2-DDF8-EA46-A3B5-340DC5686E35}" name="2019.03.24" dataDxfId="29"/>
    <tableColumn id="4" xr3:uid="{25A68E5F-4F5B-8049-90CE-12CE6EF17D60}" name="2019.04.27" dataDxfId="28"/>
    <tableColumn id="6" xr3:uid="{D260A210-B1E8-5F4A-A560-C97470FF4247}" name="2019.05.25" dataDxfId="27"/>
    <tableColumn id="8" xr3:uid="{8FAC1FAF-A7BC-AC45-9E58-F5969634FEF2}" name="2019.06.22" dataDxfId="26"/>
    <tableColumn id="9" xr3:uid="{2B6F85FB-F4F6-664C-B7B5-F1557D2AF293}" name="2019.07.27" dataDxfId="25"/>
    <tableColumn id="10" xr3:uid="{BFE51EC8-F6C8-F54F-8BFC-F6A66485118E}" name="2019.08.25" dataDxfId="24"/>
    <tableColumn id="11" xr3:uid="{4A8D180E-600B-434B-9DCB-CAAF1F196A06}" name="2019.09.01" dataDxfId="2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80:K82" totalsRowShown="0" headerRowDxfId="22" dataDxfId="21">
  <autoFilter ref="A80:K82" xr:uid="{284F05AF-02D3-B749-B318-BDADA8F78D09}"/>
  <tableColumns count="11">
    <tableColumn id="1" xr3:uid="{74968C42-76C0-D241-A081-8D2C650EF58B}" name="列1" dataDxfId="20"/>
    <tableColumn id="2" xr3:uid="{C10D050B-0D34-124B-B609-D5640F253D25}" name="列2" dataDxfId="19"/>
    <tableColumn id="3" xr3:uid="{37FE23E2-F9C0-714E-B0CA-203E95C52AF4}" name="列3" dataDxfId="18"/>
    <tableColumn id="4" xr3:uid="{92161EDD-68D3-7A4E-B26B-9A4D9642BC78}" name="列4" dataDxfId="17"/>
    <tableColumn id="5" xr3:uid="{01D39E83-94B3-0947-B2DF-A50C15DBA954}" name="列5" dataDxfId="16"/>
    <tableColumn id="6" xr3:uid="{D86863A9-FB55-7348-B2CD-3395A03979C4}" name="列6" dataDxfId="15"/>
    <tableColumn id="7" xr3:uid="{EC600DAA-D3A1-1640-B0D2-0C25F8FC8D67}" name="列7" dataDxfId="14"/>
    <tableColumn id="8" xr3:uid="{AF6047ED-B143-A840-8841-652927D35ADE}" name="列8" dataDxfId="13"/>
    <tableColumn id="9" xr3:uid="{9CBE0C33-77CE-B94B-8BDE-034E0257E56B}" name="列9" dataDxfId="12"/>
    <tableColumn id="10" xr3:uid="{6B4779D5-39DC-474C-A2CE-3E7685039AE1}" name="列10" dataDxfId="11"/>
    <tableColumn id="11" xr3:uid="{05F3CCAA-9D31-3C49-B227-E17AA972FC3C}" name="列11" dataDxfId="1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F15" totalsRowShown="0" headerRowDxfId="9" dataDxfId="7" headerRowBorderDxfId="8" tableBorderDxfId="6">
  <autoFilter ref="A1:F15" xr:uid="{EA1837BC-905D-814E-BDFC-F13A928098FE}"/>
  <sortState xmlns:xlrd2="http://schemas.microsoft.com/office/spreadsheetml/2017/richdata2" ref="A2:E15">
    <sortCondition ref="A1:A15"/>
  </sortState>
  <tableColumns count="6">
    <tableColumn id="1" xr3:uid="{CB4A3C5D-9D34-F240-B2F4-6EA58E6B825D}" name="烟供随喜" dataDxfId="5"/>
    <tableColumn id="2" xr3:uid="{7850EC8E-12A8-CD4E-877C-80DD52476721}" name="2019.04.07" dataDxfId="4"/>
    <tableColumn id="3" xr3:uid="{5DEF2561-2AF5-D447-8487-33EE7B8A1E4C}" name="2019.06.22" dataDxfId="3"/>
    <tableColumn id="4" xr3:uid="{C5D2A829-3313-624B-BD63-A33C875D26DE}" name="2019.07.27" dataDxfId="2"/>
    <tableColumn id="5" xr3:uid="{84A499F1-DE54-9342-9164-4DD8143F2723}" name="2019.09.01" dataDxfId="1"/>
    <tableColumn id="8" xr3:uid="{7BC167AD-3A05-0349-9CA0-26294CDECAB7}" name="2019.09.2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"/>
  <sheetViews>
    <sheetView topLeftCell="A75" workbookViewId="0">
      <pane xSplit="1" topLeftCell="E1" activePane="topRight" state="frozen"/>
      <selection activeCell="A2" sqref="A2"/>
      <selection pane="topRight" activeCell="N90" sqref="N90"/>
    </sheetView>
  </sheetViews>
  <sheetFormatPr baseColWidth="10" defaultColWidth="11" defaultRowHeight="18"/>
  <cols>
    <col min="1" max="1" width="21.5" style="2" customWidth="1"/>
    <col min="2" max="10" width="11" style="2"/>
    <col min="11" max="11" width="13.5" style="2" customWidth="1"/>
    <col min="12" max="16384" width="11" style="2"/>
  </cols>
  <sheetData>
    <row r="1" spans="1:11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</row>
    <row r="2" spans="1:11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</row>
    <row r="3" spans="1:11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</row>
    <row r="4" spans="1:11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</row>
    <row r="5" spans="1:11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</row>
    <row r="6" spans="1:11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</row>
    <row r="7" spans="1:11" ht="21">
      <c r="A7" s="7" t="s">
        <v>125</v>
      </c>
      <c r="B7" s="7"/>
      <c r="C7" s="7"/>
      <c r="D7" s="7"/>
      <c r="E7" s="7"/>
      <c r="F7" s="7"/>
      <c r="G7" s="7"/>
      <c r="H7" s="7"/>
      <c r="I7" s="7"/>
      <c r="J7" s="7"/>
      <c r="K7" s="7">
        <v>100</v>
      </c>
    </row>
    <row r="8" spans="1:11" ht="21">
      <c r="A8" s="7" t="s">
        <v>9</v>
      </c>
      <c r="B8" s="7"/>
      <c r="C8" s="7"/>
      <c r="D8" s="7">
        <v>4160</v>
      </c>
      <c r="E8" s="7"/>
      <c r="F8" s="7"/>
      <c r="G8" s="7"/>
      <c r="H8" s="7"/>
      <c r="I8" s="7"/>
      <c r="J8" s="7"/>
      <c r="K8" s="7"/>
    </row>
    <row r="9" spans="1:11" ht="21">
      <c r="A9" s="7" t="s">
        <v>65</v>
      </c>
      <c r="B9" s="7"/>
      <c r="C9" s="7"/>
      <c r="D9" s="7"/>
      <c r="E9" s="7"/>
      <c r="F9" s="7"/>
      <c r="G9" s="7">
        <v>50</v>
      </c>
      <c r="H9" s="7"/>
      <c r="I9" s="7"/>
      <c r="J9" s="7"/>
      <c r="K9" s="7"/>
    </row>
    <row r="10" spans="1:11" ht="21">
      <c r="A10" s="8" t="s">
        <v>106</v>
      </c>
      <c r="B10" s="7"/>
      <c r="C10" s="7"/>
      <c r="D10" s="7"/>
      <c r="E10" s="7"/>
      <c r="F10" s="7"/>
      <c r="G10" s="7"/>
      <c r="H10" s="7"/>
      <c r="I10" s="7">
        <v>200</v>
      </c>
      <c r="J10" s="7"/>
      <c r="K10" s="7"/>
    </row>
    <row r="11" spans="1:11" ht="21">
      <c r="A11" s="8" t="s">
        <v>96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</row>
    <row r="12" spans="1:11" ht="21">
      <c r="A12" s="8" t="s">
        <v>81</v>
      </c>
      <c r="B12" s="7"/>
      <c r="C12" s="7"/>
      <c r="D12" s="7"/>
      <c r="E12" s="7"/>
      <c r="F12" s="7"/>
      <c r="G12" s="7">
        <v>200</v>
      </c>
      <c r="H12" s="7"/>
      <c r="I12" s="7"/>
      <c r="J12" s="7"/>
      <c r="K12" s="7"/>
    </row>
    <row r="13" spans="1:11" ht="21">
      <c r="A13" s="8" t="s">
        <v>85</v>
      </c>
      <c r="B13" s="7"/>
      <c r="C13" s="7"/>
      <c r="D13" s="7"/>
      <c r="E13" s="7"/>
      <c r="F13" s="7"/>
      <c r="G13" s="7">
        <v>20</v>
      </c>
      <c r="H13" s="7"/>
      <c r="I13" s="7"/>
      <c r="J13" s="7"/>
      <c r="K13" s="7"/>
    </row>
    <row r="14" spans="1:11" ht="21">
      <c r="A14" s="7" t="s">
        <v>38</v>
      </c>
      <c r="B14" s="7"/>
      <c r="C14" s="7"/>
      <c r="D14" s="7"/>
      <c r="E14" s="7">
        <v>200</v>
      </c>
      <c r="F14" s="7"/>
      <c r="G14" s="7"/>
      <c r="H14" s="7"/>
      <c r="I14" s="7"/>
      <c r="J14" s="7"/>
      <c r="K14" s="7"/>
    </row>
    <row r="15" spans="1:11" ht="21">
      <c r="A15" s="7" t="s">
        <v>30</v>
      </c>
      <c r="B15" s="7"/>
      <c r="C15" s="7"/>
      <c r="D15" s="7"/>
      <c r="E15" s="7">
        <v>200</v>
      </c>
      <c r="F15" s="7"/>
      <c r="G15" s="7">
        <v>200</v>
      </c>
      <c r="H15" s="7"/>
      <c r="I15" s="7"/>
      <c r="J15" s="7"/>
      <c r="K15" s="7"/>
    </row>
    <row r="16" spans="1:11" ht="21">
      <c r="A16" s="7" t="s">
        <v>12</v>
      </c>
      <c r="B16" s="7"/>
      <c r="C16" s="7"/>
      <c r="D16" s="7">
        <v>100</v>
      </c>
      <c r="E16" s="7"/>
      <c r="F16" s="7"/>
      <c r="G16" s="7"/>
      <c r="H16" s="7"/>
      <c r="I16" s="7"/>
      <c r="J16" s="7"/>
      <c r="K16" s="7"/>
    </row>
    <row r="17" spans="1:13" ht="21">
      <c r="A17" s="7" t="s">
        <v>121</v>
      </c>
      <c r="B17" s="7"/>
      <c r="C17" s="7"/>
      <c r="D17" s="7"/>
      <c r="E17" s="7"/>
      <c r="F17" s="7"/>
      <c r="G17" s="7"/>
      <c r="H17" s="7"/>
      <c r="I17" s="7"/>
      <c r="J17" s="7"/>
      <c r="K17" s="7">
        <v>200</v>
      </c>
    </row>
    <row r="18" spans="1:13" ht="21">
      <c r="A18" s="8" t="s">
        <v>98</v>
      </c>
      <c r="B18" s="7"/>
      <c r="C18" s="7"/>
      <c r="D18" s="7"/>
      <c r="E18" s="7"/>
      <c r="F18" s="7"/>
      <c r="G18" s="7">
        <v>50</v>
      </c>
      <c r="H18" s="7"/>
      <c r="I18" s="7"/>
      <c r="J18" s="7"/>
      <c r="K18" s="7"/>
    </row>
    <row r="19" spans="1:13" ht="21">
      <c r="A19" s="7" t="s">
        <v>59</v>
      </c>
      <c r="B19" s="7"/>
      <c r="C19" s="7"/>
      <c r="D19" s="7">
        <v>1200</v>
      </c>
      <c r="E19" s="7">
        <v>100</v>
      </c>
      <c r="F19" s="7">
        <v>100</v>
      </c>
      <c r="G19" s="7">
        <v>100</v>
      </c>
      <c r="H19" s="7">
        <v>50</v>
      </c>
      <c r="I19" s="7">
        <v>100</v>
      </c>
      <c r="J19" s="7"/>
      <c r="K19" s="7">
        <v>100</v>
      </c>
      <c r="M19" s="3"/>
    </row>
    <row r="20" spans="1:13" ht="21">
      <c r="A20" s="7" t="s">
        <v>63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</row>
    <row r="21" spans="1:13" ht="21">
      <c r="A21" s="7" t="s">
        <v>99</v>
      </c>
      <c r="B21" s="7"/>
      <c r="C21" s="7"/>
      <c r="D21" s="7"/>
      <c r="E21" s="7"/>
      <c r="F21" s="7"/>
      <c r="G21" s="7">
        <v>100</v>
      </c>
      <c r="H21" s="7"/>
      <c r="I21" s="7"/>
      <c r="J21" s="7"/>
      <c r="K21" s="7"/>
      <c r="M21" s="3"/>
    </row>
    <row r="22" spans="1:13" ht="21">
      <c r="A22" s="7" t="s">
        <v>99</v>
      </c>
      <c r="B22" s="7"/>
      <c r="C22" s="7"/>
      <c r="D22" s="7"/>
      <c r="E22" s="7"/>
      <c r="F22" s="7"/>
      <c r="G22" s="7"/>
      <c r="H22" s="7"/>
      <c r="I22" s="7">
        <v>200</v>
      </c>
      <c r="J22" s="7"/>
      <c r="K22" s="7">
        <v>800</v>
      </c>
    </row>
    <row r="23" spans="1:13" ht="21">
      <c r="A23" s="7" t="s">
        <v>14</v>
      </c>
      <c r="B23" s="7"/>
      <c r="C23" s="7"/>
      <c r="D23" s="7">
        <v>100</v>
      </c>
      <c r="E23" s="7">
        <v>1000</v>
      </c>
      <c r="F23" s="7">
        <v>1000</v>
      </c>
      <c r="G23" s="7">
        <v>1000</v>
      </c>
      <c r="H23" s="7">
        <v>1000</v>
      </c>
      <c r="I23" s="7">
        <v>1500</v>
      </c>
      <c r="J23" s="7">
        <v>1000</v>
      </c>
      <c r="K23" s="7">
        <v>1000</v>
      </c>
      <c r="M23" s="3"/>
    </row>
    <row r="24" spans="1:13" ht="21">
      <c r="A24" s="8" t="s">
        <v>77</v>
      </c>
      <c r="B24" s="7"/>
      <c r="C24" s="7"/>
      <c r="D24" s="7"/>
      <c r="E24" s="7"/>
      <c r="F24" s="7"/>
      <c r="G24" s="7">
        <v>200</v>
      </c>
      <c r="H24" s="7"/>
      <c r="I24" s="7"/>
      <c r="J24" s="7"/>
      <c r="K24" s="7"/>
    </row>
    <row r="25" spans="1:13" ht="21">
      <c r="A25" s="7" t="s">
        <v>4</v>
      </c>
      <c r="B25" s="7">
        <v>500</v>
      </c>
      <c r="C25" s="7">
        <v>666</v>
      </c>
      <c r="D25" s="7">
        <v>1000</v>
      </c>
      <c r="E25" s="7">
        <v>500</v>
      </c>
      <c r="F25" s="7">
        <v>500</v>
      </c>
      <c r="G25" s="7">
        <v>500</v>
      </c>
      <c r="H25" s="7">
        <v>1000</v>
      </c>
      <c r="I25" s="7">
        <v>500</v>
      </c>
      <c r="J25" s="7"/>
      <c r="K25" s="7"/>
      <c r="M25" s="3"/>
    </row>
    <row r="26" spans="1:13" ht="21">
      <c r="A26" s="7" t="s">
        <v>3</v>
      </c>
      <c r="B26" s="7">
        <v>500</v>
      </c>
      <c r="C26" s="7"/>
      <c r="D26" s="7">
        <v>500</v>
      </c>
      <c r="E26" s="7">
        <v>300</v>
      </c>
      <c r="F26" s="7"/>
      <c r="G26" s="7">
        <v>200</v>
      </c>
      <c r="H26" s="7"/>
      <c r="I26" s="7"/>
      <c r="J26" s="7"/>
      <c r="K26" s="7">
        <v>300</v>
      </c>
    </row>
    <row r="27" spans="1:13" ht="21">
      <c r="A27" s="8" t="s">
        <v>84</v>
      </c>
      <c r="B27" s="7"/>
      <c r="C27" s="7"/>
      <c r="D27" s="7"/>
      <c r="E27" s="7"/>
      <c r="F27" s="7"/>
      <c r="G27" s="7">
        <v>30</v>
      </c>
      <c r="H27" s="7"/>
      <c r="I27" s="7"/>
      <c r="J27" s="7"/>
      <c r="K27" s="7"/>
      <c r="M27" s="3"/>
    </row>
    <row r="28" spans="1:13" ht="21">
      <c r="A28" s="7" t="s">
        <v>58</v>
      </c>
      <c r="B28" s="7"/>
      <c r="C28" s="7"/>
      <c r="D28" s="7"/>
      <c r="E28" s="7"/>
      <c r="F28" s="7">
        <v>200</v>
      </c>
      <c r="G28" s="7"/>
      <c r="H28" s="7"/>
      <c r="I28" s="7"/>
      <c r="J28" s="7"/>
      <c r="K28" s="7"/>
    </row>
    <row r="29" spans="1:13" ht="21">
      <c r="A29" s="7" t="s">
        <v>15</v>
      </c>
      <c r="B29" s="7"/>
      <c r="C29" s="7"/>
      <c r="D29" s="7">
        <v>20</v>
      </c>
      <c r="E29" s="7"/>
      <c r="F29" s="7"/>
      <c r="G29" s="7"/>
      <c r="H29" s="7"/>
      <c r="I29" s="7"/>
      <c r="J29" s="7"/>
      <c r="K29" s="7"/>
      <c r="M29" s="3"/>
    </row>
    <row r="30" spans="1:13" ht="21">
      <c r="A30" s="8" t="s">
        <v>86</v>
      </c>
      <c r="B30" s="7"/>
      <c r="C30" s="7"/>
      <c r="D30" s="7"/>
      <c r="E30" s="7"/>
      <c r="F30" s="7"/>
      <c r="G30" s="7">
        <v>88.88</v>
      </c>
      <c r="H30" s="7"/>
      <c r="I30" s="7"/>
      <c r="J30" s="7"/>
      <c r="K30" s="7"/>
    </row>
    <row r="31" spans="1:13" ht="21">
      <c r="A31" s="8" t="s">
        <v>124</v>
      </c>
      <c r="B31" s="7"/>
      <c r="C31" s="7"/>
      <c r="D31" s="7"/>
      <c r="E31" s="7"/>
      <c r="F31" s="7"/>
      <c r="G31" s="7"/>
      <c r="H31" s="7"/>
      <c r="I31" s="7"/>
      <c r="J31" s="7"/>
      <c r="K31" s="7">
        <v>200</v>
      </c>
    </row>
    <row r="32" spans="1:13" ht="21">
      <c r="A32" s="8" t="s">
        <v>83</v>
      </c>
      <c r="B32" s="7"/>
      <c r="C32" s="7"/>
      <c r="D32" s="7"/>
      <c r="E32" s="7"/>
      <c r="F32" s="7"/>
      <c r="G32" s="7">
        <v>200</v>
      </c>
      <c r="H32" s="7"/>
      <c r="I32" s="7"/>
      <c r="J32" s="7"/>
      <c r="K32" s="7"/>
      <c r="M32" s="3"/>
    </row>
    <row r="33" spans="1:13" ht="21">
      <c r="A33" s="8" t="s">
        <v>95</v>
      </c>
      <c r="B33" s="7"/>
      <c r="C33" s="7"/>
      <c r="D33" s="7"/>
      <c r="E33" s="7"/>
      <c r="F33" s="7"/>
      <c r="G33" s="7">
        <v>50</v>
      </c>
      <c r="H33" s="7"/>
      <c r="I33" s="7"/>
      <c r="J33" s="7"/>
      <c r="K33" s="7"/>
    </row>
    <row r="34" spans="1:13" ht="21">
      <c r="A34" s="7" t="s">
        <v>31</v>
      </c>
      <c r="B34" s="7"/>
      <c r="C34" s="7"/>
      <c r="D34" s="7"/>
      <c r="E34" s="7">
        <v>300</v>
      </c>
      <c r="F34" s="7"/>
      <c r="G34" s="7">
        <v>300</v>
      </c>
      <c r="H34" s="7"/>
      <c r="I34" s="7">
        <v>300</v>
      </c>
      <c r="J34" s="7"/>
      <c r="K34" s="7"/>
      <c r="M34" s="3"/>
    </row>
    <row r="35" spans="1:13" ht="21">
      <c r="A35" s="7" t="s">
        <v>35</v>
      </c>
      <c r="B35" s="7"/>
      <c r="C35" s="7"/>
      <c r="D35" s="7"/>
      <c r="E35" s="7">
        <v>100</v>
      </c>
      <c r="F35" s="7"/>
      <c r="G35" s="7"/>
      <c r="H35" s="7"/>
      <c r="I35" s="7"/>
      <c r="J35" s="7"/>
      <c r="K35" s="7"/>
    </row>
    <row r="36" spans="1:13" ht="21">
      <c r="A36" s="7" t="s">
        <v>2</v>
      </c>
      <c r="B36" s="7">
        <v>130</v>
      </c>
      <c r="C36" s="7">
        <v>100</v>
      </c>
      <c r="D36" s="7"/>
      <c r="E36" s="7">
        <v>100</v>
      </c>
      <c r="F36" s="7">
        <v>100</v>
      </c>
      <c r="G36" s="7">
        <v>50</v>
      </c>
      <c r="H36" s="7">
        <v>100</v>
      </c>
      <c r="I36" s="7">
        <v>100</v>
      </c>
      <c r="J36" s="7">
        <v>100</v>
      </c>
      <c r="K36" s="7">
        <v>100</v>
      </c>
      <c r="M36" s="3"/>
    </row>
    <row r="37" spans="1:13" ht="21">
      <c r="A37" s="7" t="s">
        <v>55</v>
      </c>
      <c r="B37" s="7"/>
      <c r="C37" s="7"/>
      <c r="D37" s="7"/>
      <c r="E37" s="7"/>
      <c r="F37" s="7">
        <v>107</v>
      </c>
      <c r="G37" s="7"/>
      <c r="H37" s="7"/>
      <c r="I37" s="7"/>
      <c r="J37" s="7"/>
      <c r="K37" s="7"/>
    </row>
    <row r="38" spans="1:13" ht="21">
      <c r="A38" s="7" t="s">
        <v>57</v>
      </c>
      <c r="B38" s="7">
        <v>100</v>
      </c>
      <c r="C38" s="7">
        <v>50</v>
      </c>
      <c r="D38" s="7">
        <v>2010</v>
      </c>
      <c r="E38" s="7">
        <v>50</v>
      </c>
      <c r="F38" s="7">
        <v>60</v>
      </c>
      <c r="G38" s="7">
        <v>50</v>
      </c>
      <c r="H38" s="7"/>
      <c r="I38" s="7"/>
      <c r="J38" s="7"/>
      <c r="K38" s="7"/>
      <c r="M38" s="3"/>
    </row>
    <row r="39" spans="1:13" ht="21">
      <c r="A39" s="8" t="s">
        <v>76</v>
      </c>
      <c r="B39" s="7"/>
      <c r="C39" s="7"/>
      <c r="D39" s="7"/>
      <c r="E39" s="7"/>
      <c r="F39" s="7"/>
      <c r="G39" s="7">
        <v>300</v>
      </c>
      <c r="H39" s="7"/>
      <c r="I39" s="7"/>
      <c r="J39" s="7"/>
      <c r="K39" s="7"/>
    </row>
    <row r="40" spans="1:13" ht="21">
      <c r="A40" s="7" t="s">
        <v>39</v>
      </c>
      <c r="B40" s="7"/>
      <c r="C40" s="7"/>
      <c r="D40" s="7"/>
      <c r="E40" s="7">
        <v>100</v>
      </c>
      <c r="F40" s="7"/>
      <c r="G40" s="7"/>
      <c r="H40" s="7"/>
      <c r="I40" s="7"/>
      <c r="J40" s="7"/>
      <c r="K40" s="7"/>
      <c r="M40" s="3"/>
    </row>
    <row r="41" spans="1:13" ht="21">
      <c r="A41" s="8" t="s">
        <v>80</v>
      </c>
      <c r="B41" s="7"/>
      <c r="C41" s="7"/>
      <c r="D41" s="7"/>
      <c r="E41" s="7"/>
      <c r="F41" s="7"/>
      <c r="G41" s="7">
        <v>200</v>
      </c>
      <c r="H41" s="7"/>
      <c r="I41" s="7"/>
      <c r="J41" s="7"/>
      <c r="K41" s="7"/>
    </row>
    <row r="42" spans="1:13" ht="21">
      <c r="A42" s="7" t="s">
        <v>36</v>
      </c>
      <c r="B42" s="7"/>
      <c r="C42" s="7"/>
      <c r="D42" s="7"/>
      <c r="E42" s="7">
        <v>400</v>
      </c>
      <c r="F42" s="7"/>
      <c r="G42" s="7">
        <v>200</v>
      </c>
      <c r="H42" s="7"/>
      <c r="I42" s="7">
        <v>200</v>
      </c>
      <c r="J42" s="7"/>
      <c r="K42" s="7"/>
    </row>
    <row r="43" spans="1:13" ht="21">
      <c r="A43" s="7" t="s">
        <v>105</v>
      </c>
      <c r="B43" s="7"/>
      <c r="C43" s="7"/>
      <c r="D43" s="7">
        <v>1000</v>
      </c>
      <c r="E43" s="7"/>
      <c r="F43" s="7"/>
      <c r="G43" s="7"/>
      <c r="H43" s="7">
        <v>200</v>
      </c>
      <c r="I43" s="7"/>
      <c r="J43" s="7"/>
      <c r="K43" s="7">
        <v>200</v>
      </c>
      <c r="M43" s="3"/>
    </row>
    <row r="44" spans="1:13" ht="21">
      <c r="A44" s="7" t="s">
        <v>11</v>
      </c>
      <c r="B44" s="7"/>
      <c r="C44" s="7"/>
      <c r="D44" s="7">
        <v>200</v>
      </c>
      <c r="E44" s="7"/>
      <c r="F44" s="7"/>
      <c r="G44" s="7"/>
      <c r="H44" s="7"/>
      <c r="I44" s="7"/>
      <c r="J44" s="7"/>
      <c r="K44" s="7"/>
    </row>
    <row r="45" spans="1:13" ht="21">
      <c r="A45" s="8" t="s">
        <v>97</v>
      </c>
      <c r="B45" s="7"/>
      <c r="C45" s="7"/>
      <c r="D45" s="7"/>
      <c r="E45" s="7"/>
      <c r="F45" s="7"/>
      <c r="G45" s="7">
        <v>200</v>
      </c>
      <c r="H45" s="7"/>
      <c r="I45" s="7"/>
      <c r="J45" s="7"/>
      <c r="K45" s="7"/>
      <c r="M45" s="3"/>
    </row>
    <row r="46" spans="1:13" ht="21">
      <c r="A46" s="7" t="s">
        <v>13</v>
      </c>
      <c r="B46" s="7"/>
      <c r="C46" s="7"/>
      <c r="D46" s="7">
        <v>1000</v>
      </c>
      <c r="E46" s="7"/>
      <c r="F46" s="7"/>
      <c r="G46" s="7"/>
      <c r="H46" s="7"/>
      <c r="I46" s="7"/>
      <c r="J46" s="7"/>
      <c r="K46" s="7"/>
    </row>
    <row r="47" spans="1:13" ht="21">
      <c r="A47" s="7" t="s">
        <v>68</v>
      </c>
      <c r="B47" s="7"/>
      <c r="C47" s="7"/>
      <c r="D47" s="7"/>
      <c r="E47" s="7"/>
      <c r="F47" s="7"/>
      <c r="G47" s="7"/>
      <c r="H47" s="7">
        <v>200</v>
      </c>
      <c r="I47" s="7"/>
      <c r="J47" s="7"/>
      <c r="K47" s="7"/>
      <c r="M47" s="3"/>
    </row>
    <row r="48" spans="1:13" ht="21">
      <c r="A48" s="7" t="s">
        <v>33</v>
      </c>
      <c r="B48" s="7"/>
      <c r="C48" s="7"/>
      <c r="D48" s="7"/>
      <c r="E48" s="7">
        <v>100</v>
      </c>
      <c r="F48" s="7"/>
      <c r="G48" s="7"/>
      <c r="H48" s="7"/>
      <c r="I48" s="7"/>
      <c r="J48" s="7"/>
      <c r="K48" s="7"/>
    </row>
    <row r="49" spans="1:13" ht="21">
      <c r="A49" s="8" t="s">
        <v>91</v>
      </c>
      <c r="B49" s="7"/>
      <c r="C49" s="7"/>
      <c r="D49" s="7"/>
      <c r="E49" s="7"/>
      <c r="F49" s="7"/>
      <c r="G49" s="7">
        <v>50</v>
      </c>
      <c r="H49" s="7"/>
      <c r="I49" s="7"/>
      <c r="J49" s="7"/>
      <c r="K49" s="7"/>
      <c r="M49" s="3"/>
    </row>
    <row r="50" spans="1:13" ht="21">
      <c r="A50" s="8" t="s">
        <v>103</v>
      </c>
      <c r="B50" s="7"/>
      <c r="C50" s="7"/>
      <c r="D50" s="7"/>
      <c r="E50" s="7"/>
      <c r="F50" s="7"/>
      <c r="G50" s="7"/>
      <c r="H50" s="7"/>
      <c r="I50" s="7">
        <v>800</v>
      </c>
      <c r="J50" s="7"/>
      <c r="K50" s="7"/>
    </row>
    <row r="51" spans="1:13" ht="21">
      <c r="A51" s="8" t="s">
        <v>88</v>
      </c>
      <c r="B51" s="7"/>
      <c r="C51" s="7"/>
      <c r="D51" s="7"/>
      <c r="E51" s="7"/>
      <c r="F51" s="7"/>
      <c r="G51" s="7">
        <v>50</v>
      </c>
      <c r="H51" s="7"/>
      <c r="I51" s="7"/>
      <c r="J51" s="7"/>
      <c r="K51" s="7"/>
    </row>
    <row r="52" spans="1:13" ht="21">
      <c r="A52" s="8" t="s">
        <v>75</v>
      </c>
      <c r="B52" s="7"/>
      <c r="C52" s="7"/>
      <c r="D52" s="7"/>
      <c r="E52" s="7"/>
      <c r="F52" s="7"/>
      <c r="G52" s="7"/>
      <c r="H52" s="7">
        <v>100</v>
      </c>
      <c r="I52" s="7"/>
      <c r="J52" s="7"/>
      <c r="K52" s="7"/>
      <c r="M52" s="3"/>
    </row>
    <row r="53" spans="1:13" ht="21">
      <c r="A53" s="7" t="s">
        <v>10</v>
      </c>
      <c r="B53" s="7"/>
      <c r="C53" s="7"/>
      <c r="D53" s="7">
        <v>100</v>
      </c>
      <c r="E53" s="7"/>
      <c r="F53" s="7"/>
      <c r="G53" s="7"/>
      <c r="H53" s="7"/>
      <c r="I53" s="7"/>
      <c r="J53" s="7"/>
      <c r="K53" s="7"/>
    </row>
    <row r="54" spans="1:13" ht="21">
      <c r="A54" s="7" t="s">
        <v>122</v>
      </c>
      <c r="B54" s="7">
        <v>400</v>
      </c>
      <c r="C54" s="7">
        <v>200</v>
      </c>
      <c r="D54" s="7">
        <v>350</v>
      </c>
      <c r="E54" s="7">
        <v>200</v>
      </c>
      <c r="F54" s="7">
        <v>100</v>
      </c>
      <c r="G54" s="7">
        <v>125</v>
      </c>
      <c r="H54" s="7">
        <v>100</v>
      </c>
      <c r="I54" s="7">
        <v>200</v>
      </c>
      <c r="J54" s="7">
        <v>100</v>
      </c>
      <c r="K54" s="7">
        <v>100</v>
      </c>
      <c r="M54" s="3"/>
    </row>
    <row r="55" spans="1:13" ht="21">
      <c r="A55" s="8" t="s">
        <v>82</v>
      </c>
      <c r="B55" s="7"/>
      <c r="C55" s="7"/>
      <c r="D55" s="7"/>
      <c r="E55" s="7"/>
      <c r="F55" s="7"/>
      <c r="G55" s="7">
        <v>200</v>
      </c>
      <c r="H55" s="7"/>
      <c r="I55" s="7"/>
      <c r="J55" s="7"/>
      <c r="K55" s="7"/>
    </row>
    <row r="56" spans="1:13" ht="21">
      <c r="A56" s="8" t="s">
        <v>104</v>
      </c>
      <c r="B56" s="7"/>
      <c r="C56" s="7"/>
      <c r="D56" s="7"/>
      <c r="E56" s="7"/>
      <c r="F56" s="7"/>
      <c r="G56" s="7"/>
      <c r="H56" s="7"/>
      <c r="I56" s="7">
        <v>300</v>
      </c>
      <c r="J56" s="7"/>
      <c r="K56" s="7"/>
      <c r="M56" s="3"/>
    </row>
    <row r="57" spans="1:13" ht="21">
      <c r="A57" s="7" t="s">
        <v>6</v>
      </c>
      <c r="B57" s="7"/>
      <c r="C57" s="7">
        <v>100</v>
      </c>
      <c r="D57" s="7">
        <v>200</v>
      </c>
      <c r="E57" s="7"/>
      <c r="F57" s="7"/>
      <c r="G57" s="7">
        <v>100</v>
      </c>
      <c r="H57" s="7"/>
      <c r="I57" s="7">
        <v>200</v>
      </c>
      <c r="J57" s="7"/>
      <c r="K57" s="7">
        <v>200</v>
      </c>
    </row>
    <row r="58" spans="1:13" ht="21">
      <c r="A58" s="8" t="s">
        <v>79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  <c r="M58" s="3"/>
    </row>
    <row r="59" spans="1:13" ht="21">
      <c r="A59" s="8" t="s">
        <v>78</v>
      </c>
      <c r="B59" s="7"/>
      <c r="C59" s="7"/>
      <c r="D59" s="7"/>
      <c r="E59" s="7"/>
      <c r="F59" s="7"/>
      <c r="G59" s="7">
        <v>200</v>
      </c>
      <c r="H59" s="7"/>
      <c r="I59" s="7"/>
      <c r="J59" s="7"/>
      <c r="K59" s="7"/>
    </row>
    <row r="60" spans="1:13" ht="21">
      <c r="A60" s="7" t="s">
        <v>8</v>
      </c>
      <c r="B60" s="7"/>
      <c r="C60" s="7"/>
      <c r="D60" s="7">
        <v>55</v>
      </c>
      <c r="E60" s="7"/>
      <c r="F60" s="7"/>
      <c r="G60" s="7"/>
      <c r="H60" s="7"/>
      <c r="I60" s="7"/>
      <c r="J60" s="7"/>
      <c r="K60" s="7"/>
      <c r="M60" s="3"/>
    </row>
    <row r="61" spans="1:13" ht="21">
      <c r="A61" s="7" t="s">
        <v>62</v>
      </c>
      <c r="B61" s="7"/>
      <c r="C61" s="7"/>
      <c r="D61" s="7"/>
      <c r="E61" s="7"/>
      <c r="F61" s="7"/>
      <c r="G61" s="7">
        <v>200</v>
      </c>
      <c r="H61" s="7"/>
      <c r="I61" s="7"/>
      <c r="J61" s="7"/>
      <c r="K61" s="7"/>
    </row>
    <row r="62" spans="1:13" ht="21">
      <c r="A62" s="7" t="s">
        <v>32</v>
      </c>
      <c r="B62" s="7"/>
      <c r="C62" s="7"/>
      <c r="D62" s="7"/>
      <c r="E62" s="7">
        <v>200</v>
      </c>
      <c r="F62" s="7">
        <v>200</v>
      </c>
      <c r="G62" s="7">
        <v>200</v>
      </c>
      <c r="H62" s="7">
        <v>200</v>
      </c>
      <c r="I62" s="7">
        <v>200</v>
      </c>
      <c r="J62" s="7"/>
      <c r="K62" s="7">
        <v>200</v>
      </c>
      <c r="M62" s="3"/>
    </row>
    <row r="63" spans="1:13" ht="21">
      <c r="A63" s="7" t="s">
        <v>123</v>
      </c>
      <c r="B63" s="7"/>
      <c r="C63" s="7"/>
      <c r="D63" s="7"/>
      <c r="E63" s="7"/>
      <c r="F63" s="7"/>
      <c r="G63" s="7"/>
      <c r="H63" s="7"/>
      <c r="I63" s="7"/>
      <c r="J63" s="7"/>
      <c r="K63" s="7">
        <v>100</v>
      </c>
      <c r="M63" s="3"/>
    </row>
    <row r="64" spans="1:13" ht="21">
      <c r="A64" s="7" t="s">
        <v>1</v>
      </c>
      <c r="B64" s="7">
        <v>200</v>
      </c>
      <c r="C64" s="7"/>
      <c r="D64" s="7">
        <v>200</v>
      </c>
      <c r="E64" s="7">
        <v>100</v>
      </c>
      <c r="F64" s="7"/>
      <c r="G64" s="7"/>
      <c r="H64" s="7"/>
      <c r="I64" s="7"/>
      <c r="J64" s="7"/>
      <c r="K64" s="7">
        <v>200</v>
      </c>
    </row>
    <row r="65" spans="1:13" ht="21">
      <c r="A65" s="8" t="s">
        <v>90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  <c r="M65" s="3"/>
    </row>
    <row r="66" spans="1:13" ht="21">
      <c r="A66" s="8" t="s">
        <v>87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</row>
    <row r="67" spans="1:13" ht="21">
      <c r="A67" s="8" t="s">
        <v>94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  <c r="M67" s="3"/>
    </row>
    <row r="68" spans="1:13" ht="21">
      <c r="A68" s="8" t="s">
        <v>89</v>
      </c>
      <c r="B68" s="7"/>
      <c r="C68" s="7"/>
      <c r="D68" s="7"/>
      <c r="E68" s="7"/>
      <c r="F68" s="7"/>
      <c r="G68" s="7">
        <v>50</v>
      </c>
      <c r="H68" s="7"/>
      <c r="I68" s="7"/>
      <c r="J68" s="7"/>
      <c r="K68" s="7"/>
    </row>
    <row r="69" spans="1:13" ht="21">
      <c r="A69" s="7" t="s">
        <v>42</v>
      </c>
      <c r="B69" s="7"/>
      <c r="C69" s="7"/>
      <c r="D69" s="7"/>
      <c r="E69" s="7">
        <v>10</v>
      </c>
      <c r="F69" s="7"/>
      <c r="G69" s="7"/>
      <c r="H69" s="7"/>
      <c r="I69" s="7"/>
      <c r="J69" s="7"/>
      <c r="K69" s="7"/>
      <c r="L69" s="3"/>
    </row>
    <row r="70" spans="1:13" ht="21">
      <c r="A70" s="8" t="s">
        <v>93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</row>
    <row r="71" spans="1:13" ht="21">
      <c r="A71" s="8" t="s">
        <v>92</v>
      </c>
      <c r="B71" s="7"/>
      <c r="C71" s="7"/>
      <c r="D71" s="7"/>
      <c r="E71" s="7"/>
      <c r="F71" s="7"/>
      <c r="G71" s="7">
        <v>50</v>
      </c>
      <c r="H71" s="7"/>
      <c r="I71" s="7"/>
      <c r="J71" s="7"/>
      <c r="K71" s="7"/>
    </row>
    <row r="72" spans="1:13" ht="21">
      <c r="A72" s="7" t="s">
        <v>118</v>
      </c>
      <c r="B72" s="7"/>
      <c r="C72" s="7"/>
      <c r="D72" s="7"/>
      <c r="E72" s="7"/>
      <c r="F72" s="7"/>
      <c r="G72" s="7"/>
      <c r="H72" s="7"/>
      <c r="I72" s="7">
        <v>50</v>
      </c>
      <c r="J72" s="7"/>
      <c r="K72" s="7"/>
    </row>
    <row r="73" spans="1:13" ht="21">
      <c r="A73" s="7" t="s">
        <v>126</v>
      </c>
      <c r="B73" s="7"/>
      <c r="C73" s="7"/>
      <c r="D73" s="7"/>
      <c r="E73" s="7"/>
      <c r="F73" s="7"/>
      <c r="G73" s="7"/>
      <c r="H73" s="7"/>
      <c r="I73" s="7"/>
      <c r="J73" s="7"/>
      <c r="K73" s="7">
        <v>100</v>
      </c>
    </row>
    <row r="74" spans="1:13" ht="21">
      <c r="A74" s="7" t="s">
        <v>34</v>
      </c>
      <c r="B74" s="7"/>
      <c r="C74" s="7"/>
      <c r="D74" s="7"/>
      <c r="E74" s="7">
        <v>1000</v>
      </c>
      <c r="F74" s="7"/>
      <c r="G74" s="7"/>
      <c r="H74" s="7">
        <v>300</v>
      </c>
      <c r="I74" s="7"/>
      <c r="J74" s="7"/>
      <c r="K74" s="7"/>
      <c r="M74" s="3"/>
    </row>
    <row r="75" spans="1:13" ht="21">
      <c r="A75" s="8" t="s">
        <v>101</v>
      </c>
      <c r="B75" s="7"/>
      <c r="C75" s="7"/>
      <c r="D75" s="7"/>
      <c r="E75" s="7"/>
      <c r="F75" s="7"/>
      <c r="G75" s="7"/>
      <c r="H75" s="7"/>
      <c r="I75" s="7">
        <v>200</v>
      </c>
      <c r="J75" s="7"/>
      <c r="K75" s="7"/>
    </row>
    <row r="76" spans="1:13" ht="21">
      <c r="A76" s="7" t="s">
        <v>56</v>
      </c>
      <c r="B76" s="7">
        <v>150</v>
      </c>
      <c r="C76" s="7">
        <v>50</v>
      </c>
      <c r="D76" s="7"/>
      <c r="E76" s="7"/>
      <c r="F76" s="7">
        <v>150</v>
      </c>
      <c r="G76" s="7">
        <v>150</v>
      </c>
      <c r="H76" s="7">
        <v>150</v>
      </c>
      <c r="I76" s="7"/>
      <c r="J76" s="7">
        <v>50</v>
      </c>
      <c r="K76" s="7"/>
    </row>
    <row r="77" spans="1:13" ht="21">
      <c r="A77" s="7" t="s">
        <v>40</v>
      </c>
      <c r="B77" s="7"/>
      <c r="C77" s="7"/>
      <c r="D77" s="7"/>
      <c r="E77" s="7">
        <v>50</v>
      </c>
      <c r="F77" s="7"/>
      <c r="G77" s="7"/>
      <c r="H77" s="7"/>
      <c r="I77" s="7"/>
      <c r="J77" s="7"/>
      <c r="K77" s="7"/>
    </row>
    <row r="78" spans="1:13">
      <c r="A78" s="4" t="s">
        <v>24</v>
      </c>
      <c r="B78" s="4">
        <f>SUM(B2:B77)</f>
        <v>1980</v>
      </c>
      <c r="C78" s="4">
        <f t="shared" ref="C78:K78" si="0">SUM(C2:C77)</f>
        <v>1166</v>
      </c>
      <c r="D78" s="4">
        <f t="shared" si="0"/>
        <v>12195</v>
      </c>
      <c r="E78" s="4">
        <f t="shared" si="0"/>
        <v>5530</v>
      </c>
      <c r="F78" s="4">
        <f t="shared" si="0"/>
        <v>2517</v>
      </c>
      <c r="G78" s="4">
        <f t="shared" si="0"/>
        <v>6563.88</v>
      </c>
      <c r="H78" s="4">
        <f t="shared" si="0"/>
        <v>3700</v>
      </c>
      <c r="I78" s="4">
        <f t="shared" si="0"/>
        <v>5550</v>
      </c>
      <c r="J78" s="4">
        <f t="shared" si="0"/>
        <v>1350</v>
      </c>
      <c r="K78" s="4">
        <f t="shared" si="0"/>
        <v>3900</v>
      </c>
    </row>
    <row r="80" spans="1:13">
      <c r="A80" s="2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54</v>
      </c>
      <c r="G80" s="2" t="s">
        <v>21</v>
      </c>
      <c r="H80" s="2" t="s">
        <v>27</v>
      </c>
      <c r="I80" s="2" t="s">
        <v>52</v>
      </c>
      <c r="J80" s="2" t="s">
        <v>60</v>
      </c>
      <c r="K80" s="2" t="s">
        <v>66</v>
      </c>
    </row>
    <row r="81" spans="1:14">
      <c r="A81" s="2" t="s">
        <v>64</v>
      </c>
      <c r="G81" s="2">
        <v>2100</v>
      </c>
    </row>
    <row r="82" spans="1:14">
      <c r="A82" s="2" t="s">
        <v>23</v>
      </c>
      <c r="B82" s="2">
        <v>570</v>
      </c>
      <c r="C82" s="2">
        <v>1080</v>
      </c>
      <c r="D82" s="2">
        <v>0</v>
      </c>
      <c r="E82" s="2">
        <v>3025</v>
      </c>
      <c r="F82" s="2">
        <v>2154</v>
      </c>
      <c r="G82" s="2">
        <v>3200</v>
      </c>
      <c r="H82" s="2">
        <v>3500</v>
      </c>
      <c r="I82" s="2">
        <v>4000</v>
      </c>
      <c r="J82" s="2">
        <v>3555</v>
      </c>
    </row>
    <row r="84" spans="1:14">
      <c r="A84" s="5" t="s">
        <v>25</v>
      </c>
      <c r="B84" s="5">
        <f>SUM(B81:B82)</f>
        <v>570</v>
      </c>
      <c r="C84" s="5">
        <f t="shared" ref="C84:G84" si="1">SUM(C81:C82)</f>
        <v>1080</v>
      </c>
      <c r="D84" s="5">
        <f t="shared" si="1"/>
        <v>0</v>
      </c>
      <c r="E84" s="5">
        <f t="shared" si="1"/>
        <v>3025</v>
      </c>
      <c r="F84" s="5">
        <f t="shared" si="1"/>
        <v>2154</v>
      </c>
      <c r="G84" s="5">
        <f t="shared" si="1"/>
        <v>5300</v>
      </c>
      <c r="H84" s="5">
        <v>3500</v>
      </c>
      <c r="I84" s="5">
        <v>4000</v>
      </c>
      <c r="J84" s="5">
        <v>3555</v>
      </c>
      <c r="K84" s="5">
        <v>4046</v>
      </c>
    </row>
    <row r="85" spans="1:14">
      <c r="A85" s="6" t="s">
        <v>22</v>
      </c>
      <c r="B85" s="6">
        <f>B78-B84</f>
        <v>1410</v>
      </c>
      <c r="C85" s="6">
        <f t="shared" ref="C85:K85" si="2">B85+C78-C84</f>
        <v>1496</v>
      </c>
      <c r="D85" s="6">
        <f t="shared" si="2"/>
        <v>13691</v>
      </c>
      <c r="E85" s="6">
        <f t="shared" si="2"/>
        <v>16196</v>
      </c>
      <c r="F85" s="6">
        <f t="shared" si="2"/>
        <v>16559</v>
      </c>
      <c r="G85" s="6">
        <f t="shared" si="2"/>
        <v>17822.88</v>
      </c>
      <c r="H85" s="6">
        <f t="shared" si="2"/>
        <v>18022.88</v>
      </c>
      <c r="I85" s="6">
        <f t="shared" si="2"/>
        <v>19572.88</v>
      </c>
      <c r="J85" s="6">
        <f t="shared" si="2"/>
        <v>17367.88</v>
      </c>
      <c r="K85" s="6">
        <f t="shared" si="2"/>
        <v>17221.88</v>
      </c>
    </row>
    <row r="86" spans="1:14" ht="19">
      <c r="I86" s="3"/>
    </row>
    <row r="88" spans="1:14" ht="19">
      <c r="I88" s="3"/>
      <c r="L88" s="6">
        <f>$K$85</f>
        <v>17221.88</v>
      </c>
      <c r="M88" s="2">
        <f>烟供随喜!$E$22</f>
        <v>2607.0100000000002</v>
      </c>
      <c r="N88" s="2">
        <f>K85+M88</f>
        <v>19828.89</v>
      </c>
    </row>
    <row r="90" spans="1:14" ht="19">
      <c r="I90" s="3"/>
    </row>
    <row r="92" spans="1:14" ht="19">
      <c r="I92" s="3"/>
    </row>
    <row r="94" spans="1:14" ht="19">
      <c r="I94" s="3"/>
    </row>
    <row r="96" spans="1:14" ht="19">
      <c r="I96" s="3"/>
    </row>
    <row r="98" spans="9:9" ht="19">
      <c r="I98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2"/>
  <sheetViews>
    <sheetView tabSelected="1" zoomScaleNormal="100" workbookViewId="0">
      <pane xSplit="1" topLeftCell="B1" activePane="topRight" state="frozen"/>
      <selection pane="topRight" activeCell="G21" sqref="G21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  <c r="F1" s="15" t="s">
        <v>127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  <c r="F2" s="7"/>
    </row>
    <row r="3" spans="1:13" ht="21">
      <c r="A3" s="7" t="s">
        <v>125</v>
      </c>
      <c r="B3" s="7"/>
      <c r="C3" s="7"/>
      <c r="D3" s="7"/>
      <c r="E3" s="7">
        <v>100</v>
      </c>
      <c r="F3" s="7"/>
    </row>
    <row r="4" spans="1:13" ht="21">
      <c r="A4" s="7" t="s">
        <v>114</v>
      </c>
      <c r="B4" s="7"/>
      <c r="C4" s="7">
        <v>50</v>
      </c>
      <c r="D4" s="7">
        <v>100</v>
      </c>
      <c r="E4" s="7"/>
      <c r="F4" s="7"/>
    </row>
    <row r="5" spans="1:13" ht="21">
      <c r="A5" s="7" t="s">
        <v>110</v>
      </c>
      <c r="B5" s="7">
        <v>50</v>
      </c>
      <c r="C5" s="7"/>
      <c r="D5" s="7"/>
      <c r="E5" s="7"/>
      <c r="F5" s="7"/>
    </row>
    <row r="6" spans="1:13" ht="21">
      <c r="A6" s="7" t="s">
        <v>115</v>
      </c>
      <c r="B6" s="7"/>
      <c r="C6" s="7">
        <v>500</v>
      </c>
      <c r="D6" s="7"/>
      <c r="E6" s="7">
        <v>500</v>
      </c>
      <c r="F6" s="7"/>
    </row>
    <row r="7" spans="1:13" ht="21">
      <c r="A7" s="7" t="s">
        <v>111</v>
      </c>
      <c r="B7" s="7">
        <v>40</v>
      </c>
      <c r="C7" s="7">
        <v>50</v>
      </c>
      <c r="D7" s="7">
        <v>50</v>
      </c>
      <c r="E7" s="7"/>
      <c r="F7" s="7"/>
    </row>
    <row r="8" spans="1:13" ht="21">
      <c r="A8" s="7" t="s">
        <v>103</v>
      </c>
      <c r="B8" s="7"/>
      <c r="C8" s="7"/>
      <c r="D8" s="7">
        <v>200</v>
      </c>
      <c r="E8" s="7"/>
      <c r="F8" s="7"/>
    </row>
    <row r="9" spans="1:13" ht="21">
      <c r="A9" s="7" t="s">
        <v>117</v>
      </c>
      <c r="B9" s="7"/>
      <c r="C9" s="7"/>
      <c r="D9" s="7"/>
      <c r="E9" s="7">
        <v>200</v>
      </c>
      <c r="F9" s="7"/>
    </row>
    <row r="10" spans="1:13" ht="21">
      <c r="A10" s="7" t="s">
        <v>113</v>
      </c>
      <c r="B10" s="7">
        <v>50</v>
      </c>
      <c r="C10" s="7"/>
      <c r="D10" s="7"/>
      <c r="E10" s="7"/>
      <c r="F10" s="7"/>
    </row>
    <row r="11" spans="1:13" ht="21">
      <c r="A11" s="7" t="s">
        <v>123</v>
      </c>
      <c r="B11" s="7"/>
      <c r="C11" s="7"/>
      <c r="D11" s="7"/>
      <c r="E11" s="7">
        <v>100</v>
      </c>
      <c r="F11" s="7"/>
    </row>
    <row r="12" spans="1:13" s="2" customFormat="1" ht="21">
      <c r="A12" s="7" t="s">
        <v>118</v>
      </c>
      <c r="B12" s="7"/>
      <c r="C12" s="7"/>
      <c r="D12" s="7">
        <v>50</v>
      </c>
      <c r="E12" s="7"/>
      <c r="F12" s="7"/>
      <c r="G12" s="7"/>
      <c r="H12" s="7"/>
      <c r="I12" s="7"/>
      <c r="J12" s="7"/>
      <c r="M12" s="3"/>
    </row>
    <row r="13" spans="1:13" s="2" customFormat="1" ht="21">
      <c r="A13" s="7" t="s">
        <v>126</v>
      </c>
      <c r="B13" s="7"/>
      <c r="C13" s="7"/>
      <c r="D13" s="7"/>
      <c r="E13" s="7">
        <v>100</v>
      </c>
      <c r="F13" s="7"/>
      <c r="G13" s="7"/>
      <c r="H13" s="7"/>
      <c r="I13" s="7"/>
      <c r="J13" s="7"/>
      <c r="M13" s="3"/>
    </row>
    <row r="14" spans="1:13" ht="21">
      <c r="A14" s="7" t="s">
        <v>119</v>
      </c>
      <c r="B14" s="7"/>
      <c r="C14" s="7"/>
      <c r="D14" s="7">
        <v>100</v>
      </c>
      <c r="E14" s="7"/>
      <c r="F14" s="7"/>
    </row>
    <row r="15" spans="1:13" ht="21">
      <c r="A15" s="7" t="s">
        <v>112</v>
      </c>
      <c r="B15" s="7">
        <v>50</v>
      </c>
      <c r="C15" s="7"/>
      <c r="D15" s="7"/>
      <c r="E15" s="7"/>
      <c r="F15" s="7"/>
    </row>
    <row r="20" spans="1:6" s="9" customFormat="1" ht="21">
      <c r="A20" s="11" t="s">
        <v>109</v>
      </c>
      <c r="B20" s="11">
        <f>SUM(B2:B15)</f>
        <v>190</v>
      </c>
      <c r="C20" s="11">
        <f>SUM(C2:C15)</f>
        <v>900</v>
      </c>
      <c r="D20" s="11">
        <f>SUM(D2:D15)</f>
        <v>500</v>
      </c>
      <c r="E20" s="11">
        <f>SUM(E2:E15)</f>
        <v>1200</v>
      </c>
      <c r="F20" s="11">
        <f>SUM(F2:F15)</f>
        <v>0</v>
      </c>
    </row>
    <row r="21" spans="1:6" s="2" customFormat="1" ht="21">
      <c r="A21" s="12" t="s">
        <v>51</v>
      </c>
      <c r="B21" s="12">
        <v>74</v>
      </c>
      <c r="C21" s="12">
        <v>0</v>
      </c>
      <c r="D21" s="12">
        <v>0</v>
      </c>
      <c r="E21" s="12">
        <v>108.99</v>
      </c>
      <c r="F21" s="12">
        <v>62.59</v>
      </c>
    </row>
    <row r="22" spans="1:6" s="2" customFormat="1" ht="21">
      <c r="A22" s="13" t="s">
        <v>22</v>
      </c>
      <c r="B22" s="13">
        <f>B20-B21</f>
        <v>116</v>
      </c>
      <c r="C22" s="13">
        <f>B22+C20-C21</f>
        <v>1016</v>
      </c>
      <c r="D22" s="13">
        <f>C22+D20-D21</f>
        <v>1516</v>
      </c>
      <c r="E22" s="13">
        <f>D22+E20-E21</f>
        <v>2607.0100000000002</v>
      </c>
      <c r="F22" s="13">
        <f>E22+F20-F21</f>
        <v>2544.42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2019-09-16T03:23:03Z</dcterms:modified>
</cp:coreProperties>
</file>