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J25" i="1"/>
  <c r="I25" i="1"/>
  <c r="I23" i="1"/>
  <c r="J23" i="1"/>
  <c r="H23" i="1"/>
  <c r="I19" i="1"/>
  <c r="I20" i="1"/>
  <c r="I21" i="1"/>
  <c r="I22" i="1"/>
  <c r="H19" i="1"/>
  <c r="H20" i="1"/>
  <c r="H21" i="1"/>
  <c r="H22" i="1"/>
  <c r="G19" i="1"/>
  <c r="G20" i="1"/>
  <c r="G21" i="1"/>
  <c r="G22" i="1"/>
  <c r="F19" i="1"/>
  <c r="F20" i="1"/>
  <c r="F21" i="1"/>
  <c r="F22" i="1"/>
  <c r="F23" i="1" s="1"/>
  <c r="J20" i="1"/>
  <c r="G18" i="1"/>
  <c r="I18" i="1" s="1"/>
  <c r="F18" i="1"/>
  <c r="J19" i="1"/>
  <c r="J21" i="1"/>
  <c r="J18" i="1"/>
  <c r="H18" i="1"/>
  <c r="G13" i="1"/>
  <c r="H13" i="1"/>
  <c r="I13" i="1"/>
  <c r="J13" i="1"/>
  <c r="F13" i="1"/>
  <c r="H4" i="1"/>
  <c r="H5" i="1"/>
  <c r="H6" i="1"/>
  <c r="H7" i="1"/>
  <c r="H8" i="1"/>
  <c r="H9" i="1"/>
  <c r="H10" i="1"/>
  <c r="H11" i="1"/>
  <c r="H12" i="1"/>
  <c r="H3" i="1"/>
  <c r="G9" i="1"/>
  <c r="J9" i="1" s="1"/>
  <c r="G3" i="1"/>
  <c r="J3" i="1" s="1"/>
  <c r="F4" i="1"/>
  <c r="F5" i="1"/>
  <c r="F6" i="1"/>
  <c r="F7" i="1"/>
  <c r="F8" i="1"/>
  <c r="F9" i="1"/>
  <c r="F10" i="1"/>
  <c r="F11" i="1"/>
  <c r="F12" i="1"/>
  <c r="F3" i="1"/>
  <c r="C23" i="1"/>
  <c r="B23" i="1"/>
  <c r="C13" i="1"/>
  <c r="G6" i="1" s="1"/>
  <c r="B13" i="1"/>
  <c r="G23" i="1" l="1"/>
  <c r="J22" i="1"/>
  <c r="I6" i="1"/>
  <c r="J6" i="1"/>
  <c r="G5" i="1"/>
  <c r="G8" i="1"/>
  <c r="I3" i="1"/>
  <c r="I9" i="1"/>
  <c r="G12" i="1"/>
  <c r="G4" i="1"/>
  <c r="G11" i="1"/>
  <c r="G7" i="1"/>
  <c r="G10" i="1"/>
  <c r="J4" i="1" l="1"/>
  <c r="I4" i="1"/>
  <c r="J8" i="1"/>
  <c r="I8" i="1"/>
  <c r="I10" i="1"/>
  <c r="J10" i="1"/>
  <c r="J12" i="1"/>
  <c r="I12" i="1"/>
  <c r="J5" i="1"/>
  <c r="I5" i="1"/>
  <c r="I7" i="1"/>
  <c r="J7" i="1"/>
  <c r="I11" i="1"/>
  <c r="J11" i="1"/>
</calcChain>
</file>

<file path=xl/sharedStrings.xml><?xml version="1.0" encoding="utf-8"?>
<sst xmlns="http://schemas.openxmlformats.org/spreadsheetml/2006/main" count="28" uniqueCount="19">
  <si>
    <t>ID</t>
    <phoneticPr fontId="1" type="noConversion"/>
  </si>
  <si>
    <t>ID</t>
    <phoneticPr fontId="1" type="noConversion"/>
  </si>
  <si>
    <t>center</t>
    <phoneticPr fontId="1" type="noConversion"/>
  </si>
  <si>
    <t>F=0</t>
    <phoneticPr fontId="1" type="noConversion"/>
  </si>
  <si>
    <t>F=1</t>
    <phoneticPr fontId="1" type="noConversion"/>
  </si>
  <si>
    <t>X</t>
    <phoneticPr fontId="1" type="noConversion"/>
  </si>
  <si>
    <t>Y</t>
    <phoneticPr fontId="1" type="noConversion"/>
  </si>
  <si>
    <t>X</t>
    <phoneticPr fontId="1" type="noConversion"/>
  </si>
  <si>
    <t>Y</t>
    <phoneticPr fontId="1" type="noConversion"/>
  </si>
  <si>
    <t>center</t>
    <phoneticPr fontId="1" type="noConversion"/>
  </si>
  <si>
    <t>D(X)=X-E(X)</t>
    <phoneticPr fontId="1" type="noConversion"/>
  </si>
  <si>
    <t>D(Y)=Y-E(Y)</t>
    <phoneticPr fontId="1" type="noConversion"/>
  </si>
  <si>
    <t>D(X) * D(X)</t>
    <phoneticPr fontId="1" type="noConversion"/>
  </si>
  <si>
    <t>MEAN</t>
    <phoneticPr fontId="1" type="noConversion"/>
  </si>
  <si>
    <t>D(Y) * D(Y)</t>
    <phoneticPr fontId="1" type="noConversion"/>
  </si>
  <si>
    <t>D(X) * D(Y)</t>
    <phoneticPr fontId="1" type="noConversion"/>
  </si>
  <si>
    <t>C(X,Y)</t>
    <phoneticPr fontId="1" type="noConversion"/>
  </si>
  <si>
    <t>V(X)=C(X,X)</t>
    <phoneticPr fontId="1" type="noConversion"/>
  </si>
  <si>
    <t>V(Y)=C(Y,Y)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</si>
</sst>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7" xfId="0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/>
    <xf numFmtId="0" fontId="0" fillId="2" borderId="6" xfId="0" applyFill="1" applyBorder="1"/>
    <xf numFmtId="0" fontId="0" fillId="2" borderId="2" xfId="0" applyFill="1" applyBorder="1"/>
    <xf numFmtId="0" fontId="0" fillId="2" borderId="7" xfId="0" applyFill="1" applyBorder="1"/>
    <xf numFmtId="0" fontId="0" fillId="2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" xfId="0" applyFill="1" applyBorder="1"/>
    <xf numFmtId="0" fontId="0" fillId="3" borderId="6" xfId="0" applyFill="1" applyBorder="1"/>
    <xf numFmtId="0" fontId="0" fillId="3" borderId="2" xfId="0" applyFill="1" applyBorder="1"/>
    <xf numFmtId="0" fontId="0" fillId="3" borderId="7" xfId="0" applyFill="1" applyBorder="1"/>
    <xf numFmtId="0" fontId="0" fillId="3" borderId="3" xfId="0" applyFill="1" applyBorder="1"/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76" fontId="0" fillId="0" borderId="0" xfId="0" applyNumberFormat="1" applyBorder="1"/>
    <xf numFmtId="176" fontId="0" fillId="0" borderId="7" xfId="0" applyNumberFormat="1" applyBorder="1"/>
    <xf numFmtId="176" fontId="0" fillId="0" borderId="3" xfId="0" applyNumberFormat="1" applyBorder="1"/>
    <xf numFmtId="176" fontId="0" fillId="0" borderId="5" xfId="0" applyNumberFormat="1" applyBorder="1"/>
    <xf numFmtId="176" fontId="0" fillId="0" borderId="1" xfId="0" applyNumberFormat="1" applyBorder="1"/>
    <xf numFmtId="176" fontId="0" fillId="2" borderId="5" xfId="0" applyNumberFormat="1" applyFill="1" applyBorder="1"/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center"/>
    </xf>
    <xf numFmtId="176" fontId="0" fillId="0" borderId="0" xfId="0" applyNumberFormat="1" applyFill="1" applyBorder="1"/>
    <xf numFmtId="176" fontId="0" fillId="2" borderId="6" xfId="0" applyNumberFormat="1" applyFill="1" applyBorder="1"/>
    <xf numFmtId="176" fontId="0" fillId="3" borderId="5" xfId="0" applyNumberFormat="1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6" workbookViewId="0">
      <selection activeCell="J25" sqref="J25"/>
    </sheetView>
  </sheetViews>
  <sheetFormatPr defaultRowHeight="17.399999999999999" x14ac:dyDescent="0.4"/>
  <cols>
    <col min="5" max="5" width="13.296875" customWidth="1"/>
    <col min="6" max="10" width="12.69921875" customWidth="1"/>
  </cols>
  <sheetData>
    <row r="1" spans="1:10" x14ac:dyDescent="0.4">
      <c r="A1" s="3" t="s">
        <v>3</v>
      </c>
      <c r="B1" s="4"/>
      <c r="C1" s="5"/>
    </row>
    <row r="2" spans="1:10" x14ac:dyDescent="0.4">
      <c r="A2" s="19" t="s">
        <v>0</v>
      </c>
      <c r="B2" s="20" t="s">
        <v>5</v>
      </c>
      <c r="C2" s="21" t="s">
        <v>6</v>
      </c>
      <c r="E2" s="6"/>
      <c r="F2" s="33" t="s">
        <v>10</v>
      </c>
      <c r="G2" s="20" t="s">
        <v>11</v>
      </c>
      <c r="H2" s="33" t="s">
        <v>12</v>
      </c>
      <c r="I2" s="33" t="s">
        <v>14</v>
      </c>
      <c r="J2" s="21" t="s">
        <v>15</v>
      </c>
    </row>
    <row r="3" spans="1:10" x14ac:dyDescent="0.4">
      <c r="A3" s="8">
        <v>1</v>
      </c>
      <c r="B3" s="9">
        <v>72</v>
      </c>
      <c r="C3" s="10">
        <v>87</v>
      </c>
      <c r="E3" s="2"/>
      <c r="F3" s="26">
        <f>B3-$B$13</f>
        <v>9.7000000000000028</v>
      </c>
      <c r="G3" s="27">
        <f>C3-$C$13</f>
        <v>8.7999999999999972</v>
      </c>
      <c r="H3" s="26">
        <f>F3^2</f>
        <v>94.09000000000006</v>
      </c>
      <c r="I3" s="34">
        <f>G3^2</f>
        <v>77.439999999999955</v>
      </c>
      <c r="J3" s="28">
        <f>F3*G3</f>
        <v>85.36</v>
      </c>
    </row>
    <row r="4" spans="1:10" x14ac:dyDescent="0.4">
      <c r="A4" s="8">
        <v>2</v>
      </c>
      <c r="B4" s="9">
        <v>50</v>
      </c>
      <c r="C4" s="10">
        <v>88</v>
      </c>
      <c r="E4" s="2"/>
      <c r="F4" s="26">
        <f t="shared" ref="F4:F12" si="0">B4-$B$13</f>
        <v>-12.299999999999997</v>
      </c>
      <c r="G4" s="27">
        <f t="shared" ref="G4:G12" si="1">C4-$C$13</f>
        <v>9.7999999999999972</v>
      </c>
      <c r="H4" s="26">
        <f t="shared" ref="H4:H13" si="2">F4^2</f>
        <v>151.28999999999994</v>
      </c>
      <c r="I4" s="34">
        <f t="shared" ref="I4:I12" si="3">G4^2</f>
        <v>96.039999999999949</v>
      </c>
      <c r="J4" s="28">
        <f t="shared" ref="J4:J12" si="4">F4*G4</f>
        <v>-120.53999999999994</v>
      </c>
    </row>
    <row r="5" spans="1:10" x14ac:dyDescent="0.4">
      <c r="A5" s="8">
        <v>3</v>
      </c>
      <c r="B5" s="9">
        <v>80</v>
      </c>
      <c r="C5" s="10">
        <v>67</v>
      </c>
      <c r="E5" s="2"/>
      <c r="F5" s="26">
        <f t="shared" si="0"/>
        <v>17.700000000000003</v>
      </c>
      <c r="G5" s="27">
        <f t="shared" si="1"/>
        <v>-11.200000000000003</v>
      </c>
      <c r="H5" s="26">
        <f t="shared" si="2"/>
        <v>313.29000000000008</v>
      </c>
      <c r="I5" s="34">
        <f t="shared" si="3"/>
        <v>125.44000000000007</v>
      </c>
      <c r="J5" s="28">
        <f t="shared" si="4"/>
        <v>-198.24000000000009</v>
      </c>
    </row>
    <row r="6" spans="1:10" x14ac:dyDescent="0.4">
      <c r="A6" s="8">
        <v>4</v>
      </c>
      <c r="B6" s="9">
        <v>66</v>
      </c>
      <c r="C6" s="10">
        <v>76</v>
      </c>
      <c r="E6" s="2"/>
      <c r="F6" s="26">
        <f t="shared" si="0"/>
        <v>3.7000000000000028</v>
      </c>
      <c r="G6" s="27">
        <f t="shared" si="1"/>
        <v>-2.2000000000000028</v>
      </c>
      <c r="H6" s="26">
        <f t="shared" si="2"/>
        <v>13.690000000000021</v>
      </c>
      <c r="I6" s="34">
        <f t="shared" si="3"/>
        <v>4.8400000000000123</v>
      </c>
      <c r="J6" s="28">
        <f t="shared" si="4"/>
        <v>-8.1400000000000166</v>
      </c>
    </row>
    <row r="7" spans="1:10" x14ac:dyDescent="0.4">
      <c r="A7" s="8">
        <v>5</v>
      </c>
      <c r="B7" s="9">
        <v>50</v>
      </c>
      <c r="C7" s="10">
        <v>82</v>
      </c>
      <c r="E7" s="2"/>
      <c r="F7" s="26">
        <f t="shared" si="0"/>
        <v>-12.299999999999997</v>
      </c>
      <c r="G7" s="27">
        <f t="shared" si="1"/>
        <v>3.7999999999999972</v>
      </c>
      <c r="H7" s="26">
        <f t="shared" si="2"/>
        <v>151.28999999999994</v>
      </c>
      <c r="I7" s="34">
        <f t="shared" si="3"/>
        <v>14.439999999999978</v>
      </c>
      <c r="J7" s="28">
        <f t="shared" si="4"/>
        <v>-46.739999999999952</v>
      </c>
    </row>
    <row r="8" spans="1:10" x14ac:dyDescent="0.4">
      <c r="A8" s="8">
        <v>6</v>
      </c>
      <c r="B8" s="9">
        <v>33</v>
      </c>
      <c r="C8" s="10">
        <v>87</v>
      </c>
      <c r="E8" s="2"/>
      <c r="F8" s="26">
        <f t="shared" si="0"/>
        <v>-29.299999999999997</v>
      </c>
      <c r="G8" s="27">
        <f t="shared" si="1"/>
        <v>8.7999999999999972</v>
      </c>
      <c r="H8" s="26">
        <f t="shared" si="2"/>
        <v>858.48999999999978</v>
      </c>
      <c r="I8" s="34">
        <f t="shared" si="3"/>
        <v>77.439999999999955</v>
      </c>
      <c r="J8" s="28">
        <f t="shared" si="4"/>
        <v>-257.83999999999992</v>
      </c>
    </row>
    <row r="9" spans="1:10" x14ac:dyDescent="0.4">
      <c r="A9" s="8">
        <v>7</v>
      </c>
      <c r="B9" s="9">
        <v>58</v>
      </c>
      <c r="C9" s="10">
        <v>85</v>
      </c>
      <c r="E9" s="2"/>
      <c r="F9" s="26">
        <f t="shared" si="0"/>
        <v>-4.2999999999999972</v>
      </c>
      <c r="G9" s="27">
        <f t="shared" si="1"/>
        <v>6.7999999999999972</v>
      </c>
      <c r="H9" s="26">
        <f t="shared" si="2"/>
        <v>18.489999999999977</v>
      </c>
      <c r="I9" s="34">
        <f t="shared" si="3"/>
        <v>46.239999999999959</v>
      </c>
      <c r="J9" s="28">
        <f t="shared" si="4"/>
        <v>-29.23999999999997</v>
      </c>
    </row>
    <row r="10" spans="1:10" x14ac:dyDescent="0.4">
      <c r="A10" s="8">
        <v>8</v>
      </c>
      <c r="B10" s="9">
        <v>96</v>
      </c>
      <c r="C10" s="10">
        <v>64</v>
      </c>
      <c r="E10" s="2"/>
      <c r="F10" s="26">
        <f t="shared" si="0"/>
        <v>33.700000000000003</v>
      </c>
      <c r="G10" s="27">
        <f t="shared" si="1"/>
        <v>-14.200000000000003</v>
      </c>
      <c r="H10" s="26">
        <f t="shared" si="2"/>
        <v>1135.6900000000003</v>
      </c>
      <c r="I10" s="34">
        <f t="shared" si="3"/>
        <v>201.64000000000007</v>
      </c>
      <c r="J10" s="28">
        <f t="shared" si="4"/>
        <v>-478.54000000000013</v>
      </c>
    </row>
    <row r="11" spans="1:10" x14ac:dyDescent="0.4">
      <c r="A11" s="8">
        <v>11</v>
      </c>
      <c r="B11" s="9">
        <v>57</v>
      </c>
      <c r="C11" s="10">
        <v>66</v>
      </c>
      <c r="E11" s="2"/>
      <c r="F11" s="26">
        <f t="shared" si="0"/>
        <v>-5.2999999999999972</v>
      </c>
      <c r="G11" s="27">
        <f t="shared" si="1"/>
        <v>-12.200000000000003</v>
      </c>
      <c r="H11" s="26">
        <f t="shared" si="2"/>
        <v>28.089999999999971</v>
      </c>
      <c r="I11" s="34">
        <f t="shared" si="3"/>
        <v>148.84000000000006</v>
      </c>
      <c r="J11" s="28">
        <f t="shared" si="4"/>
        <v>64.659999999999982</v>
      </c>
    </row>
    <row r="12" spans="1:10" x14ac:dyDescent="0.4">
      <c r="A12" s="8">
        <v>12</v>
      </c>
      <c r="B12" s="9">
        <v>61</v>
      </c>
      <c r="C12" s="10">
        <v>80</v>
      </c>
      <c r="E12" s="2"/>
      <c r="F12" s="26">
        <f t="shared" si="0"/>
        <v>-1.2999999999999972</v>
      </c>
      <c r="G12" s="27">
        <f t="shared" si="1"/>
        <v>1.7999999999999972</v>
      </c>
      <c r="H12" s="26">
        <f t="shared" si="2"/>
        <v>1.6899999999999926</v>
      </c>
      <c r="I12" s="34">
        <f t="shared" si="3"/>
        <v>3.2399999999999896</v>
      </c>
      <c r="J12" s="28">
        <f t="shared" si="4"/>
        <v>-2.339999999999991</v>
      </c>
    </row>
    <row r="13" spans="1:10" x14ac:dyDescent="0.4">
      <c r="A13" s="19" t="s">
        <v>2</v>
      </c>
      <c r="B13" s="6">
        <f>AVERAGE(B3:B12)</f>
        <v>62.3</v>
      </c>
      <c r="C13" s="7">
        <f t="shared" ref="C13" si="5">AVERAGE(C3:C12)</f>
        <v>78.2</v>
      </c>
      <c r="E13" s="1" t="s">
        <v>13</v>
      </c>
      <c r="F13" s="29">
        <f>AVERAGE(F3:F12)</f>
        <v>2.8421709430404009E-15</v>
      </c>
      <c r="G13" s="30">
        <f t="shared" ref="G13:J13" si="6">AVERAGE(G3:G12)</f>
        <v>-2.8421709430404009E-15</v>
      </c>
      <c r="H13" s="31">
        <f t="shared" si="6"/>
        <v>276.61</v>
      </c>
      <c r="I13" s="31">
        <f t="shared" si="6"/>
        <v>79.56</v>
      </c>
      <c r="J13" s="35">
        <f t="shared" si="6"/>
        <v>-99.160000000000011</v>
      </c>
    </row>
    <row r="14" spans="1:10" x14ac:dyDescent="0.4">
      <c r="H14" s="32" t="s">
        <v>17</v>
      </c>
      <c r="I14" s="32" t="s">
        <v>18</v>
      </c>
      <c r="J14" s="32" t="s">
        <v>16</v>
      </c>
    </row>
    <row r="16" spans="1:10" x14ac:dyDescent="0.4">
      <c r="A16" s="11" t="s">
        <v>4</v>
      </c>
      <c r="B16" s="12"/>
      <c r="C16" s="13"/>
    </row>
    <row r="17" spans="1:10" x14ac:dyDescent="0.4">
      <c r="A17" s="22" t="s">
        <v>1</v>
      </c>
      <c r="B17" s="23" t="s">
        <v>7</v>
      </c>
      <c r="C17" s="24" t="s">
        <v>8</v>
      </c>
      <c r="E17" s="14"/>
      <c r="F17" s="25" t="s">
        <v>10</v>
      </c>
      <c r="G17" s="23" t="s">
        <v>11</v>
      </c>
      <c r="H17" s="25" t="s">
        <v>12</v>
      </c>
      <c r="I17" s="25" t="s">
        <v>14</v>
      </c>
      <c r="J17" s="24" t="s">
        <v>15</v>
      </c>
    </row>
    <row r="18" spans="1:10" x14ac:dyDescent="0.4">
      <c r="A18" s="16">
        <v>9</v>
      </c>
      <c r="B18" s="17">
        <v>65</v>
      </c>
      <c r="C18" s="18">
        <v>35</v>
      </c>
      <c r="E18" s="2"/>
      <c r="F18" s="26">
        <f>B18-$B$23</f>
        <v>16.200000000000003</v>
      </c>
      <c r="G18" s="26">
        <f>C18-$C$23</f>
        <v>-26.4</v>
      </c>
      <c r="H18" s="26">
        <f>F18^2</f>
        <v>262.44000000000011</v>
      </c>
      <c r="I18" s="26">
        <f>G18^2</f>
        <v>696.95999999999992</v>
      </c>
      <c r="J18" s="26">
        <f>F18*G18</f>
        <v>-427.68000000000006</v>
      </c>
    </row>
    <row r="19" spans="1:10" x14ac:dyDescent="0.4">
      <c r="A19" s="16">
        <v>10</v>
      </c>
      <c r="B19" s="17">
        <v>39</v>
      </c>
      <c r="C19" s="18">
        <v>86</v>
      </c>
      <c r="E19" s="2"/>
      <c r="F19" s="26">
        <f t="shared" ref="F19:F22" si="7">B19-$B$23</f>
        <v>-9.7999999999999972</v>
      </c>
      <c r="G19" s="26">
        <f t="shared" ref="G19:G22" si="8">C19-$C$23</f>
        <v>24.6</v>
      </c>
      <c r="H19" s="26">
        <f t="shared" ref="H19:H22" si="9">F19^2</f>
        <v>96.039999999999949</v>
      </c>
      <c r="I19" s="26">
        <f t="shared" ref="I19:I22" si="10">G19^2</f>
        <v>605.16000000000008</v>
      </c>
      <c r="J19" s="26">
        <f t="shared" ref="J19:J23" si="11">F19*G19</f>
        <v>-241.07999999999996</v>
      </c>
    </row>
    <row r="20" spans="1:10" x14ac:dyDescent="0.4">
      <c r="A20" s="16">
        <v>13</v>
      </c>
      <c r="B20" s="17">
        <v>43</v>
      </c>
      <c r="C20" s="18">
        <v>75</v>
      </c>
      <c r="E20" s="2"/>
      <c r="F20" s="26">
        <f t="shared" si="7"/>
        <v>-5.7999999999999972</v>
      </c>
      <c r="G20" s="26">
        <f t="shared" si="8"/>
        <v>13.600000000000001</v>
      </c>
      <c r="H20" s="26">
        <f t="shared" si="9"/>
        <v>33.639999999999965</v>
      </c>
      <c r="I20" s="26">
        <f t="shared" si="10"/>
        <v>184.96000000000004</v>
      </c>
      <c r="J20" s="26">
        <f t="shared" si="11"/>
        <v>-78.879999999999967</v>
      </c>
    </row>
    <row r="21" spans="1:10" x14ac:dyDescent="0.4">
      <c r="A21" s="16">
        <v>14</v>
      </c>
      <c r="B21" s="17">
        <v>45</v>
      </c>
      <c r="C21" s="18">
        <v>51</v>
      </c>
      <c r="E21" s="2"/>
      <c r="F21" s="26">
        <f t="shared" si="7"/>
        <v>-3.7999999999999972</v>
      </c>
      <c r="G21" s="26">
        <f t="shared" si="8"/>
        <v>-10.399999999999999</v>
      </c>
      <c r="H21" s="26">
        <f t="shared" si="9"/>
        <v>14.439999999999978</v>
      </c>
      <c r="I21" s="26">
        <f t="shared" si="10"/>
        <v>108.15999999999997</v>
      </c>
      <c r="J21" s="26">
        <f t="shared" si="11"/>
        <v>39.519999999999968</v>
      </c>
    </row>
    <row r="22" spans="1:10" x14ac:dyDescent="0.4">
      <c r="A22" s="16">
        <v>15</v>
      </c>
      <c r="B22" s="17">
        <v>52</v>
      </c>
      <c r="C22" s="18">
        <v>60</v>
      </c>
      <c r="E22" s="2"/>
      <c r="F22" s="26">
        <f t="shared" si="7"/>
        <v>3.2000000000000028</v>
      </c>
      <c r="G22" s="26">
        <f t="shared" si="8"/>
        <v>-1.3999999999999986</v>
      </c>
      <c r="H22" s="26">
        <f t="shared" si="9"/>
        <v>10.240000000000018</v>
      </c>
      <c r="I22" s="26">
        <f t="shared" si="10"/>
        <v>1.959999999999996</v>
      </c>
      <c r="J22" s="26">
        <f t="shared" si="11"/>
        <v>-4.4799999999999995</v>
      </c>
    </row>
    <row r="23" spans="1:10" x14ac:dyDescent="0.4">
      <c r="A23" s="22" t="s">
        <v>9</v>
      </c>
      <c r="B23" s="14">
        <f>AVERAGE(B18:B22)</f>
        <v>48.8</v>
      </c>
      <c r="C23" s="15">
        <f>AVERAGE(C18:C22)</f>
        <v>61.4</v>
      </c>
      <c r="E23" s="1" t="s">
        <v>13</v>
      </c>
      <c r="F23" s="29">
        <f>AVERAGE(F13:F22)</f>
        <v>2.9605947323337509E-15</v>
      </c>
      <c r="G23" s="30">
        <f t="shared" ref="G23" si="12">AVERAGE(G13:G22)</f>
        <v>5.9211894646675012E-16</v>
      </c>
      <c r="H23" s="36">
        <f>AVERAGE(H18:H22)</f>
        <v>83.360000000000014</v>
      </c>
      <c r="I23" s="36">
        <f t="shared" ref="I23:J23" si="13">AVERAGE(I18:I22)</f>
        <v>319.43999999999994</v>
      </c>
      <c r="J23" s="36">
        <f t="shared" si="13"/>
        <v>-142.52000000000001</v>
      </c>
    </row>
    <row r="24" spans="1:10" x14ac:dyDescent="0.4">
      <c r="H24" s="32" t="s">
        <v>17</v>
      </c>
      <c r="I24" s="32" t="s">
        <v>18</v>
      </c>
      <c r="J24" s="32" t="s">
        <v>16</v>
      </c>
    </row>
    <row r="25" spans="1:10" x14ac:dyDescent="0.4">
      <c r="E25" s="2"/>
      <c r="F25" s="26"/>
      <c r="G25" s="27"/>
      <c r="H25" s="26">
        <f>_xlfn.COVARIANCE.P(B18:B22,B18:B22)</f>
        <v>83.360000000000014</v>
      </c>
      <c r="I25" s="26">
        <f>_xlfn.COVARIANCE.P(C18:C22,C18:C22)</f>
        <v>319.43999999999994</v>
      </c>
      <c r="J25" s="28">
        <f>_xlfn.COVARIANCE.P(B18:B22,C18:C22)</f>
        <v>-142.52000000000001</v>
      </c>
    </row>
    <row r="26" spans="1:10" x14ac:dyDescent="0.4">
      <c r="E26" s="2"/>
      <c r="F26" s="26"/>
      <c r="G26" s="27"/>
      <c r="H26" s="26"/>
      <c r="I26" s="34"/>
      <c r="J26" s="28"/>
    </row>
    <row r="27" spans="1:10" x14ac:dyDescent="0.4">
      <c r="E27" s="2"/>
      <c r="F27" s="26"/>
      <c r="G27" s="27"/>
      <c r="H27" s="26"/>
      <c r="I27" s="34"/>
      <c r="J27" s="28"/>
    </row>
  </sheetData>
  <mergeCells count="2">
    <mergeCell ref="A1:C1"/>
    <mergeCell ref="A16:C16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2021-07-21T06:14:02Z</dcterms:modified>
</cp:coreProperties>
</file>