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el\Documents\"/>
    </mc:Choice>
  </mc:AlternateContent>
  <bookViews>
    <workbookView xWindow="0" yWindow="0" windowWidth="15345" windowHeight="4635" tabRatio="500"/>
  </bookViews>
  <sheets>
    <sheet name="Sheet1" sheetId="1" r:id="rId1"/>
    <sheet name="Descriptive Statistics" sheetId="6" r:id="rId2"/>
    <sheet name="Regression for Original Data" sheetId="5" r:id="rId3"/>
  </sheets>
  <externalReferences>
    <externalReference r:id="rId4"/>
  </externalReferences>
  <definedNames>
    <definedName name="_xlnm._FilterDatabase" localSheetId="0" hidden="1">Sheet1!$A$1:$E$52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  <c r="F21" i="1" l="1"/>
  <c r="G17" i="1"/>
  <c r="G33" i="1"/>
  <c r="G49" i="1"/>
  <c r="E52" i="1"/>
  <c r="F3" i="1"/>
  <c r="F4" i="1"/>
  <c r="F5" i="1"/>
  <c r="G5" i="1" s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F18" i="1"/>
  <c r="G18" i="1" s="1"/>
  <c r="F19" i="1"/>
  <c r="F20" i="1"/>
  <c r="G21" i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31" i="1"/>
  <c r="F32" i="1"/>
  <c r="F33" i="1"/>
  <c r="F34" i="1"/>
  <c r="G34" i="1" s="1"/>
  <c r="F35" i="1"/>
  <c r="F36" i="1"/>
  <c r="F37" i="1"/>
  <c r="G37" i="1" s="1"/>
  <c r="F38" i="1"/>
  <c r="G38" i="1" s="1"/>
  <c r="F39" i="1"/>
  <c r="F40" i="1"/>
  <c r="F41" i="1"/>
  <c r="G41" i="1" s="1"/>
  <c r="F42" i="1"/>
  <c r="G42" i="1" s="1"/>
  <c r="F43" i="1"/>
  <c r="F44" i="1"/>
  <c r="F45" i="1"/>
  <c r="G45" i="1" s="1"/>
  <c r="F46" i="1"/>
  <c r="G46" i="1" s="1"/>
  <c r="F47" i="1"/>
  <c r="F48" i="1"/>
  <c r="F49" i="1"/>
  <c r="F50" i="1"/>
  <c r="G50" i="1" s="1"/>
  <c r="F51" i="1"/>
  <c r="F52" i="1"/>
  <c r="G2" i="1"/>
  <c r="G52" i="1" l="1"/>
  <c r="G48" i="1"/>
  <c r="G44" i="1"/>
  <c r="G40" i="1"/>
  <c r="G36" i="1"/>
  <c r="G32" i="1"/>
  <c r="G28" i="1"/>
  <c r="G24" i="1"/>
  <c r="G20" i="1"/>
  <c r="G16" i="1"/>
  <c r="G12" i="1"/>
  <c r="G8" i="1"/>
  <c r="G4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<sst xmlns="http://schemas.openxmlformats.org/spreadsheetml/2006/main" count="92" uniqueCount="56">
  <si>
    <t>ID</t>
  </si>
  <si>
    <t>Tax</t>
  </si>
  <si>
    <t>Trash</t>
  </si>
  <si>
    <t>Wastewater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</si>
  <si>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</si>
  <si>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</si>
  <si>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</si>
  <si>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</si>
  <si>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</si>
  <si>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</si>
  <si>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</si>
  <si>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</si>
  <si>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</si>
  <si>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</si>
  <si>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</si>
  <si>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</si>
  <si>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</si>
  <si>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</si>
  <si>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</si>
  <si>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</si>
  <si>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</si>
  <si>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</si>
  <si>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</si>
  <si>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</si>
  <si>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</si>
  <si>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</si>
  <si>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</si>
  <si>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</si>
  <si>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</si>
  <si>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</si>
  <si>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</si>
  <si>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</si>
  <si>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</si>
  <si>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</si>
  <si>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Best Line</t>
  </si>
  <si>
    <t>X</t>
  </si>
  <si>
    <t>Y</t>
  </si>
  <si>
    <t>Fraud?</t>
  </si>
  <si>
    <t>LCL Tax</t>
  </si>
  <si>
    <t>Predicted Y</t>
  </si>
  <si>
    <t>least increase</t>
  </si>
  <si>
    <t>max increase</t>
  </si>
  <si>
    <t>mean</t>
  </si>
  <si>
    <t>Confidence Level(95.0%)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</si>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</sst>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0" fontId="2" fillId="0" borderId="1" xfId="1" applyFill="1" applyBorder="1" applyAlignment="1"/>
    <xf numFmtId="0" fontId="2" fillId="0" borderId="0" xfId="1" applyFill="1" applyBorder="1" applyAlignment="1"/>
    <xf numFmtId="0" fontId="3" fillId="0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Continuous"/>
    </xf>
    <xf numFmtId="0" fontId="2" fillId="4" borderId="0" xfId="1" applyFill="1" applyBorder="1" applyAlignment="1"/>
    <xf numFmtId="0" fontId="2" fillId="4" borderId="1" xfId="1" applyFill="1" applyBorder="1" applyAlignment="1"/>
    <xf numFmtId="0" fontId="1" fillId="0" borderId="0" xfId="2"/>
    <xf numFmtId="0" fontId="1" fillId="0" borderId="1" xfId="2" applyFill="1" applyBorder="1" applyAlignment="1"/>
    <xf numFmtId="0" fontId="1" fillId="0" borderId="0" xfId="2" applyFill="1" applyBorder="1" applyAlignment="1"/>
    <xf numFmtId="0" fontId="3" fillId="0" borderId="2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[1]Sheet1!$C$2:$C$52</c:f>
              <c:numCache>
                <c:formatCode>General</c:formatCode>
                <c:ptCount val="51"/>
                <c:pt idx="0">
                  <c:v>4436</c:v>
                </c:pt>
                <c:pt idx="1">
                  <c:v>2353</c:v>
                </c:pt>
                <c:pt idx="2">
                  <c:v>3287</c:v>
                </c:pt>
                <c:pt idx="3">
                  <c:v>1864</c:v>
                </c:pt>
                <c:pt idx="4">
                  <c:v>4662</c:v>
                </c:pt>
                <c:pt idx="5">
                  <c:v>1244</c:v>
                </c:pt>
                <c:pt idx="6">
                  <c:v>4626</c:v>
                </c:pt>
                <c:pt idx="7">
                  <c:v>4110</c:v>
                </c:pt>
                <c:pt idx="8">
                  <c:v>10017</c:v>
                </c:pt>
                <c:pt idx="9">
                  <c:v>8100</c:v>
                </c:pt>
                <c:pt idx="10">
                  <c:v>13587</c:v>
                </c:pt>
                <c:pt idx="11">
                  <c:v>9907</c:v>
                </c:pt>
                <c:pt idx="12">
                  <c:v>12692</c:v>
                </c:pt>
                <c:pt idx="13">
                  <c:v>10265</c:v>
                </c:pt>
                <c:pt idx="14">
                  <c:v>16390</c:v>
                </c:pt>
                <c:pt idx="15">
                  <c:v>9215</c:v>
                </c:pt>
                <c:pt idx="16">
                  <c:v>21189</c:v>
                </c:pt>
                <c:pt idx="17">
                  <c:v>18773</c:v>
                </c:pt>
                <c:pt idx="18">
                  <c:v>19178</c:v>
                </c:pt>
                <c:pt idx="19">
                  <c:v>17094</c:v>
                </c:pt>
                <c:pt idx="20">
                  <c:v>17006</c:v>
                </c:pt>
                <c:pt idx="21">
                  <c:v>26231</c:v>
                </c:pt>
                <c:pt idx="22">
                  <c:v>22494</c:v>
                </c:pt>
                <c:pt idx="23">
                  <c:v>20865</c:v>
                </c:pt>
                <c:pt idx="24">
                  <c:v>21771</c:v>
                </c:pt>
                <c:pt idx="25">
                  <c:v>26029</c:v>
                </c:pt>
                <c:pt idx="26">
                  <c:v>30903</c:v>
                </c:pt>
                <c:pt idx="27">
                  <c:v>23604</c:v>
                </c:pt>
                <c:pt idx="28">
                  <c:v>29499</c:v>
                </c:pt>
                <c:pt idx="29">
                  <c:v>29661</c:v>
                </c:pt>
                <c:pt idx="30">
                  <c:v>31595</c:v>
                </c:pt>
                <c:pt idx="31">
                  <c:v>28232</c:v>
                </c:pt>
                <c:pt idx="32">
                  <c:v>37366</c:v>
                </c:pt>
                <c:pt idx="33">
                  <c:v>36575</c:v>
                </c:pt>
                <c:pt idx="34">
                  <c:v>32568</c:v>
                </c:pt>
                <c:pt idx="35">
                  <c:v>31829</c:v>
                </c:pt>
                <c:pt idx="36">
                  <c:v>34418</c:v>
                </c:pt>
                <c:pt idx="37">
                  <c:v>33802</c:v>
                </c:pt>
                <c:pt idx="38">
                  <c:v>38814</c:v>
                </c:pt>
                <c:pt idx="39">
                  <c:v>43912</c:v>
                </c:pt>
                <c:pt idx="40">
                  <c:v>38007</c:v>
                </c:pt>
                <c:pt idx="41">
                  <c:v>40587</c:v>
                </c:pt>
                <c:pt idx="42">
                  <c:v>42843</c:v>
                </c:pt>
                <c:pt idx="43">
                  <c:v>39083</c:v>
                </c:pt>
                <c:pt idx="44">
                  <c:v>40335</c:v>
                </c:pt>
                <c:pt idx="45">
                  <c:v>45301</c:v>
                </c:pt>
                <c:pt idx="46">
                  <c:v>44636</c:v>
                </c:pt>
                <c:pt idx="47">
                  <c:v>47081</c:v>
                </c:pt>
                <c:pt idx="48">
                  <c:v>45367</c:v>
                </c:pt>
                <c:pt idx="49">
                  <c:v>51821</c:v>
                </c:pt>
                <c:pt idx="50">
                  <c:v>47708</c:v>
                </c:pt>
              </c:numCache>
            </c:numRef>
          </c:xVal>
          <c:yVal>
            <c:numRef>
              <c:f>'Regression for Original Data'!$C$26:$C$76</c:f>
              <c:numCache>
                <c:formatCode>General</c:formatCode>
                <c:ptCount val="51"/>
                <c:pt idx="0">
                  <c:v>-110609.02769054205</c:v>
                </c:pt>
                <c:pt idx="1">
                  <c:v>-4489.0773608923046</c:v>
                </c:pt>
                <c:pt idx="2">
                  <c:v>444.08918071153312</c:v>
                </c:pt>
                <c:pt idx="3">
                  <c:v>18376.137425097746</c:v>
                </c:pt>
                <c:pt idx="4">
                  <c:v>96526.124177076083</c:v>
                </c:pt>
                <c:pt idx="5">
                  <c:v>65304.320853840647</c:v>
                </c:pt>
                <c:pt idx="6">
                  <c:v>-7346.6291250787617</c:v>
                </c:pt>
                <c:pt idx="7">
                  <c:v>99412.563554560809</c:v>
                </c:pt>
                <c:pt idx="8">
                  <c:v>-38821.463505793188</c:v>
                </c:pt>
                <c:pt idx="9">
                  <c:v>-22978.872427863069</c:v>
                </c:pt>
                <c:pt idx="10">
                  <c:v>-47714.369342764723</c:v>
                </c:pt>
                <c:pt idx="11">
                  <c:v>122830.58436986877</c:v>
                </c:pt>
                <c:pt idx="12">
                  <c:v>3296.7557910168543</c:v>
                </c:pt>
                <c:pt idx="13">
                  <c:v>68272.276125453762</c:v>
                </c:pt>
                <c:pt idx="14">
                  <c:v>50399.119171838276</c:v>
                </c:pt>
                <c:pt idx="15">
                  <c:v>134457.52446181257</c:v>
                </c:pt>
                <c:pt idx="16">
                  <c:v>-82334.359223969979</c:v>
                </c:pt>
                <c:pt idx="17">
                  <c:v>6240.668005247484</c:v>
                </c:pt>
                <c:pt idx="18">
                  <c:v>48942.415301257803</c:v>
                </c:pt>
                <c:pt idx="19">
                  <c:v>-5273.7153172745602</c:v>
                </c:pt>
                <c:pt idx="20">
                  <c:v>61576.516148618946</c:v>
                </c:pt>
                <c:pt idx="21">
                  <c:v>-74465.861106659751</c:v>
                </c:pt>
                <c:pt idx="22">
                  <c:v>-84510.312210581382</c:v>
                </c:pt>
                <c:pt idx="23">
                  <c:v>-13257.591176572954</c:v>
                </c:pt>
                <c:pt idx="24">
                  <c:v>-54843.769262013724</c:v>
                </c:pt>
                <c:pt idx="25">
                  <c:v>-121919.84947022353</c:v>
                </c:pt>
                <c:pt idx="26">
                  <c:v>-181442.62548583373</c:v>
                </c:pt>
                <c:pt idx="27">
                  <c:v>-41862.661967117572</c:v>
                </c:pt>
                <c:pt idx="28">
                  <c:v>-154142.53382148687</c:v>
                </c:pt>
                <c:pt idx="29">
                  <c:v>-56906.019442959456</c:v>
                </c:pt>
                <c:pt idx="30">
                  <c:v>-54840.923532094457</c:v>
                </c:pt>
                <c:pt idx="31">
                  <c:v>-66381.387104711379</c:v>
                </c:pt>
                <c:pt idx="32">
                  <c:v>-100475.85243067739</c:v>
                </c:pt>
                <c:pt idx="33">
                  <c:v>-67790.95346897142</c:v>
                </c:pt>
                <c:pt idx="34">
                  <c:v>99959.31472392194</c:v>
                </c:pt>
                <c:pt idx="35">
                  <c:v>14872.617218260886</c:v>
                </c:pt>
                <c:pt idx="36">
                  <c:v>-20519.448778664344</c:v>
                </c:pt>
                <c:pt idx="37">
                  <c:v>-55374.965658374131</c:v>
                </c:pt>
                <c:pt idx="38">
                  <c:v>-166726.04846473038</c:v>
                </c:pt>
                <c:pt idx="39">
                  <c:v>-122321.23278612411</c:v>
                </c:pt>
                <c:pt idx="40">
                  <c:v>83121.472522012889</c:v>
                </c:pt>
                <c:pt idx="41">
                  <c:v>-24586.208236399572</c:v>
                </c:pt>
                <c:pt idx="42">
                  <c:v>66816.385742721148</c:v>
                </c:pt>
                <c:pt idx="43">
                  <c:v>134383.47546056029</c:v>
                </c:pt>
                <c:pt idx="44">
                  <c:v>22780.447253641905</c:v>
                </c:pt>
                <c:pt idx="45">
                  <c:v>184670.11744199041</c:v>
                </c:pt>
                <c:pt idx="46">
                  <c:v>231551.49714144133</c:v>
                </c:pt>
                <c:pt idx="47">
                  <c:v>152826.87037635269</c:v>
                </c:pt>
                <c:pt idx="48">
                  <c:v>167087.63577521173</c:v>
                </c:pt>
                <c:pt idx="49">
                  <c:v>228852.22937632585</c:v>
                </c:pt>
                <c:pt idx="50">
                  <c:v>-381065.39920047042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60288"/>
        <c:axId val="-182745056"/>
      </c:scatterChart>
      <c:valAx>
        <c:axId val="-1827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2745056"/>
        <c:crosses val="autoZero"/>
        <c:crossBetween val="midCat"/>
      </c:valAx>
      <c:valAx>
        <c:axId val="-1827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276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[1]Sheet1!$D$2:$D$52</c:f>
              <c:numCache>
                <c:formatCode>General</c:formatCode>
                <c:ptCount val="51"/>
                <c:pt idx="0">
                  <c:v>5752</c:v>
                </c:pt>
                <c:pt idx="1">
                  <c:v>1223</c:v>
                </c:pt>
                <c:pt idx="2">
                  <c:v>769</c:v>
                </c:pt>
                <c:pt idx="3">
                  <c:v>2497</c:v>
                </c:pt>
                <c:pt idx="4">
                  <c:v>1564</c:v>
                </c:pt>
                <c:pt idx="5">
                  <c:v>6957</c:v>
                </c:pt>
                <c:pt idx="6">
                  <c:v>9837</c:v>
                </c:pt>
                <c:pt idx="7">
                  <c:v>4015</c:v>
                </c:pt>
                <c:pt idx="8">
                  <c:v>7586</c:v>
                </c:pt>
                <c:pt idx="9">
                  <c:v>11220</c:v>
                </c:pt>
                <c:pt idx="10">
                  <c:v>13822</c:v>
                </c:pt>
                <c:pt idx="11">
                  <c:v>8033</c:v>
                </c:pt>
                <c:pt idx="12">
                  <c:v>12657</c:v>
                </c:pt>
                <c:pt idx="13">
                  <c:v>11531</c:v>
                </c:pt>
                <c:pt idx="14">
                  <c:v>9164</c:v>
                </c:pt>
                <c:pt idx="15">
                  <c:v>12847</c:v>
                </c:pt>
                <c:pt idx="16">
                  <c:v>19678</c:v>
                </c:pt>
                <c:pt idx="17">
                  <c:v>18531</c:v>
                </c:pt>
                <c:pt idx="18">
                  <c:v>14775</c:v>
                </c:pt>
                <c:pt idx="19">
                  <c:v>22463</c:v>
                </c:pt>
                <c:pt idx="20">
                  <c:v>18145</c:v>
                </c:pt>
                <c:pt idx="21">
                  <c:v>17935</c:v>
                </c:pt>
                <c:pt idx="22">
                  <c:v>23281</c:v>
                </c:pt>
                <c:pt idx="23">
                  <c:v>20501</c:v>
                </c:pt>
                <c:pt idx="24">
                  <c:v>24832</c:v>
                </c:pt>
                <c:pt idx="25">
                  <c:v>25365</c:v>
                </c:pt>
                <c:pt idx="26">
                  <c:v>26653</c:v>
                </c:pt>
                <c:pt idx="27">
                  <c:v>28607</c:v>
                </c:pt>
                <c:pt idx="28">
                  <c:v>30721</c:v>
                </c:pt>
                <c:pt idx="29">
                  <c:v>28798</c:v>
                </c:pt>
                <c:pt idx="30">
                  <c:v>27567</c:v>
                </c:pt>
                <c:pt idx="31">
                  <c:v>32965</c:v>
                </c:pt>
                <c:pt idx="32">
                  <c:v>30590</c:v>
                </c:pt>
                <c:pt idx="33">
                  <c:v>31822</c:v>
                </c:pt>
                <c:pt idx="34">
                  <c:v>30081</c:v>
                </c:pt>
                <c:pt idx="35">
                  <c:v>38657</c:v>
                </c:pt>
                <c:pt idx="36">
                  <c:v>37139</c:v>
                </c:pt>
                <c:pt idx="37">
                  <c:v>40592</c:v>
                </c:pt>
                <c:pt idx="38">
                  <c:v>43624</c:v>
                </c:pt>
                <c:pt idx="39">
                  <c:v>34493</c:v>
                </c:pt>
                <c:pt idx="40">
                  <c:v>39387</c:v>
                </c:pt>
                <c:pt idx="41">
                  <c:v>45659</c:v>
                </c:pt>
                <c:pt idx="42">
                  <c:v>40651</c:v>
                </c:pt>
                <c:pt idx="43">
                  <c:v>41638</c:v>
                </c:pt>
                <c:pt idx="44">
                  <c:v>49549</c:v>
                </c:pt>
                <c:pt idx="45">
                  <c:v>42015</c:v>
                </c:pt>
                <c:pt idx="46">
                  <c:v>44132</c:v>
                </c:pt>
                <c:pt idx="47">
                  <c:v>48145</c:v>
                </c:pt>
                <c:pt idx="48">
                  <c:v>49482</c:v>
                </c:pt>
                <c:pt idx="49">
                  <c:v>51863</c:v>
                </c:pt>
                <c:pt idx="50">
                  <c:v>52807</c:v>
                </c:pt>
              </c:numCache>
            </c:numRef>
          </c:xVal>
          <c:yVal>
            <c:numRef>
              <c:f>'Regression for Original Data'!$C$26:$C$76</c:f>
              <c:numCache>
                <c:formatCode>General</c:formatCode>
                <c:ptCount val="51"/>
                <c:pt idx="0">
                  <c:v>-110609.02769054205</c:v>
                </c:pt>
                <c:pt idx="1">
                  <c:v>-4489.0773608923046</c:v>
                </c:pt>
                <c:pt idx="2">
                  <c:v>444.08918071153312</c:v>
                </c:pt>
                <c:pt idx="3">
                  <c:v>18376.137425097746</c:v>
                </c:pt>
                <c:pt idx="4">
                  <c:v>96526.124177076083</c:v>
                </c:pt>
                <c:pt idx="5">
                  <c:v>65304.320853840647</c:v>
                </c:pt>
                <c:pt idx="6">
                  <c:v>-7346.6291250787617</c:v>
                </c:pt>
                <c:pt idx="7">
                  <c:v>99412.563554560809</c:v>
                </c:pt>
                <c:pt idx="8">
                  <c:v>-38821.463505793188</c:v>
                </c:pt>
                <c:pt idx="9">
                  <c:v>-22978.872427863069</c:v>
                </c:pt>
                <c:pt idx="10">
                  <c:v>-47714.369342764723</c:v>
                </c:pt>
                <c:pt idx="11">
                  <c:v>122830.58436986877</c:v>
                </c:pt>
                <c:pt idx="12">
                  <c:v>3296.7557910168543</c:v>
                </c:pt>
                <c:pt idx="13">
                  <c:v>68272.276125453762</c:v>
                </c:pt>
                <c:pt idx="14">
                  <c:v>50399.119171838276</c:v>
                </c:pt>
                <c:pt idx="15">
                  <c:v>134457.52446181257</c:v>
                </c:pt>
                <c:pt idx="16">
                  <c:v>-82334.359223969979</c:v>
                </c:pt>
                <c:pt idx="17">
                  <c:v>6240.668005247484</c:v>
                </c:pt>
                <c:pt idx="18">
                  <c:v>48942.415301257803</c:v>
                </c:pt>
                <c:pt idx="19">
                  <c:v>-5273.7153172745602</c:v>
                </c:pt>
                <c:pt idx="20">
                  <c:v>61576.516148618946</c:v>
                </c:pt>
                <c:pt idx="21">
                  <c:v>-74465.861106659751</c:v>
                </c:pt>
                <c:pt idx="22">
                  <c:v>-84510.312210581382</c:v>
                </c:pt>
                <c:pt idx="23">
                  <c:v>-13257.591176572954</c:v>
                </c:pt>
                <c:pt idx="24">
                  <c:v>-54843.769262013724</c:v>
                </c:pt>
                <c:pt idx="25">
                  <c:v>-121919.84947022353</c:v>
                </c:pt>
                <c:pt idx="26">
                  <c:v>-181442.62548583373</c:v>
                </c:pt>
                <c:pt idx="27">
                  <c:v>-41862.661967117572</c:v>
                </c:pt>
                <c:pt idx="28">
                  <c:v>-154142.53382148687</c:v>
                </c:pt>
                <c:pt idx="29">
                  <c:v>-56906.019442959456</c:v>
                </c:pt>
                <c:pt idx="30">
                  <c:v>-54840.923532094457</c:v>
                </c:pt>
                <c:pt idx="31">
                  <c:v>-66381.387104711379</c:v>
                </c:pt>
                <c:pt idx="32">
                  <c:v>-100475.85243067739</c:v>
                </c:pt>
                <c:pt idx="33">
                  <c:v>-67790.95346897142</c:v>
                </c:pt>
                <c:pt idx="34">
                  <c:v>99959.31472392194</c:v>
                </c:pt>
                <c:pt idx="35">
                  <c:v>14872.617218260886</c:v>
                </c:pt>
                <c:pt idx="36">
                  <c:v>-20519.448778664344</c:v>
                </c:pt>
                <c:pt idx="37">
                  <c:v>-55374.965658374131</c:v>
                </c:pt>
                <c:pt idx="38">
                  <c:v>-166726.04846473038</c:v>
                </c:pt>
                <c:pt idx="39">
                  <c:v>-122321.23278612411</c:v>
                </c:pt>
                <c:pt idx="40">
                  <c:v>83121.472522012889</c:v>
                </c:pt>
                <c:pt idx="41">
                  <c:v>-24586.208236399572</c:v>
                </c:pt>
                <c:pt idx="42">
                  <c:v>66816.385742721148</c:v>
                </c:pt>
                <c:pt idx="43">
                  <c:v>134383.47546056029</c:v>
                </c:pt>
                <c:pt idx="44">
                  <c:v>22780.447253641905</c:v>
                </c:pt>
                <c:pt idx="45">
                  <c:v>184670.11744199041</c:v>
                </c:pt>
                <c:pt idx="46">
                  <c:v>231551.49714144133</c:v>
                </c:pt>
                <c:pt idx="47">
                  <c:v>152826.87037635269</c:v>
                </c:pt>
                <c:pt idx="48">
                  <c:v>167087.63577521173</c:v>
                </c:pt>
                <c:pt idx="49">
                  <c:v>228852.22937632585</c:v>
                </c:pt>
                <c:pt idx="50">
                  <c:v>-381065.39920047042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46144"/>
        <c:axId val="-182745600"/>
      </c:scatterChart>
      <c:valAx>
        <c:axId val="-1827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2745600"/>
        <c:crosses val="autoZero"/>
        <c:crossBetween val="midCat"/>
      </c:valAx>
      <c:valAx>
        <c:axId val="-18274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274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[1]Sheet1!$C$2:$C$52</c:f>
              <c:numCache>
                <c:formatCode>General</c:formatCode>
                <c:ptCount val="51"/>
                <c:pt idx="0">
                  <c:v>4436</c:v>
                </c:pt>
                <c:pt idx="1">
                  <c:v>2353</c:v>
                </c:pt>
                <c:pt idx="2">
                  <c:v>3287</c:v>
                </c:pt>
                <c:pt idx="3">
                  <c:v>1864</c:v>
                </c:pt>
                <c:pt idx="4">
                  <c:v>4662</c:v>
                </c:pt>
                <c:pt idx="5">
                  <c:v>1244</c:v>
                </c:pt>
                <c:pt idx="6">
                  <c:v>4626</c:v>
                </c:pt>
                <c:pt idx="7">
                  <c:v>4110</c:v>
                </c:pt>
                <c:pt idx="8">
                  <c:v>10017</c:v>
                </c:pt>
                <c:pt idx="9">
                  <c:v>8100</c:v>
                </c:pt>
                <c:pt idx="10">
                  <c:v>13587</c:v>
                </c:pt>
                <c:pt idx="11">
                  <c:v>9907</c:v>
                </c:pt>
                <c:pt idx="12">
                  <c:v>12692</c:v>
                </c:pt>
                <c:pt idx="13">
                  <c:v>10265</c:v>
                </c:pt>
                <c:pt idx="14">
                  <c:v>16390</c:v>
                </c:pt>
                <c:pt idx="15">
                  <c:v>9215</c:v>
                </c:pt>
                <c:pt idx="16">
                  <c:v>21189</c:v>
                </c:pt>
                <c:pt idx="17">
                  <c:v>18773</c:v>
                </c:pt>
                <c:pt idx="18">
                  <c:v>19178</c:v>
                </c:pt>
                <c:pt idx="19">
                  <c:v>17094</c:v>
                </c:pt>
                <c:pt idx="20">
                  <c:v>17006</c:v>
                </c:pt>
                <c:pt idx="21">
                  <c:v>26231</c:v>
                </c:pt>
                <c:pt idx="22">
                  <c:v>22494</c:v>
                </c:pt>
                <c:pt idx="23">
                  <c:v>20865</c:v>
                </c:pt>
                <c:pt idx="24">
                  <c:v>21771</c:v>
                </c:pt>
                <c:pt idx="25">
                  <c:v>26029</c:v>
                </c:pt>
                <c:pt idx="26">
                  <c:v>30903</c:v>
                </c:pt>
                <c:pt idx="27">
                  <c:v>23604</c:v>
                </c:pt>
                <c:pt idx="28">
                  <c:v>29499</c:v>
                </c:pt>
                <c:pt idx="29">
                  <c:v>29661</c:v>
                </c:pt>
                <c:pt idx="30">
                  <c:v>31595</c:v>
                </c:pt>
                <c:pt idx="31">
                  <c:v>28232</c:v>
                </c:pt>
                <c:pt idx="32">
                  <c:v>37366</c:v>
                </c:pt>
                <c:pt idx="33">
                  <c:v>36575</c:v>
                </c:pt>
                <c:pt idx="34">
                  <c:v>32568</c:v>
                </c:pt>
                <c:pt idx="35">
                  <c:v>31829</c:v>
                </c:pt>
                <c:pt idx="36">
                  <c:v>34418</c:v>
                </c:pt>
                <c:pt idx="37">
                  <c:v>33802</c:v>
                </c:pt>
                <c:pt idx="38">
                  <c:v>38814</c:v>
                </c:pt>
                <c:pt idx="39">
                  <c:v>43912</c:v>
                </c:pt>
                <c:pt idx="40">
                  <c:v>38007</c:v>
                </c:pt>
                <c:pt idx="41">
                  <c:v>40587</c:v>
                </c:pt>
                <c:pt idx="42">
                  <c:v>42843</c:v>
                </c:pt>
                <c:pt idx="43">
                  <c:v>39083</c:v>
                </c:pt>
                <c:pt idx="44">
                  <c:v>40335</c:v>
                </c:pt>
                <c:pt idx="45">
                  <c:v>45301</c:v>
                </c:pt>
                <c:pt idx="46">
                  <c:v>44636</c:v>
                </c:pt>
                <c:pt idx="47">
                  <c:v>47081</c:v>
                </c:pt>
                <c:pt idx="48">
                  <c:v>45367</c:v>
                </c:pt>
                <c:pt idx="49">
                  <c:v>51821</c:v>
                </c:pt>
                <c:pt idx="50">
                  <c:v>47708</c:v>
                </c:pt>
              </c:numCache>
            </c:numRef>
          </c:xVal>
          <c:yVal>
            <c:numRef>
              <c:f>[1]Sheet1!$B$2:$B$52</c:f>
              <c:numCache>
                <c:formatCode>General</c:formatCode>
                <c:ptCount val="51"/>
                <c:pt idx="0">
                  <c:v>18744</c:v>
                </c:pt>
                <c:pt idx="1">
                  <c:v>30630</c:v>
                </c:pt>
                <c:pt idx="2">
                  <c:v>42958</c:v>
                </c:pt>
                <c:pt idx="3">
                  <c:v>64162</c:v>
                </c:pt>
                <c:pt idx="4">
                  <c:v>170456</c:v>
                </c:pt>
                <c:pt idx="5">
                  <c:v>164523</c:v>
                </c:pt>
                <c:pt idx="6">
                  <c:v>182115</c:v>
                </c:pt>
                <c:pt idx="7">
                  <c:v>199593</c:v>
                </c:pt>
                <c:pt idx="8">
                  <c:v>198506</c:v>
                </c:pt>
                <c:pt idx="9">
                  <c:v>237080</c:v>
                </c:pt>
                <c:pt idx="10">
                  <c:v>329708</c:v>
                </c:pt>
                <c:pt idx="11">
                  <c:v>364808</c:v>
                </c:pt>
                <c:pt idx="12">
                  <c:v>351186</c:v>
                </c:pt>
                <c:pt idx="13">
                  <c:v>364599</c:v>
                </c:pt>
                <c:pt idx="14">
                  <c:v>403781</c:v>
                </c:pt>
                <c:pt idx="15">
                  <c:v>433773</c:v>
                </c:pt>
                <c:pt idx="16">
                  <c:v>489270</c:v>
                </c:pt>
                <c:pt idx="17">
                  <c:v>526150</c:v>
                </c:pt>
                <c:pt idx="18">
                  <c:v>522127</c:v>
                </c:pt>
                <c:pt idx="19">
                  <c:v>545055</c:v>
                </c:pt>
                <c:pt idx="20">
                  <c:v>550031</c:v>
                </c:pt>
                <c:pt idx="21">
                  <c:v>546988</c:v>
                </c:pt>
                <c:pt idx="22">
                  <c:v>556872</c:v>
                </c:pt>
                <c:pt idx="23">
                  <c:v>565118</c:v>
                </c:pt>
                <c:pt idx="24">
                  <c:v>597643</c:v>
                </c:pt>
                <c:pt idx="25">
                  <c:v>600793</c:v>
                </c:pt>
                <c:pt idx="26">
                  <c:v>631166</c:v>
                </c:pt>
                <c:pt idx="27">
                  <c:v>690596</c:v>
                </c:pt>
                <c:pt idx="28">
                  <c:v>694846</c:v>
                </c:pt>
                <c:pt idx="29">
                  <c:v>767492</c:v>
                </c:pt>
                <c:pt idx="30">
                  <c:v>780788</c:v>
                </c:pt>
                <c:pt idx="31">
                  <c:v>795417</c:v>
                </c:pt>
                <c:pt idx="32">
                  <c:v>862608</c:v>
                </c:pt>
                <c:pt idx="33">
                  <c:v>900920</c:v>
                </c:pt>
                <c:pt idx="34">
                  <c:v>985196</c:v>
                </c:pt>
                <c:pt idx="35">
                  <c:v>1009532</c:v>
                </c:pt>
                <c:pt idx="36">
                  <c:v>990997</c:v>
                </c:pt>
                <c:pt idx="37">
                  <c:v>995506</c:v>
                </c:pt>
                <c:pt idx="38">
                  <c:v>1000551</c:v>
                </c:pt>
                <c:pt idx="39">
                  <c:v>991984</c:v>
                </c:pt>
                <c:pt idx="40">
                  <c:v>1179065</c:v>
                </c:pt>
                <c:pt idx="41">
                  <c:v>1197368</c:v>
                </c:pt>
                <c:pt idx="42">
                  <c:v>1251759</c:v>
                </c:pt>
                <c:pt idx="43">
                  <c:v>1277763</c:v>
                </c:pt>
                <c:pt idx="44">
                  <c:v>1295594</c:v>
                </c:pt>
                <c:pt idx="45">
                  <c:v>1424971</c:v>
                </c:pt>
                <c:pt idx="46">
                  <c:v>1491752</c:v>
                </c:pt>
                <c:pt idx="47">
                  <c:v>1505357</c:v>
                </c:pt>
                <c:pt idx="48">
                  <c:v>1513116</c:v>
                </c:pt>
                <c:pt idx="49">
                  <c:v>1703394</c:v>
                </c:pt>
                <c:pt idx="50">
                  <c:v>1046108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[1]Sheet1!$C$2:$C$52</c:f>
              <c:numCache>
                <c:formatCode>General</c:formatCode>
                <c:ptCount val="51"/>
                <c:pt idx="0">
                  <c:v>4436</c:v>
                </c:pt>
                <c:pt idx="1">
                  <c:v>2353</c:v>
                </c:pt>
                <c:pt idx="2">
                  <c:v>3287</c:v>
                </c:pt>
                <c:pt idx="3">
                  <c:v>1864</c:v>
                </c:pt>
                <c:pt idx="4">
                  <c:v>4662</c:v>
                </c:pt>
                <c:pt idx="5">
                  <c:v>1244</c:v>
                </c:pt>
                <c:pt idx="6">
                  <c:v>4626</c:v>
                </c:pt>
                <c:pt idx="7">
                  <c:v>4110</c:v>
                </c:pt>
                <c:pt idx="8">
                  <c:v>10017</c:v>
                </c:pt>
                <c:pt idx="9">
                  <c:v>8100</c:v>
                </c:pt>
                <c:pt idx="10">
                  <c:v>13587</c:v>
                </c:pt>
                <c:pt idx="11">
                  <c:v>9907</c:v>
                </c:pt>
                <c:pt idx="12">
                  <c:v>12692</c:v>
                </c:pt>
                <c:pt idx="13">
                  <c:v>10265</c:v>
                </c:pt>
                <c:pt idx="14">
                  <c:v>16390</c:v>
                </c:pt>
                <c:pt idx="15">
                  <c:v>9215</c:v>
                </c:pt>
                <c:pt idx="16">
                  <c:v>21189</c:v>
                </c:pt>
                <c:pt idx="17">
                  <c:v>18773</c:v>
                </c:pt>
                <c:pt idx="18">
                  <c:v>19178</c:v>
                </c:pt>
                <c:pt idx="19">
                  <c:v>17094</c:v>
                </c:pt>
                <c:pt idx="20">
                  <c:v>17006</c:v>
                </c:pt>
                <c:pt idx="21">
                  <c:v>26231</c:v>
                </c:pt>
                <c:pt idx="22">
                  <c:v>22494</c:v>
                </c:pt>
                <c:pt idx="23">
                  <c:v>20865</c:v>
                </c:pt>
                <c:pt idx="24">
                  <c:v>21771</c:v>
                </c:pt>
                <c:pt idx="25">
                  <c:v>26029</c:v>
                </c:pt>
                <c:pt idx="26">
                  <c:v>30903</c:v>
                </c:pt>
                <c:pt idx="27">
                  <c:v>23604</c:v>
                </c:pt>
                <c:pt idx="28">
                  <c:v>29499</c:v>
                </c:pt>
                <c:pt idx="29">
                  <c:v>29661</c:v>
                </c:pt>
                <c:pt idx="30">
                  <c:v>31595</c:v>
                </c:pt>
                <c:pt idx="31">
                  <c:v>28232</c:v>
                </c:pt>
                <c:pt idx="32">
                  <c:v>37366</c:v>
                </c:pt>
                <c:pt idx="33">
                  <c:v>36575</c:v>
                </c:pt>
                <c:pt idx="34">
                  <c:v>32568</c:v>
                </c:pt>
                <c:pt idx="35">
                  <c:v>31829</c:v>
                </c:pt>
                <c:pt idx="36">
                  <c:v>34418</c:v>
                </c:pt>
                <c:pt idx="37">
                  <c:v>33802</c:v>
                </c:pt>
                <c:pt idx="38">
                  <c:v>38814</c:v>
                </c:pt>
                <c:pt idx="39">
                  <c:v>43912</c:v>
                </c:pt>
                <c:pt idx="40">
                  <c:v>38007</c:v>
                </c:pt>
                <c:pt idx="41">
                  <c:v>40587</c:v>
                </c:pt>
                <c:pt idx="42">
                  <c:v>42843</c:v>
                </c:pt>
                <c:pt idx="43">
                  <c:v>39083</c:v>
                </c:pt>
                <c:pt idx="44">
                  <c:v>40335</c:v>
                </c:pt>
                <c:pt idx="45">
                  <c:v>45301</c:v>
                </c:pt>
                <c:pt idx="46">
                  <c:v>44636</c:v>
                </c:pt>
                <c:pt idx="47">
                  <c:v>47081</c:v>
                </c:pt>
                <c:pt idx="48">
                  <c:v>45367</c:v>
                </c:pt>
                <c:pt idx="49">
                  <c:v>51821</c:v>
                </c:pt>
                <c:pt idx="50">
                  <c:v>47708</c:v>
                </c:pt>
              </c:numCache>
            </c:numRef>
          </c:xVal>
          <c:yVal>
            <c:numRef>
              <c:f>'Regression for Original Data'!$B$26:$B$76</c:f>
              <c:numCache>
                <c:formatCode>General</c:formatCode>
                <c:ptCount val="51"/>
                <c:pt idx="0">
                  <c:v>129353.02769054205</c:v>
                </c:pt>
                <c:pt idx="1">
                  <c:v>35119.077360892305</c:v>
                </c:pt>
                <c:pt idx="2">
                  <c:v>42513.910819288467</c:v>
                </c:pt>
                <c:pt idx="3">
                  <c:v>45785.862574902254</c:v>
                </c:pt>
                <c:pt idx="4">
                  <c:v>73929.875822923917</c:v>
                </c:pt>
                <c:pt idx="5">
                  <c:v>99218.679146159353</c:v>
                </c:pt>
                <c:pt idx="6">
                  <c:v>189461.62912507876</c:v>
                </c:pt>
                <c:pt idx="7">
                  <c:v>100180.43644543919</c:v>
                </c:pt>
                <c:pt idx="8">
                  <c:v>237327.46350579319</c:v>
                </c:pt>
                <c:pt idx="9">
                  <c:v>260058.87242786307</c:v>
                </c:pt>
                <c:pt idx="10">
                  <c:v>377422.36934276472</c:v>
                </c:pt>
                <c:pt idx="11">
                  <c:v>241977.41563013123</c:v>
                </c:pt>
                <c:pt idx="12">
                  <c:v>347889.24420898315</c:v>
                </c:pt>
                <c:pt idx="13">
                  <c:v>296326.72387454624</c:v>
                </c:pt>
                <c:pt idx="14">
                  <c:v>353381.88082816172</c:v>
                </c:pt>
                <c:pt idx="15">
                  <c:v>299315.47553818743</c:v>
                </c:pt>
                <c:pt idx="16">
                  <c:v>571604.35922396998</c:v>
                </c:pt>
                <c:pt idx="17">
                  <c:v>519909.33199475252</c:v>
                </c:pt>
                <c:pt idx="18">
                  <c:v>473184.5846987422</c:v>
                </c:pt>
                <c:pt idx="19">
                  <c:v>550328.71531727456</c:v>
                </c:pt>
                <c:pt idx="20">
                  <c:v>488454.48385138105</c:v>
                </c:pt>
                <c:pt idx="21">
                  <c:v>621453.86110665975</c:v>
                </c:pt>
                <c:pt idx="22">
                  <c:v>641382.31221058138</c:v>
                </c:pt>
                <c:pt idx="23">
                  <c:v>578375.59117657295</c:v>
                </c:pt>
                <c:pt idx="24">
                  <c:v>652486.76926201372</c:v>
                </c:pt>
                <c:pt idx="25">
                  <c:v>722712.84947022353</c:v>
                </c:pt>
                <c:pt idx="26">
                  <c:v>812608.62548583373</c:v>
                </c:pt>
                <c:pt idx="27">
                  <c:v>732458.66196711757</c:v>
                </c:pt>
                <c:pt idx="28">
                  <c:v>848988.53382148687</c:v>
                </c:pt>
                <c:pt idx="29">
                  <c:v>824398.01944295946</c:v>
                </c:pt>
                <c:pt idx="30">
                  <c:v>835628.92353209446</c:v>
                </c:pt>
                <c:pt idx="31">
                  <c:v>861798.38710471138</c:v>
                </c:pt>
                <c:pt idx="32">
                  <c:v>963083.85243067739</c:v>
                </c:pt>
                <c:pt idx="33">
                  <c:v>968710.95346897142</c:v>
                </c:pt>
                <c:pt idx="34">
                  <c:v>885236.68527607806</c:v>
                </c:pt>
                <c:pt idx="35">
                  <c:v>994659.38278173911</c:v>
                </c:pt>
                <c:pt idx="36">
                  <c:v>1011516.4487786643</c:v>
                </c:pt>
                <c:pt idx="37">
                  <c:v>1050880.9656583741</c:v>
                </c:pt>
                <c:pt idx="38">
                  <c:v>1167277.0484647304</c:v>
                </c:pt>
                <c:pt idx="39">
                  <c:v>1114305.2327861241</c:v>
                </c:pt>
                <c:pt idx="40">
                  <c:v>1095943.5274779871</c:v>
                </c:pt>
                <c:pt idx="41">
                  <c:v>1221954.2082363996</c:v>
                </c:pt>
                <c:pt idx="42">
                  <c:v>1184942.6142572789</c:v>
                </c:pt>
                <c:pt idx="43">
                  <c:v>1143379.5245394397</c:v>
                </c:pt>
                <c:pt idx="44">
                  <c:v>1272813.5527463581</c:v>
                </c:pt>
                <c:pt idx="45">
                  <c:v>1240300.8825580096</c:v>
                </c:pt>
                <c:pt idx="46">
                  <c:v>1260200.5028585587</c:v>
                </c:pt>
                <c:pt idx="47">
                  <c:v>1352530.1296236473</c:v>
                </c:pt>
                <c:pt idx="48">
                  <c:v>1346028.3642247883</c:v>
                </c:pt>
                <c:pt idx="49">
                  <c:v>1474541.7706236742</c:v>
                </c:pt>
                <c:pt idx="50">
                  <c:v>1427173.3992004704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103104"/>
        <c:axId val="-37100384"/>
      </c:scatterChart>
      <c:valAx>
        <c:axId val="-371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7100384"/>
        <c:crosses val="autoZero"/>
        <c:crossBetween val="midCat"/>
      </c:valAx>
      <c:valAx>
        <c:axId val="-3710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710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163495188101487"/>
          <c:y val="0.27501672585044518"/>
          <c:w val="0.42621309055118112"/>
          <c:h val="0.42265194791827493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[1]Sheet1!$D$2:$D$52</c:f>
              <c:numCache>
                <c:formatCode>General</c:formatCode>
                <c:ptCount val="51"/>
                <c:pt idx="0">
                  <c:v>5752</c:v>
                </c:pt>
                <c:pt idx="1">
                  <c:v>1223</c:v>
                </c:pt>
                <c:pt idx="2">
                  <c:v>769</c:v>
                </c:pt>
                <c:pt idx="3">
                  <c:v>2497</c:v>
                </c:pt>
                <c:pt idx="4">
                  <c:v>1564</c:v>
                </c:pt>
                <c:pt idx="5">
                  <c:v>6957</c:v>
                </c:pt>
                <c:pt idx="6">
                  <c:v>9837</c:v>
                </c:pt>
                <c:pt idx="7">
                  <c:v>4015</c:v>
                </c:pt>
                <c:pt idx="8">
                  <c:v>7586</c:v>
                </c:pt>
                <c:pt idx="9">
                  <c:v>11220</c:v>
                </c:pt>
                <c:pt idx="10">
                  <c:v>13822</c:v>
                </c:pt>
                <c:pt idx="11">
                  <c:v>8033</c:v>
                </c:pt>
                <c:pt idx="12">
                  <c:v>12657</c:v>
                </c:pt>
                <c:pt idx="13">
                  <c:v>11531</c:v>
                </c:pt>
                <c:pt idx="14">
                  <c:v>9164</c:v>
                </c:pt>
                <c:pt idx="15">
                  <c:v>12847</c:v>
                </c:pt>
                <c:pt idx="16">
                  <c:v>19678</c:v>
                </c:pt>
                <c:pt idx="17">
                  <c:v>18531</c:v>
                </c:pt>
                <c:pt idx="18">
                  <c:v>14775</c:v>
                </c:pt>
                <c:pt idx="19">
                  <c:v>22463</c:v>
                </c:pt>
                <c:pt idx="20">
                  <c:v>18145</c:v>
                </c:pt>
                <c:pt idx="21">
                  <c:v>17935</c:v>
                </c:pt>
                <c:pt idx="22">
                  <c:v>23281</c:v>
                </c:pt>
                <c:pt idx="23">
                  <c:v>20501</c:v>
                </c:pt>
                <c:pt idx="24">
                  <c:v>24832</c:v>
                </c:pt>
                <c:pt idx="25">
                  <c:v>25365</c:v>
                </c:pt>
                <c:pt idx="26">
                  <c:v>26653</c:v>
                </c:pt>
                <c:pt idx="27">
                  <c:v>28607</c:v>
                </c:pt>
                <c:pt idx="28">
                  <c:v>30721</c:v>
                </c:pt>
                <c:pt idx="29">
                  <c:v>28798</c:v>
                </c:pt>
                <c:pt idx="30">
                  <c:v>27567</c:v>
                </c:pt>
                <c:pt idx="31">
                  <c:v>32965</c:v>
                </c:pt>
                <c:pt idx="32">
                  <c:v>30590</c:v>
                </c:pt>
                <c:pt idx="33">
                  <c:v>31822</c:v>
                </c:pt>
                <c:pt idx="34">
                  <c:v>30081</c:v>
                </c:pt>
                <c:pt idx="35">
                  <c:v>38657</c:v>
                </c:pt>
                <c:pt idx="36">
                  <c:v>37139</c:v>
                </c:pt>
                <c:pt idx="37">
                  <c:v>40592</c:v>
                </c:pt>
                <c:pt idx="38">
                  <c:v>43624</c:v>
                </c:pt>
                <c:pt idx="39">
                  <c:v>34493</c:v>
                </c:pt>
                <c:pt idx="40">
                  <c:v>39387</c:v>
                </c:pt>
                <c:pt idx="41">
                  <c:v>45659</c:v>
                </c:pt>
                <c:pt idx="42">
                  <c:v>40651</c:v>
                </c:pt>
                <c:pt idx="43">
                  <c:v>41638</c:v>
                </c:pt>
                <c:pt idx="44">
                  <c:v>49549</c:v>
                </c:pt>
                <c:pt idx="45">
                  <c:v>42015</c:v>
                </c:pt>
                <c:pt idx="46">
                  <c:v>44132</c:v>
                </c:pt>
                <c:pt idx="47">
                  <c:v>48145</c:v>
                </c:pt>
                <c:pt idx="48">
                  <c:v>49482</c:v>
                </c:pt>
                <c:pt idx="49">
                  <c:v>51863</c:v>
                </c:pt>
                <c:pt idx="50">
                  <c:v>52807</c:v>
                </c:pt>
              </c:numCache>
            </c:numRef>
          </c:xVal>
          <c:yVal>
            <c:numRef>
              <c:f>[1]Sheet1!$B$2:$B$52</c:f>
              <c:numCache>
                <c:formatCode>General</c:formatCode>
                <c:ptCount val="51"/>
                <c:pt idx="0">
                  <c:v>18744</c:v>
                </c:pt>
                <c:pt idx="1">
                  <c:v>30630</c:v>
                </c:pt>
                <c:pt idx="2">
                  <c:v>42958</c:v>
                </c:pt>
                <c:pt idx="3">
                  <c:v>64162</c:v>
                </c:pt>
                <c:pt idx="4">
                  <c:v>170456</c:v>
                </c:pt>
                <c:pt idx="5">
                  <c:v>164523</c:v>
                </c:pt>
                <c:pt idx="6">
                  <c:v>182115</c:v>
                </c:pt>
                <c:pt idx="7">
                  <c:v>199593</c:v>
                </c:pt>
                <c:pt idx="8">
                  <c:v>198506</c:v>
                </c:pt>
                <c:pt idx="9">
                  <c:v>237080</c:v>
                </c:pt>
                <c:pt idx="10">
                  <c:v>329708</c:v>
                </c:pt>
                <c:pt idx="11">
                  <c:v>364808</c:v>
                </c:pt>
                <c:pt idx="12">
                  <c:v>351186</c:v>
                </c:pt>
                <c:pt idx="13">
                  <c:v>364599</c:v>
                </c:pt>
                <c:pt idx="14">
                  <c:v>403781</c:v>
                </c:pt>
                <c:pt idx="15">
                  <c:v>433773</c:v>
                </c:pt>
                <c:pt idx="16">
                  <c:v>489270</c:v>
                </c:pt>
                <c:pt idx="17">
                  <c:v>526150</c:v>
                </c:pt>
                <c:pt idx="18">
                  <c:v>522127</c:v>
                </c:pt>
                <c:pt idx="19">
                  <c:v>545055</c:v>
                </c:pt>
                <c:pt idx="20">
                  <c:v>550031</c:v>
                </c:pt>
                <c:pt idx="21">
                  <c:v>546988</c:v>
                </c:pt>
                <c:pt idx="22">
                  <c:v>556872</c:v>
                </c:pt>
                <c:pt idx="23">
                  <c:v>565118</c:v>
                </c:pt>
                <c:pt idx="24">
                  <c:v>597643</c:v>
                </c:pt>
                <c:pt idx="25">
                  <c:v>600793</c:v>
                </c:pt>
                <c:pt idx="26">
                  <c:v>631166</c:v>
                </c:pt>
                <c:pt idx="27">
                  <c:v>690596</c:v>
                </c:pt>
                <c:pt idx="28">
                  <c:v>694846</c:v>
                </c:pt>
                <c:pt idx="29">
                  <c:v>767492</c:v>
                </c:pt>
                <c:pt idx="30">
                  <c:v>780788</c:v>
                </c:pt>
                <c:pt idx="31">
                  <c:v>795417</c:v>
                </c:pt>
                <c:pt idx="32">
                  <c:v>862608</c:v>
                </c:pt>
                <c:pt idx="33">
                  <c:v>900920</c:v>
                </c:pt>
                <c:pt idx="34">
                  <c:v>985196</c:v>
                </c:pt>
                <c:pt idx="35">
                  <c:v>1009532</c:v>
                </c:pt>
                <c:pt idx="36">
                  <c:v>990997</c:v>
                </c:pt>
                <c:pt idx="37">
                  <c:v>995506</c:v>
                </c:pt>
                <c:pt idx="38">
                  <c:v>1000551</c:v>
                </c:pt>
                <c:pt idx="39">
                  <c:v>991984</c:v>
                </c:pt>
                <c:pt idx="40">
                  <c:v>1179065</c:v>
                </c:pt>
                <c:pt idx="41">
                  <c:v>1197368</c:v>
                </c:pt>
                <c:pt idx="42">
                  <c:v>1251759</c:v>
                </c:pt>
                <c:pt idx="43">
                  <c:v>1277763</c:v>
                </c:pt>
                <c:pt idx="44">
                  <c:v>1295594</c:v>
                </c:pt>
                <c:pt idx="45">
                  <c:v>1424971</c:v>
                </c:pt>
                <c:pt idx="46">
                  <c:v>1491752</c:v>
                </c:pt>
                <c:pt idx="47">
                  <c:v>1505357</c:v>
                </c:pt>
                <c:pt idx="48">
                  <c:v>1513116</c:v>
                </c:pt>
                <c:pt idx="49">
                  <c:v>1703394</c:v>
                </c:pt>
                <c:pt idx="50">
                  <c:v>1046108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[1]Sheet1!$D$2:$D$52</c:f>
              <c:numCache>
                <c:formatCode>General</c:formatCode>
                <c:ptCount val="51"/>
                <c:pt idx="0">
                  <c:v>5752</c:v>
                </c:pt>
                <c:pt idx="1">
                  <c:v>1223</c:v>
                </c:pt>
                <c:pt idx="2">
                  <c:v>769</c:v>
                </c:pt>
                <c:pt idx="3">
                  <c:v>2497</c:v>
                </c:pt>
                <c:pt idx="4">
                  <c:v>1564</c:v>
                </c:pt>
                <c:pt idx="5">
                  <c:v>6957</c:v>
                </c:pt>
                <c:pt idx="6">
                  <c:v>9837</c:v>
                </c:pt>
                <c:pt idx="7">
                  <c:v>4015</c:v>
                </c:pt>
                <c:pt idx="8">
                  <c:v>7586</c:v>
                </c:pt>
                <c:pt idx="9">
                  <c:v>11220</c:v>
                </c:pt>
                <c:pt idx="10">
                  <c:v>13822</c:v>
                </c:pt>
                <c:pt idx="11">
                  <c:v>8033</c:v>
                </c:pt>
                <c:pt idx="12">
                  <c:v>12657</c:v>
                </c:pt>
                <c:pt idx="13">
                  <c:v>11531</c:v>
                </c:pt>
                <c:pt idx="14">
                  <c:v>9164</c:v>
                </c:pt>
                <c:pt idx="15">
                  <c:v>12847</c:v>
                </c:pt>
                <c:pt idx="16">
                  <c:v>19678</c:v>
                </c:pt>
                <c:pt idx="17">
                  <c:v>18531</c:v>
                </c:pt>
                <c:pt idx="18">
                  <c:v>14775</c:v>
                </c:pt>
                <c:pt idx="19">
                  <c:v>22463</c:v>
                </c:pt>
                <c:pt idx="20">
                  <c:v>18145</c:v>
                </c:pt>
                <c:pt idx="21">
                  <c:v>17935</c:v>
                </c:pt>
                <c:pt idx="22">
                  <c:v>23281</c:v>
                </c:pt>
                <c:pt idx="23">
                  <c:v>20501</c:v>
                </c:pt>
                <c:pt idx="24">
                  <c:v>24832</c:v>
                </c:pt>
                <c:pt idx="25">
                  <c:v>25365</c:v>
                </c:pt>
                <c:pt idx="26">
                  <c:v>26653</c:v>
                </c:pt>
                <c:pt idx="27">
                  <c:v>28607</c:v>
                </c:pt>
                <c:pt idx="28">
                  <c:v>30721</c:v>
                </c:pt>
                <c:pt idx="29">
                  <c:v>28798</c:v>
                </c:pt>
                <c:pt idx="30">
                  <c:v>27567</c:v>
                </c:pt>
                <c:pt idx="31">
                  <c:v>32965</c:v>
                </c:pt>
                <c:pt idx="32">
                  <c:v>30590</c:v>
                </c:pt>
                <c:pt idx="33">
                  <c:v>31822</c:v>
                </c:pt>
                <c:pt idx="34">
                  <c:v>30081</c:v>
                </c:pt>
                <c:pt idx="35">
                  <c:v>38657</c:v>
                </c:pt>
                <c:pt idx="36">
                  <c:v>37139</c:v>
                </c:pt>
                <c:pt idx="37">
                  <c:v>40592</c:v>
                </c:pt>
                <c:pt idx="38">
                  <c:v>43624</c:v>
                </c:pt>
                <c:pt idx="39">
                  <c:v>34493</c:v>
                </c:pt>
                <c:pt idx="40">
                  <c:v>39387</c:v>
                </c:pt>
                <c:pt idx="41">
                  <c:v>45659</c:v>
                </c:pt>
                <c:pt idx="42">
                  <c:v>40651</c:v>
                </c:pt>
                <c:pt idx="43">
                  <c:v>41638</c:v>
                </c:pt>
                <c:pt idx="44">
                  <c:v>49549</c:v>
                </c:pt>
                <c:pt idx="45">
                  <c:v>42015</c:v>
                </c:pt>
                <c:pt idx="46">
                  <c:v>44132</c:v>
                </c:pt>
                <c:pt idx="47">
                  <c:v>48145</c:v>
                </c:pt>
                <c:pt idx="48">
                  <c:v>49482</c:v>
                </c:pt>
                <c:pt idx="49">
                  <c:v>51863</c:v>
                </c:pt>
                <c:pt idx="50">
                  <c:v>52807</c:v>
                </c:pt>
              </c:numCache>
            </c:numRef>
          </c:xVal>
          <c:yVal>
            <c:numRef>
              <c:f>'Regression for Original Data'!$B$26:$B$76</c:f>
              <c:numCache>
                <c:formatCode>General</c:formatCode>
                <c:ptCount val="51"/>
                <c:pt idx="0">
                  <c:v>129353.02769054205</c:v>
                </c:pt>
                <c:pt idx="1">
                  <c:v>35119.077360892305</c:v>
                </c:pt>
                <c:pt idx="2">
                  <c:v>42513.910819288467</c:v>
                </c:pt>
                <c:pt idx="3">
                  <c:v>45785.862574902254</c:v>
                </c:pt>
                <c:pt idx="4">
                  <c:v>73929.875822923917</c:v>
                </c:pt>
                <c:pt idx="5">
                  <c:v>99218.679146159353</c:v>
                </c:pt>
                <c:pt idx="6">
                  <c:v>189461.62912507876</c:v>
                </c:pt>
                <c:pt idx="7">
                  <c:v>100180.43644543919</c:v>
                </c:pt>
                <c:pt idx="8">
                  <c:v>237327.46350579319</c:v>
                </c:pt>
                <c:pt idx="9">
                  <c:v>260058.87242786307</c:v>
                </c:pt>
                <c:pt idx="10">
                  <c:v>377422.36934276472</c:v>
                </c:pt>
                <c:pt idx="11">
                  <c:v>241977.41563013123</c:v>
                </c:pt>
                <c:pt idx="12">
                  <c:v>347889.24420898315</c:v>
                </c:pt>
                <c:pt idx="13">
                  <c:v>296326.72387454624</c:v>
                </c:pt>
                <c:pt idx="14">
                  <c:v>353381.88082816172</c:v>
                </c:pt>
                <c:pt idx="15">
                  <c:v>299315.47553818743</c:v>
                </c:pt>
                <c:pt idx="16">
                  <c:v>571604.35922396998</c:v>
                </c:pt>
                <c:pt idx="17">
                  <c:v>519909.33199475252</c:v>
                </c:pt>
                <c:pt idx="18">
                  <c:v>473184.5846987422</c:v>
                </c:pt>
                <c:pt idx="19">
                  <c:v>550328.71531727456</c:v>
                </c:pt>
                <c:pt idx="20">
                  <c:v>488454.48385138105</c:v>
                </c:pt>
                <c:pt idx="21">
                  <c:v>621453.86110665975</c:v>
                </c:pt>
                <c:pt idx="22">
                  <c:v>641382.31221058138</c:v>
                </c:pt>
                <c:pt idx="23">
                  <c:v>578375.59117657295</c:v>
                </c:pt>
                <c:pt idx="24">
                  <c:v>652486.76926201372</c:v>
                </c:pt>
                <c:pt idx="25">
                  <c:v>722712.84947022353</c:v>
                </c:pt>
                <c:pt idx="26">
                  <c:v>812608.62548583373</c:v>
                </c:pt>
                <c:pt idx="27">
                  <c:v>732458.66196711757</c:v>
                </c:pt>
                <c:pt idx="28">
                  <c:v>848988.53382148687</c:v>
                </c:pt>
                <c:pt idx="29">
                  <c:v>824398.01944295946</c:v>
                </c:pt>
                <c:pt idx="30">
                  <c:v>835628.92353209446</c:v>
                </c:pt>
                <c:pt idx="31">
                  <c:v>861798.38710471138</c:v>
                </c:pt>
                <c:pt idx="32">
                  <c:v>963083.85243067739</c:v>
                </c:pt>
                <c:pt idx="33">
                  <c:v>968710.95346897142</c:v>
                </c:pt>
                <c:pt idx="34">
                  <c:v>885236.68527607806</c:v>
                </c:pt>
                <c:pt idx="35">
                  <c:v>994659.38278173911</c:v>
                </c:pt>
                <c:pt idx="36">
                  <c:v>1011516.4487786643</c:v>
                </c:pt>
                <c:pt idx="37">
                  <c:v>1050880.9656583741</c:v>
                </c:pt>
                <c:pt idx="38">
                  <c:v>1167277.0484647304</c:v>
                </c:pt>
                <c:pt idx="39">
                  <c:v>1114305.2327861241</c:v>
                </c:pt>
                <c:pt idx="40">
                  <c:v>1095943.5274779871</c:v>
                </c:pt>
                <c:pt idx="41">
                  <c:v>1221954.2082363996</c:v>
                </c:pt>
                <c:pt idx="42">
                  <c:v>1184942.6142572789</c:v>
                </c:pt>
                <c:pt idx="43">
                  <c:v>1143379.5245394397</c:v>
                </c:pt>
                <c:pt idx="44">
                  <c:v>1272813.5527463581</c:v>
                </c:pt>
                <c:pt idx="45">
                  <c:v>1240300.8825580096</c:v>
                </c:pt>
                <c:pt idx="46">
                  <c:v>1260200.5028585587</c:v>
                </c:pt>
                <c:pt idx="47">
                  <c:v>1352530.1296236473</c:v>
                </c:pt>
                <c:pt idx="48">
                  <c:v>1346028.3642247883</c:v>
                </c:pt>
                <c:pt idx="49">
                  <c:v>1474541.7706236742</c:v>
                </c:pt>
                <c:pt idx="50">
                  <c:v>1427173.3992004704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106368"/>
        <c:axId val="-37098208"/>
      </c:scatterChart>
      <c:valAx>
        <c:axId val="-371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7098208"/>
        <c:crosses val="autoZero"/>
        <c:crossBetween val="midCat"/>
      </c:valAx>
      <c:valAx>
        <c:axId val="-370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71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Original Data'!$F$26:$F$76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'Regression for Original Data'!$G$26:$G$76</c:f>
              <c:numCache>
                <c:formatCode>General</c:formatCode>
                <c:ptCount val="51"/>
                <c:pt idx="0">
                  <c:v>18744</c:v>
                </c:pt>
                <c:pt idx="1">
                  <c:v>30630</c:v>
                </c:pt>
                <c:pt idx="2">
                  <c:v>42958</c:v>
                </c:pt>
                <c:pt idx="3">
                  <c:v>64162</c:v>
                </c:pt>
                <c:pt idx="4">
                  <c:v>164523</c:v>
                </c:pt>
                <c:pt idx="5">
                  <c:v>170456</c:v>
                </c:pt>
                <c:pt idx="6">
                  <c:v>182115</c:v>
                </c:pt>
                <c:pt idx="7">
                  <c:v>198506</c:v>
                </c:pt>
                <c:pt idx="8">
                  <c:v>199593</c:v>
                </c:pt>
                <c:pt idx="9">
                  <c:v>237080</c:v>
                </c:pt>
                <c:pt idx="10">
                  <c:v>329708</c:v>
                </c:pt>
                <c:pt idx="11">
                  <c:v>351186</c:v>
                </c:pt>
                <c:pt idx="12">
                  <c:v>364599</c:v>
                </c:pt>
                <c:pt idx="13">
                  <c:v>364808</c:v>
                </c:pt>
                <c:pt idx="14">
                  <c:v>403781</c:v>
                </c:pt>
                <c:pt idx="15">
                  <c:v>433773</c:v>
                </c:pt>
                <c:pt idx="16">
                  <c:v>489270</c:v>
                </c:pt>
                <c:pt idx="17">
                  <c:v>522127</c:v>
                </c:pt>
                <c:pt idx="18">
                  <c:v>526150</c:v>
                </c:pt>
                <c:pt idx="19">
                  <c:v>545055</c:v>
                </c:pt>
                <c:pt idx="20">
                  <c:v>546988</c:v>
                </c:pt>
                <c:pt idx="21">
                  <c:v>550031</c:v>
                </c:pt>
                <c:pt idx="22">
                  <c:v>556872</c:v>
                </c:pt>
                <c:pt idx="23">
                  <c:v>565118</c:v>
                </c:pt>
                <c:pt idx="24">
                  <c:v>597643</c:v>
                </c:pt>
                <c:pt idx="25">
                  <c:v>600793</c:v>
                </c:pt>
                <c:pt idx="26">
                  <c:v>631166</c:v>
                </c:pt>
                <c:pt idx="27">
                  <c:v>690596</c:v>
                </c:pt>
                <c:pt idx="28">
                  <c:v>694846</c:v>
                </c:pt>
                <c:pt idx="29">
                  <c:v>767492</c:v>
                </c:pt>
                <c:pt idx="30">
                  <c:v>780788</c:v>
                </c:pt>
                <c:pt idx="31">
                  <c:v>795417</c:v>
                </c:pt>
                <c:pt idx="32">
                  <c:v>862608</c:v>
                </c:pt>
                <c:pt idx="33">
                  <c:v>900920</c:v>
                </c:pt>
                <c:pt idx="34">
                  <c:v>985196</c:v>
                </c:pt>
                <c:pt idx="35">
                  <c:v>990997</c:v>
                </c:pt>
                <c:pt idx="36">
                  <c:v>991984</c:v>
                </c:pt>
                <c:pt idx="37">
                  <c:v>995506</c:v>
                </c:pt>
                <c:pt idx="38">
                  <c:v>1000551</c:v>
                </c:pt>
                <c:pt idx="39">
                  <c:v>1009532</c:v>
                </c:pt>
                <c:pt idx="40">
                  <c:v>1046108</c:v>
                </c:pt>
                <c:pt idx="41">
                  <c:v>1179065</c:v>
                </c:pt>
                <c:pt idx="42">
                  <c:v>1197368</c:v>
                </c:pt>
                <c:pt idx="43">
                  <c:v>1251759</c:v>
                </c:pt>
                <c:pt idx="44">
                  <c:v>1277763</c:v>
                </c:pt>
                <c:pt idx="45">
                  <c:v>1295594</c:v>
                </c:pt>
                <c:pt idx="46">
                  <c:v>1424971</c:v>
                </c:pt>
                <c:pt idx="47">
                  <c:v>1491752</c:v>
                </c:pt>
                <c:pt idx="48">
                  <c:v>1505357</c:v>
                </c:pt>
                <c:pt idx="49">
                  <c:v>1513116</c:v>
                </c:pt>
                <c:pt idx="50">
                  <c:v>1703394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102560"/>
        <c:axId val="-37105280"/>
      </c:scatterChart>
      <c:valAx>
        <c:axId val="-371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7105280"/>
        <c:crosses val="autoZero"/>
        <c:crossBetween val="midCat"/>
      </c:valAx>
      <c:valAx>
        <c:axId val="-3710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71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16</xdr:row>
      <xdr:rowOff>66675</xdr:rowOff>
    </xdr:from>
    <xdr:to>
      <xdr:col>15</xdr:col>
      <xdr:colOff>438150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18</xdr:row>
      <xdr:rowOff>57150</xdr:rowOff>
    </xdr:from>
    <xdr:to>
      <xdr:col>21</xdr:col>
      <xdr:colOff>466725</xdr:colOff>
      <xdr:row>28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1</xdr:row>
      <xdr:rowOff>133350</xdr:rowOff>
    </xdr:from>
    <xdr:to>
      <xdr:col>11</xdr:col>
      <xdr:colOff>66675</xdr:colOff>
      <xdr:row>11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76200</xdr:colOff>
      <xdr:row>0</xdr:row>
      <xdr:rowOff>0</xdr:rowOff>
    </xdr:from>
    <xdr:to>
      <xdr:col>23</xdr:col>
      <xdr:colOff>76200</xdr:colOff>
      <xdr:row>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C%20Tax%20Fraud%20in%20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18744</v>
          </cell>
          <cell r="C2">
            <v>4436</v>
          </cell>
          <cell r="D2">
            <v>5752</v>
          </cell>
        </row>
        <row r="3">
          <cell r="B3">
            <v>30630</v>
          </cell>
          <cell r="C3">
            <v>2353</v>
          </cell>
          <cell r="D3">
            <v>1223</v>
          </cell>
        </row>
        <row r="4">
          <cell r="B4">
            <v>42958</v>
          </cell>
          <cell r="C4">
            <v>3287</v>
          </cell>
          <cell r="D4">
            <v>769</v>
          </cell>
        </row>
        <row r="5">
          <cell r="B5">
            <v>64162</v>
          </cell>
          <cell r="C5">
            <v>1864</v>
          </cell>
          <cell r="D5">
            <v>2497</v>
          </cell>
        </row>
        <row r="6">
          <cell r="B6">
            <v>170456</v>
          </cell>
          <cell r="C6">
            <v>4662</v>
          </cell>
          <cell r="D6">
            <v>1564</v>
          </cell>
        </row>
        <row r="7">
          <cell r="B7">
            <v>164523</v>
          </cell>
          <cell r="C7">
            <v>1244</v>
          </cell>
          <cell r="D7">
            <v>6957</v>
          </cell>
        </row>
        <row r="8">
          <cell r="B8">
            <v>182115</v>
          </cell>
          <cell r="C8">
            <v>4626</v>
          </cell>
          <cell r="D8">
            <v>9837</v>
          </cell>
        </row>
        <row r="9">
          <cell r="B9">
            <v>199593</v>
          </cell>
          <cell r="C9">
            <v>4110</v>
          </cell>
          <cell r="D9">
            <v>4015</v>
          </cell>
        </row>
        <row r="10">
          <cell r="B10">
            <v>198506</v>
          </cell>
          <cell r="C10">
            <v>10017</v>
          </cell>
          <cell r="D10">
            <v>7586</v>
          </cell>
        </row>
        <row r="11">
          <cell r="B11">
            <v>237080</v>
          </cell>
          <cell r="C11">
            <v>8100</v>
          </cell>
          <cell r="D11">
            <v>11220</v>
          </cell>
        </row>
        <row r="12">
          <cell r="B12">
            <v>329708</v>
          </cell>
          <cell r="C12">
            <v>13587</v>
          </cell>
          <cell r="D12">
            <v>13822</v>
          </cell>
        </row>
        <row r="13">
          <cell r="B13">
            <v>364808</v>
          </cell>
          <cell r="C13">
            <v>9907</v>
          </cell>
          <cell r="D13">
            <v>8033</v>
          </cell>
        </row>
        <row r="14">
          <cell r="B14">
            <v>351186</v>
          </cell>
          <cell r="C14">
            <v>12692</v>
          </cell>
          <cell r="D14">
            <v>12657</v>
          </cell>
        </row>
        <row r="15">
          <cell r="B15">
            <v>364599</v>
          </cell>
          <cell r="C15">
            <v>10265</v>
          </cell>
          <cell r="D15">
            <v>11531</v>
          </cell>
        </row>
        <row r="16">
          <cell r="B16">
            <v>403781</v>
          </cell>
          <cell r="C16">
            <v>16390</v>
          </cell>
          <cell r="D16">
            <v>9164</v>
          </cell>
        </row>
        <row r="17">
          <cell r="B17">
            <v>433773</v>
          </cell>
          <cell r="C17">
            <v>9215</v>
          </cell>
          <cell r="D17">
            <v>12847</v>
          </cell>
        </row>
        <row r="18">
          <cell r="B18">
            <v>489270</v>
          </cell>
          <cell r="C18">
            <v>21189</v>
          </cell>
          <cell r="D18">
            <v>19678</v>
          </cell>
        </row>
        <row r="19">
          <cell r="B19">
            <v>526150</v>
          </cell>
          <cell r="C19">
            <v>18773</v>
          </cell>
          <cell r="D19">
            <v>18531</v>
          </cell>
        </row>
        <row r="20">
          <cell r="B20">
            <v>522127</v>
          </cell>
          <cell r="C20">
            <v>19178</v>
          </cell>
          <cell r="D20">
            <v>14775</v>
          </cell>
        </row>
        <row r="21">
          <cell r="B21">
            <v>545055</v>
          </cell>
          <cell r="C21">
            <v>17094</v>
          </cell>
          <cell r="D21">
            <v>22463</v>
          </cell>
        </row>
        <row r="22">
          <cell r="B22">
            <v>550031</v>
          </cell>
          <cell r="C22">
            <v>17006</v>
          </cell>
          <cell r="D22">
            <v>18145</v>
          </cell>
        </row>
        <row r="23">
          <cell r="B23">
            <v>546988</v>
          </cell>
          <cell r="C23">
            <v>26231</v>
          </cell>
          <cell r="D23">
            <v>17935</v>
          </cell>
        </row>
        <row r="24">
          <cell r="B24">
            <v>556872</v>
          </cell>
          <cell r="C24">
            <v>22494</v>
          </cell>
          <cell r="D24">
            <v>23281</v>
          </cell>
        </row>
        <row r="25">
          <cell r="B25">
            <v>565118</v>
          </cell>
          <cell r="C25">
            <v>20865</v>
          </cell>
          <cell r="D25">
            <v>20501</v>
          </cell>
        </row>
        <row r="26">
          <cell r="B26">
            <v>597643</v>
          </cell>
          <cell r="C26">
            <v>21771</v>
          </cell>
          <cell r="D26">
            <v>24832</v>
          </cell>
        </row>
        <row r="27">
          <cell r="B27">
            <v>600793</v>
          </cell>
          <cell r="C27">
            <v>26029</v>
          </cell>
          <cell r="D27">
            <v>25365</v>
          </cell>
        </row>
        <row r="28">
          <cell r="B28">
            <v>631166</v>
          </cell>
          <cell r="C28">
            <v>30903</v>
          </cell>
          <cell r="D28">
            <v>26653</v>
          </cell>
        </row>
        <row r="29">
          <cell r="B29">
            <v>690596</v>
          </cell>
          <cell r="C29">
            <v>23604</v>
          </cell>
          <cell r="D29">
            <v>28607</v>
          </cell>
        </row>
        <row r="30">
          <cell r="B30">
            <v>694846</v>
          </cell>
          <cell r="C30">
            <v>29499</v>
          </cell>
          <cell r="D30">
            <v>30721</v>
          </cell>
        </row>
        <row r="31">
          <cell r="B31">
            <v>767492</v>
          </cell>
          <cell r="C31">
            <v>29661</v>
          </cell>
          <cell r="D31">
            <v>28798</v>
          </cell>
        </row>
        <row r="32">
          <cell r="B32">
            <v>780788</v>
          </cell>
          <cell r="C32">
            <v>31595</v>
          </cell>
          <cell r="D32">
            <v>27567</v>
          </cell>
        </row>
        <row r="33">
          <cell r="B33">
            <v>795417</v>
          </cell>
          <cell r="C33">
            <v>28232</v>
          </cell>
          <cell r="D33">
            <v>32965</v>
          </cell>
        </row>
        <row r="34">
          <cell r="B34">
            <v>862608</v>
          </cell>
          <cell r="C34">
            <v>37366</v>
          </cell>
          <cell r="D34">
            <v>30590</v>
          </cell>
        </row>
        <row r="35">
          <cell r="B35">
            <v>900920</v>
          </cell>
          <cell r="C35">
            <v>36575</v>
          </cell>
          <cell r="D35">
            <v>31822</v>
          </cell>
        </row>
        <row r="36">
          <cell r="B36">
            <v>985196</v>
          </cell>
          <cell r="C36">
            <v>32568</v>
          </cell>
          <cell r="D36">
            <v>30081</v>
          </cell>
        </row>
        <row r="37">
          <cell r="B37">
            <v>1009532</v>
          </cell>
          <cell r="C37">
            <v>31829</v>
          </cell>
          <cell r="D37">
            <v>38657</v>
          </cell>
        </row>
        <row r="38">
          <cell r="B38">
            <v>990997</v>
          </cell>
          <cell r="C38">
            <v>34418</v>
          </cell>
          <cell r="D38">
            <v>37139</v>
          </cell>
        </row>
        <row r="39">
          <cell r="B39">
            <v>995506</v>
          </cell>
          <cell r="C39">
            <v>33802</v>
          </cell>
          <cell r="D39">
            <v>40592</v>
          </cell>
        </row>
        <row r="40">
          <cell r="B40">
            <v>1000551</v>
          </cell>
          <cell r="C40">
            <v>38814</v>
          </cell>
          <cell r="D40">
            <v>43624</v>
          </cell>
        </row>
        <row r="41">
          <cell r="B41">
            <v>991984</v>
          </cell>
          <cell r="C41">
            <v>43912</v>
          </cell>
          <cell r="D41">
            <v>34493</v>
          </cell>
        </row>
        <row r="42">
          <cell r="B42">
            <v>1179065</v>
          </cell>
          <cell r="C42">
            <v>38007</v>
          </cell>
          <cell r="D42">
            <v>39387</v>
          </cell>
        </row>
        <row r="43">
          <cell r="B43">
            <v>1197368</v>
          </cell>
          <cell r="C43">
            <v>40587</v>
          </cell>
          <cell r="D43">
            <v>45659</v>
          </cell>
        </row>
        <row r="44">
          <cell r="B44">
            <v>1251759</v>
          </cell>
          <cell r="C44">
            <v>42843</v>
          </cell>
          <cell r="D44">
            <v>40651</v>
          </cell>
        </row>
        <row r="45">
          <cell r="B45">
            <v>1277763</v>
          </cell>
          <cell r="C45">
            <v>39083</v>
          </cell>
          <cell r="D45">
            <v>41638</v>
          </cell>
        </row>
        <row r="46">
          <cell r="B46">
            <v>1295594</v>
          </cell>
          <cell r="C46">
            <v>40335</v>
          </cell>
          <cell r="D46">
            <v>49549</v>
          </cell>
        </row>
        <row r="47">
          <cell r="B47">
            <v>1424971</v>
          </cell>
          <cell r="C47">
            <v>45301</v>
          </cell>
          <cell r="D47">
            <v>42015</v>
          </cell>
        </row>
        <row r="48">
          <cell r="B48">
            <v>1491752</v>
          </cell>
          <cell r="C48">
            <v>44636</v>
          </cell>
          <cell r="D48">
            <v>44132</v>
          </cell>
        </row>
        <row r="49">
          <cell r="B49">
            <v>1505357</v>
          </cell>
          <cell r="C49">
            <v>47081</v>
          </cell>
          <cell r="D49">
            <v>48145</v>
          </cell>
        </row>
        <row r="50">
          <cell r="B50">
            <v>1513116</v>
          </cell>
          <cell r="C50">
            <v>45367</v>
          </cell>
          <cell r="D50">
            <v>49482</v>
          </cell>
        </row>
        <row r="51">
          <cell r="B51">
            <v>1703394</v>
          </cell>
          <cell r="C51">
            <v>51821</v>
          </cell>
          <cell r="D51">
            <v>51863</v>
          </cell>
        </row>
        <row r="52">
          <cell r="B52">
            <v>1046108</v>
          </cell>
          <cell r="C52">
            <v>47708</v>
          </cell>
          <cell r="D52">
            <v>52807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I6" sqref="I6"/>
    </sheetView>
  </sheetViews>
  <sheetFormatPr defaultColWidth="11" defaultRowHeight="15.75" x14ac:dyDescent="0.25"/>
  <cols>
    <col min="2" max="2" width="11" style="2"/>
    <col min="6" max="6" width="11" style="1"/>
  </cols>
  <sheetData>
    <row r="1" spans="1:13" x14ac:dyDescent="0.25">
      <c r="A1" t="s">
        <v>0</v>
      </c>
      <c r="B1" s="2" t="s">
        <v>1</v>
      </c>
      <c r="C1" t="s">
        <v>2</v>
      </c>
      <c r="D1" t="s">
        <v>3</v>
      </c>
      <c r="E1" t="s">
        <v>34</v>
      </c>
      <c r="F1" s="1" t="s">
        <v>38</v>
      </c>
      <c r="G1" t="s">
        <v>37</v>
      </c>
      <c r="L1" t="s">
        <v>35</v>
      </c>
      <c r="M1" t="s">
        <v>36</v>
      </c>
    </row>
    <row r="2" spans="1:13" x14ac:dyDescent="0.25">
      <c r="A2">
        <v>1</v>
      </c>
      <c r="B2" s="2">
        <v>28212</v>
      </c>
      <c r="C2">
        <v>1585</v>
      </c>
      <c r="D2">
        <v>2359</v>
      </c>
      <c r="E2">
        <f>-16713.749+14.7366*C2+14.029*D2</f>
        <v>39738.172999999995</v>
      </c>
      <c r="F2" s="1">
        <f>-16713.749+6.454085*C2+6.06232*D2</f>
        <v>7816.9886049999986</v>
      </c>
      <c r="G2" t="str">
        <f t="shared" ref="G2:G33" si="0">IF(B2&lt;F2,"Yes","No")</f>
        <v>No</v>
      </c>
    </row>
    <row r="3" spans="1:13" x14ac:dyDescent="0.25">
      <c r="A3">
        <v>2</v>
      </c>
      <c r="B3" s="2">
        <v>374560</v>
      </c>
      <c r="C3">
        <v>971</v>
      </c>
      <c r="D3">
        <v>322</v>
      </c>
      <c r="E3">
        <f t="shared" ref="E2:E33" si="1">-16713.749+14.7366*C3+14.029*D3</f>
        <v>2112.8275999999987</v>
      </c>
      <c r="F3" s="1">
        <f t="shared" ref="F2:F33" si="2">-16713.749+6.454085*C3+6.06232*D3</f>
        <v>-8494.7654249999996</v>
      </c>
      <c r="G3" t="str">
        <f t="shared" si="0"/>
        <v>No</v>
      </c>
    </row>
    <row r="4" spans="1:13" x14ac:dyDescent="0.25">
      <c r="A4">
        <v>3</v>
      </c>
      <c r="B4" s="2">
        <v>55587</v>
      </c>
      <c r="C4">
        <v>616</v>
      </c>
      <c r="D4">
        <v>3398</v>
      </c>
      <c r="E4">
        <f t="shared" si="1"/>
        <v>40034.5386</v>
      </c>
      <c r="F4" s="1">
        <f t="shared" si="2"/>
        <v>7861.7307199999977</v>
      </c>
      <c r="G4" t="str">
        <f t="shared" si="0"/>
        <v>No</v>
      </c>
    </row>
    <row r="5" spans="1:13" x14ac:dyDescent="0.25">
      <c r="A5">
        <v>4</v>
      </c>
      <c r="B5" s="2">
        <v>699102</v>
      </c>
      <c r="C5">
        <v>787</v>
      </c>
      <c r="D5">
        <v>1402</v>
      </c>
      <c r="E5">
        <f t="shared" si="1"/>
        <v>14552.6132</v>
      </c>
      <c r="F5" s="1">
        <f t="shared" si="2"/>
        <v>-3135.0114650000014</v>
      </c>
      <c r="G5" t="str">
        <f t="shared" si="0"/>
        <v>No</v>
      </c>
    </row>
    <row r="6" spans="1:13" x14ac:dyDescent="0.25">
      <c r="A6">
        <v>5</v>
      </c>
      <c r="B6" s="2">
        <v>170402</v>
      </c>
      <c r="C6">
        <v>3370</v>
      </c>
      <c r="D6">
        <v>2612</v>
      </c>
      <c r="E6">
        <f t="shared" si="1"/>
        <v>69592.340999999986</v>
      </c>
      <c r="F6" s="1">
        <f t="shared" si="2"/>
        <v>20871.297289999999</v>
      </c>
      <c r="G6" t="str">
        <f t="shared" si="0"/>
        <v>No</v>
      </c>
    </row>
    <row r="7" spans="1:13" x14ac:dyDescent="0.25">
      <c r="A7">
        <v>6</v>
      </c>
      <c r="B7" s="2">
        <v>167381</v>
      </c>
      <c r="C7">
        <v>7114</v>
      </c>
      <c r="D7">
        <v>9829</v>
      </c>
      <c r="E7">
        <f t="shared" si="1"/>
        <v>226013.4644</v>
      </c>
      <c r="F7" s="1">
        <f t="shared" si="2"/>
        <v>88787.154970000003</v>
      </c>
      <c r="G7" t="str">
        <f t="shared" si="0"/>
        <v>No</v>
      </c>
    </row>
    <row r="8" spans="1:13" x14ac:dyDescent="0.25">
      <c r="A8">
        <v>7</v>
      </c>
      <c r="B8" s="2">
        <v>185203</v>
      </c>
      <c r="C8">
        <v>2633</v>
      </c>
      <c r="D8">
        <v>11279</v>
      </c>
      <c r="E8">
        <f t="shared" si="1"/>
        <v>180320.80979999999</v>
      </c>
      <c r="F8" s="1">
        <f t="shared" si="2"/>
        <v>68656.764085000003</v>
      </c>
      <c r="G8" t="str">
        <f t="shared" si="0"/>
        <v>No</v>
      </c>
    </row>
    <row r="9" spans="1:13" x14ac:dyDescent="0.25">
      <c r="A9">
        <v>8</v>
      </c>
      <c r="B9" s="2">
        <v>195741</v>
      </c>
      <c r="C9">
        <v>8487</v>
      </c>
      <c r="D9">
        <v>5233</v>
      </c>
      <c r="E9">
        <f t="shared" si="1"/>
        <v>181769.53220000002</v>
      </c>
      <c r="F9" s="1">
        <f t="shared" si="2"/>
        <v>69786.190954999998</v>
      </c>
      <c r="G9" t="str">
        <f t="shared" si="0"/>
        <v>No</v>
      </c>
    </row>
    <row r="10" spans="1:13" x14ac:dyDescent="0.25">
      <c r="A10">
        <v>9</v>
      </c>
      <c r="B10" s="2">
        <v>191198</v>
      </c>
      <c r="C10">
        <v>13892</v>
      </c>
      <c r="D10">
        <v>11580</v>
      </c>
      <c r="E10">
        <f t="shared" si="1"/>
        <v>350462.91819999996</v>
      </c>
      <c r="F10" s="1">
        <f t="shared" si="2"/>
        <v>143148.06542</v>
      </c>
      <c r="G10" t="str">
        <f t="shared" si="0"/>
        <v>No</v>
      </c>
    </row>
    <row r="11" spans="1:13" x14ac:dyDescent="0.25">
      <c r="A11">
        <v>10</v>
      </c>
      <c r="B11" s="2">
        <v>231280</v>
      </c>
      <c r="C11">
        <v>13001</v>
      </c>
      <c r="D11">
        <v>10570</v>
      </c>
      <c r="E11">
        <f t="shared" si="1"/>
        <v>323163.31759999995</v>
      </c>
      <c r="F11" s="1">
        <f t="shared" si="2"/>
        <v>131274.532485</v>
      </c>
      <c r="G11" t="str">
        <f t="shared" si="0"/>
        <v>No</v>
      </c>
    </row>
    <row r="12" spans="1:13" x14ac:dyDescent="0.25">
      <c r="A12">
        <v>11</v>
      </c>
      <c r="B12" s="2">
        <v>343943</v>
      </c>
      <c r="C12">
        <v>7633</v>
      </c>
      <c r="D12">
        <v>13044</v>
      </c>
      <c r="E12">
        <f t="shared" si="1"/>
        <v>278764.99479999999</v>
      </c>
      <c r="F12" s="1">
        <f t="shared" si="2"/>
        <v>111627.18388500001</v>
      </c>
      <c r="G12" t="str">
        <f t="shared" si="0"/>
        <v>No</v>
      </c>
    </row>
    <row r="13" spans="1:13" x14ac:dyDescent="0.25">
      <c r="A13">
        <v>12</v>
      </c>
      <c r="B13" s="2">
        <v>364864</v>
      </c>
      <c r="C13">
        <v>13596</v>
      </c>
      <c r="D13">
        <v>13399</v>
      </c>
      <c r="E13">
        <f t="shared" si="1"/>
        <v>371619.63559999998</v>
      </c>
      <c r="F13" s="1">
        <f t="shared" si="2"/>
        <v>152265.01634</v>
      </c>
      <c r="G13" t="str">
        <f t="shared" si="0"/>
        <v>No</v>
      </c>
    </row>
    <row r="14" spans="1:13" x14ac:dyDescent="0.25">
      <c r="A14">
        <v>13</v>
      </c>
      <c r="B14" s="2">
        <v>353487</v>
      </c>
      <c r="C14">
        <v>16098</v>
      </c>
      <c r="D14">
        <v>11223</v>
      </c>
      <c r="E14">
        <f t="shared" si="1"/>
        <v>377963.5048</v>
      </c>
      <c r="F14" s="1">
        <f t="shared" si="2"/>
        <v>155221.52869000001</v>
      </c>
      <c r="G14" t="str">
        <f t="shared" si="0"/>
        <v>No</v>
      </c>
    </row>
    <row r="15" spans="1:13" x14ac:dyDescent="0.25">
      <c r="A15">
        <v>14</v>
      </c>
      <c r="B15" s="2">
        <v>376763</v>
      </c>
      <c r="C15">
        <v>7721</v>
      </c>
      <c r="D15">
        <v>13945</v>
      </c>
      <c r="E15">
        <f t="shared" si="1"/>
        <v>292701.94459999999</v>
      </c>
      <c r="F15" s="1">
        <f t="shared" si="2"/>
        <v>117657.293685</v>
      </c>
      <c r="G15" t="str">
        <f t="shared" si="0"/>
        <v>No</v>
      </c>
    </row>
    <row r="16" spans="1:13" x14ac:dyDescent="0.25">
      <c r="A16">
        <v>15</v>
      </c>
      <c r="B16" s="2">
        <v>414303</v>
      </c>
      <c r="C16">
        <v>15419</v>
      </c>
      <c r="D16">
        <v>10459</v>
      </c>
      <c r="E16">
        <f t="shared" si="1"/>
        <v>357239.19739999995</v>
      </c>
      <c r="F16" s="1">
        <f t="shared" si="2"/>
        <v>146207.59249499999</v>
      </c>
      <c r="G16" t="str">
        <f t="shared" si="0"/>
        <v>No</v>
      </c>
    </row>
    <row r="17" spans="1:7" x14ac:dyDescent="0.25">
      <c r="A17">
        <v>16</v>
      </c>
      <c r="B17" s="2">
        <v>438219</v>
      </c>
      <c r="C17">
        <v>10749</v>
      </c>
      <c r="D17">
        <v>15386</v>
      </c>
      <c r="E17">
        <f t="shared" si="1"/>
        <v>357540.15839999996</v>
      </c>
      <c r="F17" s="1">
        <f t="shared" si="2"/>
        <v>145936.066185</v>
      </c>
      <c r="G17" t="str">
        <f t="shared" si="0"/>
        <v>No</v>
      </c>
    </row>
    <row r="18" spans="1:7" x14ac:dyDescent="0.25">
      <c r="A18">
        <v>17</v>
      </c>
      <c r="B18" s="2">
        <v>485116</v>
      </c>
      <c r="C18">
        <v>19159</v>
      </c>
      <c r="D18">
        <v>12821</v>
      </c>
      <c r="E18">
        <f t="shared" si="1"/>
        <v>445490.57939999999</v>
      </c>
      <c r="F18" s="1">
        <f t="shared" si="2"/>
        <v>184665.07023499999</v>
      </c>
      <c r="G18" t="str">
        <f t="shared" si="0"/>
        <v>No</v>
      </c>
    </row>
    <row r="19" spans="1:7" x14ac:dyDescent="0.25">
      <c r="A19">
        <v>18</v>
      </c>
      <c r="B19" s="2">
        <v>527219</v>
      </c>
      <c r="C19">
        <v>22966</v>
      </c>
      <c r="D19">
        <v>14089</v>
      </c>
      <c r="E19">
        <f t="shared" si="1"/>
        <v>519381.58759999997</v>
      </c>
      <c r="F19" s="1">
        <f t="shared" si="2"/>
        <v>216922.79358999999</v>
      </c>
      <c r="G19" t="str">
        <f t="shared" si="0"/>
        <v>No</v>
      </c>
    </row>
    <row r="20" spans="1:7" x14ac:dyDescent="0.25">
      <c r="A20">
        <v>19</v>
      </c>
      <c r="B20" s="2">
        <v>523737</v>
      </c>
      <c r="C20">
        <v>14195</v>
      </c>
      <c r="D20">
        <v>23210</v>
      </c>
      <c r="E20">
        <f t="shared" si="1"/>
        <v>518085.37800000003</v>
      </c>
      <c r="F20" s="1">
        <f t="shared" si="2"/>
        <v>215608.434775</v>
      </c>
      <c r="G20" t="str">
        <f t="shared" si="0"/>
        <v>No</v>
      </c>
    </row>
    <row r="21" spans="1:7" x14ac:dyDescent="0.25">
      <c r="A21">
        <v>20</v>
      </c>
      <c r="B21" s="2">
        <v>5508</v>
      </c>
      <c r="C21">
        <v>19543</v>
      </c>
      <c r="D21">
        <v>18044</v>
      </c>
      <c r="E21">
        <f t="shared" si="1"/>
        <v>524422.90079999994</v>
      </c>
      <c r="F21" s="1">
        <f t="shared" si="2"/>
        <v>218806.936235</v>
      </c>
      <c r="G21" t="str">
        <f t="shared" si="0"/>
        <v>Yes</v>
      </c>
    </row>
    <row r="22" spans="1:7" x14ac:dyDescent="0.25">
      <c r="A22">
        <v>21</v>
      </c>
      <c r="B22" s="2">
        <v>546594</v>
      </c>
      <c r="C22">
        <v>25888</v>
      </c>
      <c r="D22">
        <v>22675</v>
      </c>
      <c r="E22">
        <f t="shared" si="1"/>
        <v>682894.92680000002</v>
      </c>
      <c r="F22" s="1">
        <f t="shared" si="2"/>
        <v>287832.70947999996</v>
      </c>
      <c r="G22" t="str">
        <f t="shared" si="0"/>
        <v>No</v>
      </c>
    </row>
    <row r="23" spans="1:7" x14ac:dyDescent="0.25">
      <c r="A23">
        <v>22</v>
      </c>
      <c r="B23" s="2">
        <v>551398</v>
      </c>
      <c r="C23">
        <v>24606</v>
      </c>
      <c r="D23">
        <v>18791</v>
      </c>
      <c r="E23">
        <f t="shared" si="1"/>
        <v>609513.96959999995</v>
      </c>
      <c r="F23" s="1">
        <f t="shared" si="2"/>
        <v>256012.52162999997</v>
      </c>
      <c r="G23" t="str">
        <f t="shared" si="0"/>
        <v>No</v>
      </c>
    </row>
    <row r="24" spans="1:7" x14ac:dyDescent="0.25">
      <c r="A24">
        <v>23</v>
      </c>
      <c r="B24" s="2">
        <v>563404</v>
      </c>
      <c r="C24">
        <v>24646</v>
      </c>
      <c r="D24">
        <v>20139</v>
      </c>
      <c r="E24">
        <f t="shared" si="1"/>
        <v>629014.52560000005</v>
      </c>
      <c r="F24" s="1">
        <f t="shared" si="2"/>
        <v>264442.69238999998</v>
      </c>
      <c r="G24" t="str">
        <f t="shared" si="0"/>
        <v>No</v>
      </c>
    </row>
    <row r="25" spans="1:7" x14ac:dyDescent="0.25">
      <c r="A25">
        <v>24</v>
      </c>
      <c r="B25" s="2">
        <v>5929</v>
      </c>
      <c r="C25">
        <v>21307</v>
      </c>
      <c r="D25">
        <v>26669</v>
      </c>
      <c r="E25">
        <f t="shared" si="1"/>
        <v>671418.38819999993</v>
      </c>
      <c r="F25" s="1">
        <f t="shared" si="2"/>
        <v>282479.45217499998</v>
      </c>
      <c r="G25" t="str">
        <f t="shared" si="0"/>
        <v>Yes</v>
      </c>
    </row>
    <row r="26" spans="1:7" x14ac:dyDescent="0.25">
      <c r="A26">
        <v>25</v>
      </c>
      <c r="B26" s="2">
        <v>584693</v>
      </c>
      <c r="C26">
        <v>28427</v>
      </c>
      <c r="D26">
        <v>26686</v>
      </c>
      <c r="E26">
        <f t="shared" si="1"/>
        <v>776581.47319999989</v>
      </c>
      <c r="F26" s="1">
        <f t="shared" si="2"/>
        <v>328535.596815</v>
      </c>
      <c r="G26" t="str">
        <f t="shared" si="0"/>
        <v>No</v>
      </c>
    </row>
    <row r="27" spans="1:7" x14ac:dyDescent="0.25">
      <c r="A27">
        <v>26</v>
      </c>
      <c r="B27" s="2">
        <v>605194</v>
      </c>
      <c r="C27">
        <v>26181</v>
      </c>
      <c r="D27">
        <v>24281</v>
      </c>
      <c r="E27">
        <f t="shared" si="1"/>
        <v>709743.32459999993</v>
      </c>
      <c r="F27" s="1">
        <f t="shared" si="2"/>
        <v>299459.84230499994</v>
      </c>
      <c r="G27" t="str">
        <f t="shared" si="0"/>
        <v>No</v>
      </c>
    </row>
    <row r="28" spans="1:7" x14ac:dyDescent="0.25">
      <c r="A28">
        <v>27</v>
      </c>
      <c r="B28" s="2">
        <v>64585</v>
      </c>
      <c r="C28">
        <v>25002</v>
      </c>
      <c r="D28">
        <v>29863</v>
      </c>
      <c r="E28">
        <f t="shared" si="1"/>
        <v>770678.75120000006</v>
      </c>
      <c r="F28" s="1">
        <f t="shared" si="2"/>
        <v>325690.34632999997</v>
      </c>
      <c r="G28" t="str">
        <f t="shared" si="0"/>
        <v>Yes</v>
      </c>
    </row>
    <row r="29" spans="1:7" x14ac:dyDescent="0.25">
      <c r="A29">
        <v>28</v>
      </c>
      <c r="B29" s="2">
        <v>694452</v>
      </c>
      <c r="C29">
        <v>23614</v>
      </c>
      <c r="D29">
        <v>30691</v>
      </c>
      <c r="E29">
        <f t="shared" si="1"/>
        <v>761840.36239999998</v>
      </c>
      <c r="F29" s="1">
        <f t="shared" si="2"/>
        <v>321751.67730999994</v>
      </c>
      <c r="G29" t="str">
        <f t="shared" si="0"/>
        <v>No</v>
      </c>
    </row>
    <row r="30" spans="1:7" x14ac:dyDescent="0.25">
      <c r="A30">
        <v>29</v>
      </c>
      <c r="B30" s="2">
        <v>698225</v>
      </c>
      <c r="C30">
        <v>32819</v>
      </c>
      <c r="D30">
        <v>27956</v>
      </c>
      <c r="E30">
        <f t="shared" si="1"/>
        <v>859121.45039999997</v>
      </c>
      <c r="F30" s="1">
        <f t="shared" si="2"/>
        <v>364581.08453499997</v>
      </c>
      <c r="G30" t="str">
        <f t="shared" si="0"/>
        <v>No</v>
      </c>
    </row>
    <row r="31" spans="1:7" x14ac:dyDescent="0.25">
      <c r="A31">
        <v>30</v>
      </c>
      <c r="B31" s="2">
        <v>776649</v>
      </c>
      <c r="C31">
        <v>31735</v>
      </c>
      <c r="D31">
        <v>30692</v>
      </c>
      <c r="E31">
        <f t="shared" si="1"/>
        <v>881530.32</v>
      </c>
      <c r="F31" s="1">
        <f t="shared" si="2"/>
        <v>374171.36391499999</v>
      </c>
      <c r="G31" t="str">
        <f t="shared" si="0"/>
        <v>No</v>
      </c>
    </row>
    <row r="32" spans="1:7" x14ac:dyDescent="0.25">
      <c r="A32">
        <v>31</v>
      </c>
      <c r="B32" s="2">
        <v>796121</v>
      </c>
      <c r="C32">
        <v>25695</v>
      </c>
      <c r="D32">
        <v>25432</v>
      </c>
      <c r="E32">
        <f t="shared" si="1"/>
        <v>718728.71600000001</v>
      </c>
      <c r="F32" s="1">
        <f t="shared" si="2"/>
        <v>303300.88731499994</v>
      </c>
      <c r="G32" t="str">
        <f t="shared" si="0"/>
        <v>No</v>
      </c>
    </row>
    <row r="33" spans="1:7" x14ac:dyDescent="0.25">
      <c r="A33">
        <v>32</v>
      </c>
      <c r="B33" s="2">
        <v>807487</v>
      </c>
      <c r="C33">
        <v>29430</v>
      </c>
      <c r="D33">
        <v>34961</v>
      </c>
      <c r="E33">
        <f t="shared" si="1"/>
        <v>907452.25799999991</v>
      </c>
      <c r="F33" s="1">
        <f t="shared" si="2"/>
        <v>385174.74207000004</v>
      </c>
      <c r="G33" t="str">
        <f t="shared" si="0"/>
        <v>No</v>
      </c>
    </row>
    <row r="34" spans="1:7" x14ac:dyDescent="0.25">
      <c r="A34">
        <v>33</v>
      </c>
      <c r="B34" s="2">
        <v>867444</v>
      </c>
      <c r="C34">
        <v>37986</v>
      </c>
      <c r="D34">
        <v>28847</v>
      </c>
      <c r="E34">
        <f t="shared" ref="E34:E52" si="3">-16713.749+14.7366*C34+14.029*D34</f>
        <v>947765.30160000012</v>
      </c>
      <c r="F34" s="1">
        <f t="shared" ref="F34:F52" si="4">-16713.749+6.454085*C34+6.06232*D34</f>
        <v>403330.86884999997</v>
      </c>
      <c r="G34" t="str">
        <f t="shared" ref="G34:G65" si="5">IF(B34&lt;F34,"Yes","No")</f>
        <v>No</v>
      </c>
    </row>
    <row r="35" spans="1:7" x14ac:dyDescent="0.25">
      <c r="A35">
        <v>34</v>
      </c>
      <c r="B35" s="2">
        <v>908368</v>
      </c>
      <c r="C35">
        <v>35108</v>
      </c>
      <c r="D35">
        <v>35925</v>
      </c>
      <c r="E35">
        <f t="shared" si="3"/>
        <v>1004650.6287999999</v>
      </c>
      <c r="F35" s="1">
        <f t="shared" si="4"/>
        <v>427665.11317999999</v>
      </c>
      <c r="G35" t="str">
        <f t="shared" si="5"/>
        <v>No</v>
      </c>
    </row>
    <row r="36" spans="1:7" x14ac:dyDescent="0.25">
      <c r="A36">
        <v>35</v>
      </c>
      <c r="B36" s="2">
        <v>971173</v>
      </c>
      <c r="C36">
        <v>31013</v>
      </c>
      <c r="D36">
        <v>31080</v>
      </c>
      <c r="E36">
        <f t="shared" si="3"/>
        <v>876333.74679999996</v>
      </c>
      <c r="F36" s="1">
        <f t="shared" si="4"/>
        <v>371863.69470500003</v>
      </c>
      <c r="G36" t="str">
        <f t="shared" si="5"/>
        <v>No</v>
      </c>
    </row>
    <row r="37" spans="1:7" x14ac:dyDescent="0.25">
      <c r="A37">
        <v>36</v>
      </c>
      <c r="B37" s="2">
        <v>990454</v>
      </c>
      <c r="C37">
        <v>38232</v>
      </c>
      <c r="D37">
        <v>36213</v>
      </c>
      <c r="E37">
        <f t="shared" si="3"/>
        <v>1054728.1192000001</v>
      </c>
      <c r="F37" s="1">
        <f t="shared" si="4"/>
        <v>449573.62287999998</v>
      </c>
      <c r="G37" t="str">
        <f t="shared" si="5"/>
        <v>No</v>
      </c>
    </row>
    <row r="38" spans="1:7" x14ac:dyDescent="0.25">
      <c r="A38">
        <v>37</v>
      </c>
      <c r="B38" s="2">
        <v>1009788</v>
      </c>
      <c r="C38">
        <v>36562</v>
      </c>
      <c r="D38">
        <v>37746</v>
      </c>
      <c r="E38">
        <f t="shared" si="3"/>
        <v>1051624.4542</v>
      </c>
      <c r="F38" s="1">
        <f t="shared" si="4"/>
        <v>448088.83748999995</v>
      </c>
      <c r="G38" t="str">
        <f t="shared" si="5"/>
        <v>No</v>
      </c>
    </row>
    <row r="39" spans="1:7" x14ac:dyDescent="0.25">
      <c r="A39">
        <v>38</v>
      </c>
      <c r="B39" s="2">
        <v>1002237</v>
      </c>
      <c r="C39">
        <v>40600</v>
      </c>
      <c r="D39">
        <v>38433</v>
      </c>
      <c r="E39">
        <f t="shared" si="3"/>
        <v>1120768.7680000002</v>
      </c>
      <c r="F39" s="1">
        <f t="shared" si="4"/>
        <v>478315.24656</v>
      </c>
      <c r="G39" t="str">
        <f t="shared" si="5"/>
        <v>No</v>
      </c>
    </row>
    <row r="40" spans="1:7" x14ac:dyDescent="0.25">
      <c r="A40">
        <v>39</v>
      </c>
      <c r="B40" s="2">
        <v>991528</v>
      </c>
      <c r="C40">
        <v>36199</v>
      </c>
      <c r="D40">
        <v>34371</v>
      </c>
      <c r="E40">
        <f t="shared" si="3"/>
        <v>998927.19339999999</v>
      </c>
      <c r="F40" s="1">
        <f t="shared" si="4"/>
        <v>425285.67463499994</v>
      </c>
      <c r="G40" t="str">
        <f t="shared" si="5"/>
        <v>No</v>
      </c>
    </row>
    <row r="41" spans="1:7" x14ac:dyDescent="0.25">
      <c r="A41">
        <v>40</v>
      </c>
      <c r="B41" s="2">
        <v>1008845</v>
      </c>
      <c r="C41">
        <v>41141</v>
      </c>
      <c r="D41">
        <v>39517</v>
      </c>
      <c r="E41">
        <f t="shared" si="3"/>
        <v>1143948.7046000001</v>
      </c>
      <c r="F41" s="1">
        <f t="shared" si="4"/>
        <v>488378.46142499999</v>
      </c>
      <c r="G41" t="str">
        <f t="shared" si="5"/>
        <v>No</v>
      </c>
    </row>
    <row r="42" spans="1:7" x14ac:dyDescent="0.25">
      <c r="A42">
        <v>41</v>
      </c>
      <c r="B42" s="2">
        <v>1171715</v>
      </c>
      <c r="C42">
        <v>41402</v>
      </c>
      <c r="D42">
        <v>43177</v>
      </c>
      <c r="E42">
        <f t="shared" si="3"/>
        <v>1199141.0972000002</v>
      </c>
      <c r="F42" s="1">
        <f t="shared" si="4"/>
        <v>512251.06880999997</v>
      </c>
      <c r="G42" t="str">
        <f t="shared" si="5"/>
        <v>No</v>
      </c>
    </row>
    <row r="43" spans="1:7" x14ac:dyDescent="0.25">
      <c r="A43">
        <v>42</v>
      </c>
      <c r="B43" s="2">
        <v>1192257</v>
      </c>
      <c r="C43">
        <v>41018</v>
      </c>
      <c r="D43">
        <v>39113</v>
      </c>
      <c r="E43">
        <f t="shared" si="3"/>
        <v>1136468.3868</v>
      </c>
      <c r="F43" s="1">
        <f t="shared" si="4"/>
        <v>485135.43169</v>
      </c>
      <c r="G43" t="str">
        <f t="shared" si="5"/>
        <v>No</v>
      </c>
    </row>
    <row r="44" spans="1:7" x14ac:dyDescent="0.25">
      <c r="A44">
        <v>43</v>
      </c>
      <c r="B44" s="2">
        <v>1246534</v>
      </c>
      <c r="C44">
        <v>41962</v>
      </c>
      <c r="D44">
        <v>43687</v>
      </c>
      <c r="E44">
        <f t="shared" si="3"/>
        <v>1214548.3832</v>
      </c>
      <c r="F44" s="1">
        <f t="shared" si="4"/>
        <v>518957.13960999995</v>
      </c>
      <c r="G44" t="str">
        <f t="shared" si="5"/>
        <v>No</v>
      </c>
    </row>
    <row r="45" spans="1:7" x14ac:dyDescent="0.25">
      <c r="A45">
        <v>44</v>
      </c>
      <c r="B45" s="2">
        <v>1288737</v>
      </c>
      <c r="C45">
        <v>44580</v>
      </c>
      <c r="D45">
        <v>41679</v>
      </c>
      <c r="E45">
        <f t="shared" si="3"/>
        <v>1224958.5699999998</v>
      </c>
      <c r="F45" s="1">
        <f t="shared" si="4"/>
        <v>523680.79557999998</v>
      </c>
      <c r="G45" t="str">
        <f t="shared" si="5"/>
        <v>No</v>
      </c>
    </row>
    <row r="46" spans="1:7" x14ac:dyDescent="0.25">
      <c r="A46">
        <v>45</v>
      </c>
      <c r="B46" s="2">
        <v>1305234</v>
      </c>
      <c r="C46">
        <v>40052</v>
      </c>
      <c r="D46">
        <v>40066</v>
      </c>
      <c r="E46">
        <f t="shared" si="3"/>
        <v>1135602.4682</v>
      </c>
      <c r="F46" s="1">
        <f t="shared" si="4"/>
        <v>484678.17654000001</v>
      </c>
      <c r="G46" t="str">
        <f t="shared" si="5"/>
        <v>No</v>
      </c>
    </row>
    <row r="47" spans="1:7" x14ac:dyDescent="0.25">
      <c r="A47">
        <v>46</v>
      </c>
      <c r="B47" s="2">
        <v>142203</v>
      </c>
      <c r="C47">
        <v>42041</v>
      </c>
      <c r="D47">
        <v>44519</v>
      </c>
      <c r="E47">
        <f t="shared" si="3"/>
        <v>1227384.7026</v>
      </c>
      <c r="F47" s="1">
        <f t="shared" si="4"/>
        <v>524510.86256499996</v>
      </c>
      <c r="G47" t="str">
        <f t="shared" si="5"/>
        <v>Yes</v>
      </c>
    </row>
    <row r="48" spans="1:7" x14ac:dyDescent="0.25">
      <c r="A48">
        <v>47</v>
      </c>
      <c r="B48" s="2">
        <v>1499010</v>
      </c>
      <c r="C48">
        <v>49409</v>
      </c>
      <c r="D48">
        <v>43449</v>
      </c>
      <c r="E48">
        <f t="shared" si="3"/>
        <v>1320952.9413999999</v>
      </c>
      <c r="F48" s="1">
        <f t="shared" si="4"/>
        <v>565577.87844499992</v>
      </c>
      <c r="G48" t="str">
        <f t="shared" si="5"/>
        <v>No</v>
      </c>
    </row>
    <row r="49" spans="1:7" x14ac:dyDescent="0.25">
      <c r="A49">
        <v>48</v>
      </c>
      <c r="B49" s="2">
        <v>1514197</v>
      </c>
      <c r="C49">
        <v>43836</v>
      </c>
      <c r="D49">
        <v>43975</v>
      </c>
      <c r="E49">
        <f t="shared" si="3"/>
        <v>1246205.1236</v>
      </c>
      <c r="F49" s="1">
        <f t="shared" si="4"/>
        <v>532798.04306000005</v>
      </c>
      <c r="G49" t="str">
        <f t="shared" si="5"/>
        <v>No</v>
      </c>
    </row>
    <row r="50" spans="1:7" x14ac:dyDescent="0.25">
      <c r="A50">
        <v>49</v>
      </c>
      <c r="B50" s="2">
        <v>1504986</v>
      </c>
      <c r="C50">
        <v>53438</v>
      </c>
      <c r="D50">
        <v>46900</v>
      </c>
      <c r="E50">
        <f t="shared" si="3"/>
        <v>1428740.7818</v>
      </c>
      <c r="F50" s="1">
        <f t="shared" si="4"/>
        <v>612502.45322999987</v>
      </c>
      <c r="G50" t="str">
        <f t="shared" si="5"/>
        <v>No</v>
      </c>
    </row>
    <row r="51" spans="1:7" x14ac:dyDescent="0.25">
      <c r="A51">
        <v>50</v>
      </c>
      <c r="B51" s="2">
        <v>17636</v>
      </c>
      <c r="C51">
        <v>50485</v>
      </c>
      <c r="D51">
        <v>51143</v>
      </c>
      <c r="E51">
        <f t="shared" si="3"/>
        <v>1444748.649</v>
      </c>
      <c r="F51" s="1">
        <f t="shared" si="4"/>
        <v>619165.96398500004</v>
      </c>
      <c r="G51" t="str">
        <f t="shared" si="5"/>
        <v>Yes</v>
      </c>
    </row>
    <row r="52" spans="1:7" x14ac:dyDescent="0.25">
      <c r="A52">
        <v>51</v>
      </c>
      <c r="B52" s="2">
        <v>2058579</v>
      </c>
      <c r="C52">
        <v>53275</v>
      </c>
      <c r="D52">
        <v>53597</v>
      </c>
      <c r="E52">
        <f t="shared" si="3"/>
        <v>1520290.929</v>
      </c>
      <c r="F52" s="1">
        <f t="shared" si="4"/>
        <v>652049.79441500001</v>
      </c>
      <c r="G52" t="str">
        <f t="shared" si="5"/>
        <v>No</v>
      </c>
    </row>
  </sheetData>
  <autoFilter ref="A1:E52">
    <sortState ref="A2:F52">
      <sortCondition ref="A1:A52"/>
    </sortState>
  </autoFilter>
  <conditionalFormatting sqref="G1:G1048576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C1" workbookViewId="0">
      <selection activeCell="D19" sqref="D19"/>
    </sheetView>
  </sheetViews>
  <sheetFormatPr defaultRowHeight="15" x14ac:dyDescent="0.25"/>
  <cols>
    <col min="1" max="1" width="20.375" style="10" bestFit="1" customWidth="1"/>
    <col min="2" max="2" width="11.125" style="10" bestFit="1" customWidth="1"/>
    <col min="3" max="3" width="20.375" style="10" bestFit="1" customWidth="1"/>
    <col min="4" max="4" width="11.125" style="10" bestFit="1" customWidth="1"/>
    <col min="5" max="5" width="20.375" style="10" bestFit="1" customWidth="1"/>
    <col min="6" max="6" width="11.125" style="10" bestFit="1" customWidth="1"/>
    <col min="7" max="16384" width="9" style="10"/>
  </cols>
  <sheetData>
    <row r="1" spans="1:6" x14ac:dyDescent="0.25">
      <c r="A1" s="13" t="s">
        <v>1</v>
      </c>
      <c r="B1" s="13"/>
      <c r="C1" s="13" t="s">
        <v>2</v>
      </c>
      <c r="D1" s="13"/>
      <c r="E1" s="13" t="s">
        <v>3</v>
      </c>
      <c r="F1" s="13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 t="s">
        <v>55</v>
      </c>
      <c r="B3" s="12">
        <v>706676.76470588241</v>
      </c>
      <c r="C3" s="12" t="s">
        <v>55</v>
      </c>
      <c r="D3" s="12">
        <v>24959.450980392157</v>
      </c>
      <c r="E3" s="12" t="s">
        <v>55</v>
      </c>
      <c r="F3" s="12">
        <v>25345.431372549021</v>
      </c>
    </row>
    <row r="4" spans="1:6" x14ac:dyDescent="0.25">
      <c r="A4" s="12" t="s">
        <v>4</v>
      </c>
      <c r="B4" s="12">
        <v>62151.377331262811</v>
      </c>
      <c r="C4" s="12" t="s">
        <v>4</v>
      </c>
      <c r="D4" s="12">
        <v>2069.3098067530855</v>
      </c>
      <c r="E4" s="12" t="s">
        <v>4</v>
      </c>
      <c r="F4" s="12">
        <v>2151.3445312094082</v>
      </c>
    </row>
    <row r="5" spans="1:6" x14ac:dyDescent="0.25">
      <c r="A5" s="12" t="s">
        <v>54</v>
      </c>
      <c r="B5" s="12">
        <v>600793</v>
      </c>
      <c r="C5" s="12" t="s">
        <v>54</v>
      </c>
      <c r="D5" s="12">
        <v>26029</v>
      </c>
      <c r="E5" s="12" t="s">
        <v>54</v>
      </c>
      <c r="F5" s="12">
        <v>25365</v>
      </c>
    </row>
    <row r="6" spans="1:6" x14ac:dyDescent="0.25">
      <c r="A6" s="12" t="s">
        <v>53</v>
      </c>
      <c r="B6" s="12" t="e">
        <v>#N/A</v>
      </c>
      <c r="C6" s="12" t="s">
        <v>53</v>
      </c>
      <c r="D6" s="12" t="e">
        <v>#N/A</v>
      </c>
      <c r="E6" s="12" t="s">
        <v>53</v>
      </c>
      <c r="F6" s="12" t="e">
        <v>#N/A</v>
      </c>
    </row>
    <row r="7" spans="1:6" x14ac:dyDescent="0.25">
      <c r="A7" s="12" t="s">
        <v>52</v>
      </c>
      <c r="B7" s="12">
        <v>443849.61294657394</v>
      </c>
      <c r="C7" s="12" t="s">
        <v>52</v>
      </c>
      <c r="D7" s="12">
        <v>14777.827881408995</v>
      </c>
      <c r="E7" s="12" t="s">
        <v>52</v>
      </c>
      <c r="F7" s="12">
        <v>15363.67299476906</v>
      </c>
    </row>
    <row r="8" spans="1:6" x14ac:dyDescent="0.25">
      <c r="A8" s="12" t="s">
        <v>51</v>
      </c>
      <c r="B8" s="12">
        <v>197002478912.82352</v>
      </c>
      <c r="C8" s="12" t="s">
        <v>51</v>
      </c>
      <c r="D8" s="12">
        <v>218384196.89254907</v>
      </c>
      <c r="E8" s="12" t="s">
        <v>51</v>
      </c>
      <c r="F8" s="12">
        <v>236042447.89019608</v>
      </c>
    </row>
    <row r="9" spans="1:6" x14ac:dyDescent="0.25">
      <c r="A9" s="12" t="s">
        <v>50</v>
      </c>
      <c r="B9" s="12">
        <v>-0.71832890741644828</v>
      </c>
      <c r="C9" s="12" t="s">
        <v>50</v>
      </c>
      <c r="D9" s="12">
        <v>-1.2140270120311287</v>
      </c>
      <c r="E9" s="12" t="s">
        <v>50</v>
      </c>
      <c r="F9" s="12">
        <v>-1.1530487671475629</v>
      </c>
    </row>
    <row r="10" spans="1:6" x14ac:dyDescent="0.25">
      <c r="A10" s="12" t="s">
        <v>49</v>
      </c>
      <c r="B10" s="12">
        <v>0.37274331687196566</v>
      </c>
      <c r="C10" s="12" t="s">
        <v>49</v>
      </c>
      <c r="D10" s="12">
        <v>-3.4266731599901491E-2</v>
      </c>
      <c r="E10" s="12" t="s">
        <v>49</v>
      </c>
      <c r="F10" s="12">
        <v>8.8107211897146376E-2</v>
      </c>
    </row>
    <row r="11" spans="1:6" x14ac:dyDescent="0.25">
      <c r="A11" s="12" t="s">
        <v>48</v>
      </c>
      <c r="B11" s="12">
        <v>1684650</v>
      </c>
      <c r="C11" s="12" t="s">
        <v>48</v>
      </c>
      <c r="D11" s="12">
        <v>50577</v>
      </c>
      <c r="E11" s="12" t="s">
        <v>48</v>
      </c>
      <c r="F11" s="12">
        <v>52038</v>
      </c>
    </row>
    <row r="12" spans="1:6" x14ac:dyDescent="0.25">
      <c r="A12" s="12" t="s">
        <v>47</v>
      </c>
      <c r="B12" s="12">
        <v>18744</v>
      </c>
      <c r="C12" s="12" t="s">
        <v>47</v>
      </c>
      <c r="D12" s="12">
        <v>1244</v>
      </c>
      <c r="E12" s="12" t="s">
        <v>47</v>
      </c>
      <c r="F12" s="12">
        <v>769</v>
      </c>
    </row>
    <row r="13" spans="1:6" x14ac:dyDescent="0.25">
      <c r="A13" s="12" t="s">
        <v>46</v>
      </c>
      <c r="B13" s="12">
        <v>1703394</v>
      </c>
      <c r="C13" s="12" t="s">
        <v>46</v>
      </c>
      <c r="D13" s="12">
        <v>51821</v>
      </c>
      <c r="E13" s="12" t="s">
        <v>46</v>
      </c>
      <c r="F13" s="12">
        <v>52807</v>
      </c>
    </row>
    <row r="14" spans="1:6" x14ac:dyDescent="0.25">
      <c r="A14" s="12" t="s">
        <v>45</v>
      </c>
      <c r="B14" s="12">
        <v>36040515</v>
      </c>
      <c r="C14" s="12" t="s">
        <v>45</v>
      </c>
      <c r="D14" s="12">
        <v>1272932</v>
      </c>
      <c r="E14" s="12" t="s">
        <v>45</v>
      </c>
      <c r="F14" s="12">
        <v>1292617</v>
      </c>
    </row>
    <row r="15" spans="1:6" x14ac:dyDescent="0.25">
      <c r="A15" s="12" t="s">
        <v>44</v>
      </c>
      <c r="B15" s="12">
        <v>51</v>
      </c>
      <c r="C15" s="12" t="s">
        <v>44</v>
      </c>
      <c r="D15" s="12">
        <v>51</v>
      </c>
      <c r="E15" s="12" t="s">
        <v>44</v>
      </c>
      <c r="F15" s="12">
        <v>51</v>
      </c>
    </row>
    <row r="16" spans="1:6" ht="15.75" thickBot="1" x14ac:dyDescent="0.3">
      <c r="A16" s="11" t="s">
        <v>43</v>
      </c>
      <c r="B16" s="11">
        <v>124834.71526832061</v>
      </c>
      <c r="C16" s="11" t="s">
        <v>43</v>
      </c>
      <c r="D16" s="11">
        <v>4156.3310681133753</v>
      </c>
      <c r="E16" s="11" t="s">
        <v>43</v>
      </c>
      <c r="F16" s="11">
        <v>4321.1026614287966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D3" workbookViewId="0">
      <selection activeCell="B23" sqref="B23"/>
    </sheetView>
  </sheetViews>
  <sheetFormatPr defaultRowHeight="15" x14ac:dyDescent="0.25"/>
  <cols>
    <col min="1" max="1" width="15.75" style="3" bestFit="1" customWidth="1"/>
    <col min="2" max="2" width="10.5" style="3" bestFit="1" customWidth="1"/>
    <col min="3" max="3" width="12.75" style="3" bestFit="1" customWidth="1"/>
    <col min="4" max="4" width="16.25" style="3" bestFit="1" customWidth="1"/>
    <col min="5" max="5" width="10.5" style="3" bestFit="1" customWidth="1"/>
    <col min="6" max="6" width="17.625" style="3" bestFit="1" customWidth="1"/>
    <col min="7" max="7" width="10.5" style="3" bestFit="1" customWidth="1"/>
    <col min="8" max="8" width="11.125" style="3" bestFit="1" customWidth="1"/>
    <col min="9" max="9" width="11" style="3" bestFit="1" customWidth="1"/>
    <col min="10" max="16384" width="9" style="3"/>
  </cols>
  <sheetData>
    <row r="1" spans="1:9" x14ac:dyDescent="0.25">
      <c r="A1" s="3" t="s">
        <v>5</v>
      </c>
    </row>
    <row r="2" spans="1:9" ht="15.75" thickBot="1" x14ac:dyDescent="0.3"/>
    <row r="3" spans="1:9" x14ac:dyDescent="0.25">
      <c r="A3" s="7" t="s">
        <v>6</v>
      </c>
      <c r="B3" s="7"/>
    </row>
    <row r="4" spans="1:9" x14ac:dyDescent="0.25">
      <c r="A4" s="5" t="s">
        <v>7</v>
      </c>
      <c r="B4" s="5">
        <v>0.96739051928349218</v>
      </c>
    </row>
    <row r="5" spans="1:9" x14ac:dyDescent="0.25">
      <c r="A5" s="5" t="s">
        <v>8</v>
      </c>
      <c r="B5" s="5">
        <v>0.93584441679958463</v>
      </c>
    </row>
    <row r="6" spans="1:9" x14ac:dyDescent="0.25">
      <c r="A6" s="5" t="s">
        <v>9</v>
      </c>
      <c r="B6" s="5">
        <v>0.93317126749956725</v>
      </c>
    </row>
    <row r="7" spans="1:9" x14ac:dyDescent="0.25">
      <c r="A7" s="5" t="s">
        <v>4</v>
      </c>
      <c r="B7" s="5">
        <v>114740.69010245324</v>
      </c>
    </row>
    <row r="8" spans="1:9" ht="15.75" thickBot="1" x14ac:dyDescent="0.3">
      <c r="A8" s="4" t="s">
        <v>10</v>
      </c>
      <c r="B8" s="4">
        <v>51</v>
      </c>
    </row>
    <row r="10" spans="1:9" ht="15.75" thickBot="1" x14ac:dyDescent="0.3">
      <c r="A10" s="3" t="s">
        <v>11</v>
      </c>
    </row>
    <row r="11" spans="1:9" x14ac:dyDescent="0.25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25">
      <c r="A12" s="5" t="s">
        <v>12</v>
      </c>
      <c r="B12" s="5">
        <v>2</v>
      </c>
      <c r="C12" s="5">
        <v>9218183499312.1875</v>
      </c>
      <c r="D12" s="5">
        <v>4609091749656.0937</v>
      </c>
      <c r="E12" s="5">
        <v>350.09059044832458</v>
      </c>
      <c r="F12" s="5">
        <v>2.3638884237695496E-29</v>
      </c>
    </row>
    <row r="13" spans="1:9" x14ac:dyDescent="0.25">
      <c r="A13" s="5" t="s">
        <v>13</v>
      </c>
      <c r="B13" s="5">
        <v>48</v>
      </c>
      <c r="C13" s="5">
        <v>631940446328.98608</v>
      </c>
      <c r="D13" s="5">
        <v>13165425965.18721</v>
      </c>
      <c r="E13" s="5"/>
      <c r="F13" s="5"/>
    </row>
    <row r="14" spans="1:9" ht="15.75" thickBot="1" x14ac:dyDescent="0.3">
      <c r="A14" s="4" t="s">
        <v>14</v>
      </c>
      <c r="B14" s="4">
        <v>50</v>
      </c>
      <c r="C14" s="4">
        <v>9850123945641.1738</v>
      </c>
      <c r="D14" s="4"/>
      <c r="E14" s="4"/>
      <c r="F14" s="4"/>
    </row>
    <row r="15" spans="1:9" ht="15.75" thickBot="1" x14ac:dyDescent="0.3"/>
    <row r="16" spans="1:9" x14ac:dyDescent="0.25">
      <c r="A16" s="6"/>
      <c r="B16" s="6" t="s">
        <v>21</v>
      </c>
      <c r="C16" s="6" t="s">
        <v>4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25">
      <c r="A17" s="5" t="s">
        <v>15</v>
      </c>
      <c r="B17" s="5">
        <v>-16713.749001044373</v>
      </c>
      <c r="C17" s="5">
        <v>31796.838578023748</v>
      </c>
      <c r="D17" s="5">
        <v>-0.5256418483250096</v>
      </c>
      <c r="E17" s="5">
        <v>0.60155712693888963</v>
      </c>
      <c r="F17" s="5">
        <v>-80645.577828585956</v>
      </c>
      <c r="G17" s="5">
        <v>47218.079826497218</v>
      </c>
      <c r="H17" s="5">
        <v>-80645.577828585956</v>
      </c>
      <c r="I17" s="5">
        <v>47218.079826497218</v>
      </c>
    </row>
    <row r="18" spans="1:9" x14ac:dyDescent="0.25">
      <c r="A18" s="5" t="s">
        <v>2</v>
      </c>
      <c r="B18" s="5">
        <v>14.73663699430446</v>
      </c>
      <c r="C18" s="5">
        <v>4.1193716664056215</v>
      </c>
      <c r="D18" s="5">
        <v>3.5773992219456581</v>
      </c>
      <c r="E18" s="5">
        <v>8.0499357323153022E-4</v>
      </c>
      <c r="F18" s="5">
        <v>6.4540851422568668</v>
      </c>
      <c r="G18" s="5">
        <v>23.019188846352051</v>
      </c>
      <c r="H18" s="8">
        <v>6.4540851422568704</v>
      </c>
      <c r="I18" s="5">
        <v>23.019188846352051</v>
      </c>
    </row>
    <row r="19" spans="1:9" ht="15.75" thickBot="1" x14ac:dyDescent="0.3">
      <c r="A19" s="4" t="s">
        <v>3</v>
      </c>
      <c r="B19" s="4">
        <v>14.029042938951987</v>
      </c>
      <c r="C19" s="4">
        <v>3.962292447022385</v>
      </c>
      <c r="D19" s="4">
        <v>3.5406379328448216</v>
      </c>
      <c r="E19" s="4">
        <v>8.9905270684984841E-4</v>
      </c>
      <c r="F19" s="4">
        <v>6.0623200250968114</v>
      </c>
      <c r="G19" s="4">
        <v>21.99576585280716</v>
      </c>
      <c r="H19" s="9">
        <v>6.0623200250968097</v>
      </c>
      <c r="I19" s="4">
        <v>21.99576585280716</v>
      </c>
    </row>
    <row r="20" spans="1:9" x14ac:dyDescent="0.25">
      <c r="B20" s="3" t="s">
        <v>42</v>
      </c>
      <c r="G20" s="3" t="s">
        <v>41</v>
      </c>
      <c r="H20" s="3" t="s">
        <v>40</v>
      </c>
    </row>
    <row r="23" spans="1:9" x14ac:dyDescent="0.25">
      <c r="A23" s="3" t="s">
        <v>28</v>
      </c>
      <c r="F23" s="3" t="s">
        <v>32</v>
      </c>
    </row>
    <row r="24" spans="1:9" ht="15.75" thickBot="1" x14ac:dyDescent="0.3"/>
    <row r="25" spans="1:9" x14ac:dyDescent="0.25">
      <c r="A25" s="6" t="s">
        <v>29</v>
      </c>
      <c r="B25" s="6" t="s">
        <v>39</v>
      </c>
      <c r="C25" s="6" t="s">
        <v>30</v>
      </c>
      <c r="D25" s="6" t="s">
        <v>31</v>
      </c>
      <c r="F25" s="6" t="s">
        <v>33</v>
      </c>
      <c r="G25" s="6" t="s">
        <v>36</v>
      </c>
    </row>
    <row r="26" spans="1:9" x14ac:dyDescent="0.25">
      <c r="A26" s="5">
        <v>1</v>
      </c>
      <c r="B26" s="5">
        <v>129353.02769054205</v>
      </c>
      <c r="C26" s="5">
        <v>-110609.02769054205</v>
      </c>
      <c r="D26" s="5">
        <v>-0.98386950662867656</v>
      </c>
      <c r="F26" s="5">
        <v>0.98039215686274506</v>
      </c>
      <c r="G26" s="5">
        <v>18744</v>
      </c>
    </row>
    <row r="27" spans="1:9" x14ac:dyDescent="0.25">
      <c r="A27" s="5">
        <v>2</v>
      </c>
      <c r="B27" s="5">
        <v>35119.077360892305</v>
      </c>
      <c r="C27" s="5">
        <v>-4489.0773608923046</v>
      </c>
      <c r="D27" s="5">
        <v>-3.9930432628301038E-2</v>
      </c>
      <c r="F27" s="5">
        <v>2.9411764705882351</v>
      </c>
      <c r="G27" s="5">
        <v>30630</v>
      </c>
    </row>
    <row r="28" spans="1:9" x14ac:dyDescent="0.25">
      <c r="A28" s="5">
        <v>3</v>
      </c>
      <c r="B28" s="5">
        <v>42513.910819288467</v>
      </c>
      <c r="C28" s="5">
        <v>444.08918071153312</v>
      </c>
      <c r="D28" s="5">
        <v>3.9501821166731937E-3</v>
      </c>
      <c r="F28" s="5">
        <v>4.901960784313725</v>
      </c>
      <c r="G28" s="5">
        <v>42958</v>
      </c>
    </row>
    <row r="29" spans="1:9" x14ac:dyDescent="0.25">
      <c r="A29" s="5">
        <v>4</v>
      </c>
      <c r="B29" s="5">
        <v>45785.862574902254</v>
      </c>
      <c r="C29" s="5">
        <v>18376.137425097746</v>
      </c>
      <c r="D29" s="5">
        <v>0.16345610877942504</v>
      </c>
      <c r="F29" s="5">
        <v>6.8627450980392153</v>
      </c>
      <c r="G29" s="5">
        <v>64162</v>
      </c>
    </row>
    <row r="30" spans="1:9" x14ac:dyDescent="0.25">
      <c r="A30" s="5">
        <v>5</v>
      </c>
      <c r="B30" s="5">
        <v>73929.875822923917</v>
      </c>
      <c r="C30" s="5">
        <v>96526.124177076083</v>
      </c>
      <c r="D30" s="5">
        <v>0.85860179909165613</v>
      </c>
      <c r="F30" s="5">
        <v>8.8235294117647047</v>
      </c>
      <c r="G30" s="5">
        <v>164523</v>
      </c>
    </row>
    <row r="31" spans="1:9" x14ac:dyDescent="0.25">
      <c r="A31" s="5">
        <v>6</v>
      </c>
      <c r="B31" s="5">
        <v>99218.679146159353</v>
      </c>
      <c r="C31" s="5">
        <v>65304.320853840647</v>
      </c>
      <c r="D31" s="5">
        <v>0.58088323603158265</v>
      </c>
      <c r="F31" s="5">
        <v>10.784313725490195</v>
      </c>
      <c r="G31" s="5">
        <v>170456</v>
      </c>
    </row>
    <row r="32" spans="1:9" x14ac:dyDescent="0.25">
      <c r="A32" s="5">
        <v>7</v>
      </c>
      <c r="B32" s="5">
        <v>189461.62912507876</v>
      </c>
      <c r="C32" s="5">
        <v>-7346.6291250787617</v>
      </c>
      <c r="D32" s="5">
        <v>-6.5348412544568177E-2</v>
      </c>
      <c r="F32" s="5">
        <v>12.745098039215685</v>
      </c>
      <c r="G32" s="5">
        <v>182115</v>
      </c>
    </row>
    <row r="33" spans="1:7" x14ac:dyDescent="0.25">
      <c r="A33" s="5">
        <v>8</v>
      </c>
      <c r="B33" s="5">
        <v>100180.43644543919</v>
      </c>
      <c r="C33" s="5">
        <v>99412.563554560809</v>
      </c>
      <c r="D33" s="5">
        <v>0.88427673490417225</v>
      </c>
      <c r="F33" s="5">
        <v>14.705882352941176</v>
      </c>
      <c r="G33" s="5">
        <v>198506</v>
      </c>
    </row>
    <row r="34" spans="1:7" x14ac:dyDescent="0.25">
      <c r="A34" s="5">
        <v>9</v>
      </c>
      <c r="B34" s="5">
        <v>237327.46350579319</v>
      </c>
      <c r="C34" s="5">
        <v>-38821.463505793188</v>
      </c>
      <c r="D34" s="5">
        <v>-0.34531769190584716</v>
      </c>
      <c r="F34" s="5">
        <v>16.666666666666664</v>
      </c>
      <c r="G34" s="5">
        <v>199593</v>
      </c>
    </row>
    <row r="35" spans="1:7" x14ac:dyDescent="0.25">
      <c r="A35" s="5">
        <v>10</v>
      </c>
      <c r="B35" s="5">
        <v>260058.87242786307</v>
      </c>
      <c r="C35" s="5">
        <v>-22978.872427863069</v>
      </c>
      <c r="D35" s="5">
        <v>-0.20439752839829112</v>
      </c>
      <c r="F35" s="5">
        <v>18.627450980392155</v>
      </c>
      <c r="G35" s="5">
        <v>237080</v>
      </c>
    </row>
    <row r="36" spans="1:7" x14ac:dyDescent="0.25">
      <c r="A36" s="5">
        <v>11</v>
      </c>
      <c r="B36" s="5">
        <v>377422.36934276472</v>
      </c>
      <c r="C36" s="5">
        <v>-47714.369342764723</v>
      </c>
      <c r="D36" s="5">
        <v>-0.42442026663234583</v>
      </c>
      <c r="F36" s="5">
        <v>20.588235294117645</v>
      </c>
      <c r="G36" s="5">
        <v>329708</v>
      </c>
    </row>
    <row r="37" spans="1:7" x14ac:dyDescent="0.25">
      <c r="A37" s="5">
        <v>12</v>
      </c>
      <c r="B37" s="5">
        <v>241977.41563013123</v>
      </c>
      <c r="C37" s="5">
        <v>122830.58436986877</v>
      </c>
      <c r="D37" s="5">
        <v>1.0925804969645203</v>
      </c>
      <c r="F37" s="5">
        <v>22.549019607843135</v>
      </c>
      <c r="G37" s="5">
        <v>351186</v>
      </c>
    </row>
    <row r="38" spans="1:7" x14ac:dyDescent="0.25">
      <c r="A38" s="5">
        <v>13</v>
      </c>
      <c r="B38" s="5">
        <v>347889.24420898315</v>
      </c>
      <c r="C38" s="5">
        <v>3296.7557910168543</v>
      </c>
      <c r="D38" s="5">
        <v>2.93247084917675E-2</v>
      </c>
      <c r="F38" s="5">
        <v>24.509803921568626</v>
      </c>
      <c r="G38" s="5">
        <v>364599</v>
      </c>
    </row>
    <row r="39" spans="1:7" x14ac:dyDescent="0.25">
      <c r="A39" s="5">
        <v>14</v>
      </c>
      <c r="B39" s="5">
        <v>296326.72387454624</v>
      </c>
      <c r="C39" s="5">
        <v>68272.276125453762</v>
      </c>
      <c r="D39" s="5">
        <v>0.60728325734763355</v>
      </c>
      <c r="F39" s="5">
        <v>26.470588235294116</v>
      </c>
      <c r="G39" s="5">
        <v>364808</v>
      </c>
    </row>
    <row r="40" spans="1:7" x14ac:dyDescent="0.25">
      <c r="A40" s="5">
        <v>15</v>
      </c>
      <c r="B40" s="5">
        <v>353381.88082816172</v>
      </c>
      <c r="C40" s="5">
        <v>50399.119171838276</v>
      </c>
      <c r="D40" s="5">
        <v>0.44830116989046104</v>
      </c>
      <c r="F40" s="5">
        <v>28.431372549019606</v>
      </c>
      <c r="G40" s="5">
        <v>403781</v>
      </c>
    </row>
    <row r="41" spans="1:7" x14ac:dyDescent="0.25">
      <c r="A41" s="5">
        <v>16</v>
      </c>
      <c r="B41" s="5">
        <v>299315.47553818743</v>
      </c>
      <c r="C41" s="5">
        <v>134457.52446181257</v>
      </c>
      <c r="D41" s="5">
        <v>1.1960023609001356</v>
      </c>
      <c r="F41" s="5">
        <v>30.392156862745097</v>
      </c>
      <c r="G41" s="5">
        <v>433773</v>
      </c>
    </row>
    <row r="42" spans="1:7" x14ac:dyDescent="0.25">
      <c r="A42" s="5">
        <v>17</v>
      </c>
      <c r="B42" s="5">
        <v>571604.35922396998</v>
      </c>
      <c r="C42" s="5">
        <v>-82334.359223969979</v>
      </c>
      <c r="D42" s="5">
        <v>-0.73236576687855881</v>
      </c>
      <c r="F42" s="5">
        <v>32.352941176470587</v>
      </c>
      <c r="G42" s="5">
        <v>489270</v>
      </c>
    </row>
    <row r="43" spans="1:7" x14ac:dyDescent="0.25">
      <c r="A43" s="5">
        <v>18</v>
      </c>
      <c r="B43" s="5">
        <v>519909.33199475252</v>
      </c>
      <c r="C43" s="5">
        <v>6240.668005247484</v>
      </c>
      <c r="D43" s="5">
        <v>5.5510866333031046E-2</v>
      </c>
      <c r="F43" s="5">
        <v>34.31372549019607</v>
      </c>
      <c r="G43" s="5">
        <v>522127</v>
      </c>
    </row>
    <row r="44" spans="1:7" x14ac:dyDescent="0.25">
      <c r="A44" s="5">
        <v>19</v>
      </c>
      <c r="B44" s="5">
        <v>473184.5846987422</v>
      </c>
      <c r="C44" s="5">
        <v>48942.415301257803</v>
      </c>
      <c r="D44" s="5">
        <v>0.43534375991790558</v>
      </c>
      <c r="F44" s="5">
        <v>36.274509803921561</v>
      </c>
      <c r="G44" s="5">
        <v>526150</v>
      </c>
    </row>
    <row r="45" spans="1:7" x14ac:dyDescent="0.25">
      <c r="A45" s="5">
        <v>20</v>
      </c>
      <c r="B45" s="5">
        <v>550328.71531727456</v>
      </c>
      <c r="C45" s="5">
        <v>-5273.7153172745602</v>
      </c>
      <c r="D45" s="5">
        <v>-4.6909802894422217E-2</v>
      </c>
      <c r="F45" s="5">
        <v>38.235294117647051</v>
      </c>
      <c r="G45" s="5">
        <v>545055</v>
      </c>
    </row>
    <row r="46" spans="1:7" x14ac:dyDescent="0.25">
      <c r="A46" s="5">
        <v>21</v>
      </c>
      <c r="B46" s="5">
        <v>488454.48385138105</v>
      </c>
      <c r="C46" s="5">
        <v>61576.516148618946</v>
      </c>
      <c r="D46" s="5">
        <v>0.54772433885371552</v>
      </c>
      <c r="F46" s="5">
        <v>40.196078431372541</v>
      </c>
      <c r="G46" s="5">
        <v>546988</v>
      </c>
    </row>
    <row r="47" spans="1:7" x14ac:dyDescent="0.25">
      <c r="A47" s="5">
        <v>22</v>
      </c>
      <c r="B47" s="5">
        <v>621453.86110665975</v>
      </c>
      <c r="C47" s="5">
        <v>-74465.861106659751</v>
      </c>
      <c r="D47" s="5">
        <v>-0.6623753192430748</v>
      </c>
      <c r="F47" s="5">
        <v>42.156862745098032</v>
      </c>
      <c r="G47" s="5">
        <v>550031</v>
      </c>
    </row>
    <row r="48" spans="1:7" x14ac:dyDescent="0.25">
      <c r="A48" s="5">
        <v>23</v>
      </c>
      <c r="B48" s="5">
        <v>641382.31221058138</v>
      </c>
      <c r="C48" s="5">
        <v>-84510.312210581382</v>
      </c>
      <c r="D48" s="5">
        <v>-0.7517209120785886</v>
      </c>
      <c r="F48" s="5">
        <v>44.117647058823522</v>
      </c>
      <c r="G48" s="5">
        <v>556872</v>
      </c>
    </row>
    <row r="49" spans="1:7" x14ac:dyDescent="0.25">
      <c r="A49" s="5">
        <v>24</v>
      </c>
      <c r="B49" s="5">
        <v>578375.59117657295</v>
      </c>
      <c r="C49" s="5">
        <v>-13257.591176572954</v>
      </c>
      <c r="D49" s="5">
        <v>-0.11792653784529084</v>
      </c>
      <c r="F49" s="5">
        <v>46.078431372549012</v>
      </c>
      <c r="G49" s="5">
        <v>565118</v>
      </c>
    </row>
    <row r="50" spans="1:7" x14ac:dyDescent="0.25">
      <c r="A50" s="5">
        <v>25</v>
      </c>
      <c r="B50" s="5">
        <v>652486.76926201372</v>
      </c>
      <c r="C50" s="5">
        <v>-54843.769262013724</v>
      </c>
      <c r="D50" s="5">
        <v>-0.48783642105994535</v>
      </c>
      <c r="F50" s="5">
        <v>48.039215686274503</v>
      </c>
      <c r="G50" s="5">
        <v>597643</v>
      </c>
    </row>
    <row r="51" spans="1:7" x14ac:dyDescent="0.25">
      <c r="A51" s="5">
        <v>26</v>
      </c>
      <c r="B51" s="5">
        <v>722712.84947022353</v>
      </c>
      <c r="C51" s="5">
        <v>-121919.84947022353</v>
      </c>
      <c r="D51" s="5">
        <v>-1.0844794918739558</v>
      </c>
      <c r="F51" s="5">
        <v>49.999999999999993</v>
      </c>
      <c r="G51" s="5">
        <v>600793</v>
      </c>
    </row>
    <row r="52" spans="1:7" x14ac:dyDescent="0.25">
      <c r="A52" s="5">
        <v>27</v>
      </c>
      <c r="B52" s="5">
        <v>812608.62548583373</v>
      </c>
      <c r="C52" s="5">
        <v>-181442.62548583373</v>
      </c>
      <c r="D52" s="5">
        <v>-1.6139357712971154</v>
      </c>
      <c r="F52" s="5">
        <v>51.960784313725483</v>
      </c>
      <c r="G52" s="5">
        <v>631166</v>
      </c>
    </row>
    <row r="53" spans="1:7" x14ac:dyDescent="0.25">
      <c r="A53" s="5">
        <v>28</v>
      </c>
      <c r="B53" s="5">
        <v>732458.66196711757</v>
      </c>
      <c r="C53" s="5">
        <v>-41862.661967117572</v>
      </c>
      <c r="D53" s="5">
        <v>-0.37236921285470154</v>
      </c>
      <c r="F53" s="5">
        <v>53.921568627450974</v>
      </c>
      <c r="G53" s="5">
        <v>690596</v>
      </c>
    </row>
    <row r="54" spans="1:7" x14ac:dyDescent="0.25">
      <c r="A54" s="5">
        <v>29</v>
      </c>
      <c r="B54" s="5">
        <v>848988.53382148687</v>
      </c>
      <c r="C54" s="5">
        <v>-154142.53382148687</v>
      </c>
      <c r="D54" s="5">
        <v>-1.3711009116338899</v>
      </c>
      <c r="F54" s="5">
        <v>55.882352941176464</v>
      </c>
      <c r="G54" s="5">
        <v>694846</v>
      </c>
    </row>
    <row r="55" spans="1:7" x14ac:dyDescent="0.25">
      <c r="A55" s="5">
        <v>30</v>
      </c>
      <c r="B55" s="5">
        <v>824398.01944295946</v>
      </c>
      <c r="C55" s="5">
        <v>-56906.019442959456</v>
      </c>
      <c r="D55" s="5">
        <v>-0.50618017753657396</v>
      </c>
      <c r="F55" s="5">
        <v>57.843137254901954</v>
      </c>
      <c r="G55" s="5">
        <v>767492</v>
      </c>
    </row>
    <row r="56" spans="1:7" x14ac:dyDescent="0.25">
      <c r="A56" s="5">
        <v>31</v>
      </c>
      <c r="B56" s="5">
        <v>835628.92353209446</v>
      </c>
      <c r="C56" s="5">
        <v>-54840.923532094457</v>
      </c>
      <c r="D56" s="5">
        <v>-0.48781110823557533</v>
      </c>
      <c r="F56" s="5">
        <v>59.803921568627445</v>
      </c>
      <c r="G56" s="5">
        <v>780788</v>
      </c>
    </row>
    <row r="57" spans="1:7" x14ac:dyDescent="0.25">
      <c r="A57" s="5">
        <v>32</v>
      </c>
      <c r="B57" s="5">
        <v>861798.38710471138</v>
      </c>
      <c r="C57" s="5">
        <v>-66381.387104711379</v>
      </c>
      <c r="D57" s="5">
        <v>-0.59046376180761018</v>
      </c>
      <c r="F57" s="5">
        <v>61.764705882352935</v>
      </c>
      <c r="G57" s="5">
        <v>795417</v>
      </c>
    </row>
    <row r="58" spans="1:7" x14ac:dyDescent="0.25">
      <c r="A58" s="5">
        <v>33</v>
      </c>
      <c r="B58" s="5">
        <v>963083.85243067739</v>
      </c>
      <c r="C58" s="5">
        <v>-100475.85243067739</v>
      </c>
      <c r="D58" s="5">
        <v>-0.89373471065706855</v>
      </c>
      <c r="F58" s="5">
        <v>63.725490196078425</v>
      </c>
      <c r="G58" s="5">
        <v>862608</v>
      </c>
    </row>
    <row r="59" spans="1:7" x14ac:dyDescent="0.25">
      <c r="A59" s="5">
        <v>34</v>
      </c>
      <c r="B59" s="5">
        <v>968710.95346897142</v>
      </c>
      <c r="C59" s="5">
        <v>-67790.95346897142</v>
      </c>
      <c r="D59" s="5">
        <v>-0.60300188272161848</v>
      </c>
      <c r="F59" s="5">
        <v>65.686274509803923</v>
      </c>
      <c r="G59" s="5">
        <v>900920</v>
      </c>
    </row>
    <row r="60" spans="1:7" x14ac:dyDescent="0.25">
      <c r="A60" s="5">
        <v>35</v>
      </c>
      <c r="B60" s="5">
        <v>885236.68527607806</v>
      </c>
      <c r="C60" s="5">
        <v>99959.31472392194</v>
      </c>
      <c r="D60" s="5">
        <v>0.88914009745675693</v>
      </c>
      <c r="F60" s="5">
        <v>67.647058823529406</v>
      </c>
      <c r="G60" s="5">
        <v>985196</v>
      </c>
    </row>
    <row r="61" spans="1:7" x14ac:dyDescent="0.25">
      <c r="A61" s="5">
        <v>36</v>
      </c>
      <c r="B61" s="5">
        <v>994659.38278173911</v>
      </c>
      <c r="C61" s="5">
        <v>14872.617218260886</v>
      </c>
      <c r="D61" s="5">
        <v>0.13229222668647247</v>
      </c>
      <c r="F61" s="5">
        <v>69.607843137254903</v>
      </c>
      <c r="G61" s="5">
        <v>990997</v>
      </c>
    </row>
    <row r="62" spans="1:7" x14ac:dyDescent="0.25">
      <c r="A62" s="5">
        <v>37</v>
      </c>
      <c r="B62" s="5">
        <v>1011516.4487786643</v>
      </c>
      <c r="C62" s="5">
        <v>-20519.448778664344</v>
      </c>
      <c r="D62" s="5">
        <v>-0.18252090600271287</v>
      </c>
      <c r="F62" s="5">
        <v>71.568627450980387</v>
      </c>
      <c r="G62" s="5">
        <v>991984</v>
      </c>
    </row>
    <row r="63" spans="1:7" x14ac:dyDescent="0.25">
      <c r="A63" s="5">
        <v>38</v>
      </c>
      <c r="B63" s="5">
        <v>1050880.9656583741</v>
      </c>
      <c r="C63" s="5">
        <v>-55374.965658374131</v>
      </c>
      <c r="D63" s="5">
        <v>-0.49256142359655775</v>
      </c>
      <c r="F63" s="5">
        <v>73.529411764705884</v>
      </c>
      <c r="G63" s="5">
        <v>995506</v>
      </c>
    </row>
    <row r="64" spans="1:7" x14ac:dyDescent="0.25">
      <c r="A64" s="5">
        <v>39</v>
      </c>
      <c r="B64" s="5">
        <v>1167277.0484647304</v>
      </c>
      <c r="C64" s="5">
        <v>-166726.04846473038</v>
      </c>
      <c r="D64" s="5">
        <v>-1.4830315252754867</v>
      </c>
      <c r="F64" s="5">
        <v>75.490196078431367</v>
      </c>
      <c r="G64" s="5">
        <v>1000551</v>
      </c>
    </row>
    <row r="65" spans="1:7" x14ac:dyDescent="0.25">
      <c r="A65" s="5">
        <v>40</v>
      </c>
      <c r="B65" s="5">
        <v>1114305.2327861241</v>
      </c>
      <c r="C65" s="5">
        <v>-122321.23278612411</v>
      </c>
      <c r="D65" s="5">
        <v>-1.0880498044716664</v>
      </c>
      <c r="F65" s="5">
        <v>77.450980392156865</v>
      </c>
      <c r="G65" s="5">
        <v>1009532</v>
      </c>
    </row>
    <row r="66" spans="1:7" x14ac:dyDescent="0.25">
      <c r="A66" s="5">
        <v>41</v>
      </c>
      <c r="B66" s="5">
        <v>1095943.5274779871</v>
      </c>
      <c r="C66" s="5">
        <v>83121.472522012889</v>
      </c>
      <c r="D66" s="5">
        <v>0.73936715535810482</v>
      </c>
      <c r="F66" s="5">
        <v>79.411764705882348</v>
      </c>
      <c r="G66" s="5">
        <v>1046108</v>
      </c>
    </row>
    <row r="67" spans="1:7" x14ac:dyDescent="0.25">
      <c r="A67" s="5">
        <v>42</v>
      </c>
      <c r="B67" s="5">
        <v>1221954.2082363996</v>
      </c>
      <c r="C67" s="5">
        <v>-24586.208236399572</v>
      </c>
      <c r="D67" s="5">
        <v>-0.21869481246226305</v>
      </c>
      <c r="F67" s="5">
        <v>81.372549019607845</v>
      </c>
      <c r="G67" s="5">
        <v>1179065</v>
      </c>
    </row>
    <row r="68" spans="1:7" x14ac:dyDescent="0.25">
      <c r="A68" s="5">
        <v>43</v>
      </c>
      <c r="B68" s="5">
        <v>1184942.6142572789</v>
      </c>
      <c r="C68" s="5">
        <v>66816.385742721148</v>
      </c>
      <c r="D68" s="5">
        <v>0.59433308336570412</v>
      </c>
      <c r="F68" s="5">
        <v>83.333333333333329</v>
      </c>
      <c r="G68" s="5">
        <v>1197368</v>
      </c>
    </row>
    <row r="69" spans="1:7" x14ac:dyDescent="0.25">
      <c r="A69" s="5">
        <v>44</v>
      </c>
      <c r="B69" s="5">
        <v>1143379.5245394397</v>
      </c>
      <c r="C69" s="5">
        <v>134383.47546056029</v>
      </c>
      <c r="D69" s="5">
        <v>1.1953436935576085</v>
      </c>
      <c r="F69" s="5">
        <v>85.294117647058826</v>
      </c>
      <c r="G69" s="5">
        <v>1251759</v>
      </c>
    </row>
    <row r="70" spans="1:7" x14ac:dyDescent="0.25">
      <c r="A70" s="5">
        <v>45</v>
      </c>
      <c r="B70" s="5">
        <v>1272813.5527463581</v>
      </c>
      <c r="C70" s="5">
        <v>22780.447253641905</v>
      </c>
      <c r="D70" s="5">
        <v>0.20263253251739541</v>
      </c>
      <c r="F70" s="5">
        <v>87.254901960784309</v>
      </c>
      <c r="G70" s="5">
        <v>1277763</v>
      </c>
    </row>
    <row r="71" spans="1:7" x14ac:dyDescent="0.25">
      <c r="A71" s="5">
        <v>46</v>
      </c>
      <c r="B71" s="5">
        <v>1240300.8825580096</v>
      </c>
      <c r="C71" s="5">
        <v>184670.11744199041</v>
      </c>
      <c r="D71" s="5">
        <v>1.6426443765968202</v>
      </c>
      <c r="F71" s="5">
        <v>89.215686274509807</v>
      </c>
      <c r="G71" s="5">
        <v>1295594</v>
      </c>
    </row>
    <row r="72" spans="1:7" x14ac:dyDescent="0.25">
      <c r="A72" s="5">
        <v>47</v>
      </c>
      <c r="B72" s="5">
        <v>1260200.5028585587</v>
      </c>
      <c r="C72" s="5">
        <v>231551.49714144133</v>
      </c>
      <c r="D72" s="5">
        <v>2.0596551837437533</v>
      </c>
      <c r="F72" s="5">
        <v>91.17647058823529</v>
      </c>
      <c r="G72" s="5">
        <v>1424971</v>
      </c>
    </row>
    <row r="73" spans="1:7" x14ac:dyDescent="0.25">
      <c r="A73" s="5">
        <v>48</v>
      </c>
      <c r="B73" s="5">
        <v>1352530.1296236473</v>
      </c>
      <c r="C73" s="5">
        <v>152826.87037635269</v>
      </c>
      <c r="D73" s="5">
        <v>1.3593980590577415</v>
      </c>
      <c r="F73" s="5">
        <v>93.137254901960787</v>
      </c>
      <c r="G73" s="5">
        <v>1491752</v>
      </c>
    </row>
    <row r="74" spans="1:7" x14ac:dyDescent="0.25">
      <c r="A74" s="5">
        <v>49</v>
      </c>
      <c r="B74" s="5">
        <v>1346028.3642247883</v>
      </c>
      <c r="C74" s="5">
        <v>167087.63577521173</v>
      </c>
      <c r="D74" s="5">
        <v>1.4862478516115412</v>
      </c>
      <c r="F74" s="5">
        <v>95.098039215686271</v>
      </c>
      <c r="G74" s="5">
        <v>1505357</v>
      </c>
    </row>
    <row r="75" spans="1:7" x14ac:dyDescent="0.25">
      <c r="A75" s="5">
        <v>50</v>
      </c>
      <c r="B75" s="5">
        <v>1474541.7706236742</v>
      </c>
      <c r="C75" s="5">
        <v>228852.22937632585</v>
      </c>
      <c r="D75" s="5">
        <v>2.035645143155087</v>
      </c>
      <c r="F75" s="5">
        <v>97.058823529411768</v>
      </c>
      <c r="G75" s="5">
        <v>1513116</v>
      </c>
    </row>
    <row r="76" spans="1:7" ht="15.75" thickBot="1" x14ac:dyDescent="0.3">
      <c r="A76" s="4">
        <v>51</v>
      </c>
      <c r="B76" s="4">
        <v>1427173.3992004704</v>
      </c>
      <c r="C76" s="4">
        <v>-381065.39920047042</v>
      </c>
      <c r="D76" s="4">
        <v>-3.3895843235649838</v>
      </c>
      <c r="F76" s="4">
        <v>99.019607843137251</v>
      </c>
      <c r="G76" s="4">
        <v>1703394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Descriptive Statistics</vt:lpstr>
      <vt:lpstr>Regression for Original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P.H. Kalisch</dc:creator>
  <cp:lastModifiedBy>Ariel</cp:lastModifiedBy>
  <dcterms:created xsi:type="dcterms:W3CDTF">2016-01-27T23:31:04Z</dcterms:created>
  <dcterms:modified xsi:type="dcterms:W3CDTF">2016-02-02T05:25:56Z</dcterms:modified>
</cp:coreProperties>
</file>