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16380" windowHeight="8190" activeTab="3"/>
  </bookViews>
  <sheets>
    <sheet name="spol" sheetId="1" r:id="rId1"/>
    <sheet name="Kat.A" sheetId="2" r:id="rId2"/>
    <sheet name="Kat.B" sheetId="3" r:id="rId3"/>
    <sheet name="Kat.C" sheetId="4" r:id="rId4"/>
    <sheet name="Kat.D" sheetId="5" r:id="rId5"/>
    <sheet name="Kat.E" sheetId="6" r:id="rId6"/>
    <sheet name="Kat.M" sheetId="7" r:id="rId7"/>
    <sheet name="Kat.ŽA" sheetId="8" r:id="rId8"/>
    <sheet name="Kat.ŽB" sheetId="9" r:id="rId9"/>
  </sheets>
  <definedNames>
    <definedName name="_xlnm.Print_Area" localSheetId="1">Kat.A!$A$1:$I$58</definedName>
    <definedName name="_xlnm.Print_Area" localSheetId="2">Kat.B!$A$1:$I$56</definedName>
    <definedName name="_xlnm.Print_Area" localSheetId="3">Kat.C!$A$1:$I$56</definedName>
    <definedName name="_xlnm.Print_Area" localSheetId="4">Kat.D!$A$1:$I$56</definedName>
    <definedName name="_xlnm.Print_Area" localSheetId="5">Kat.E!$A$1:$I$56</definedName>
    <definedName name="_xlnm.Print_Area" localSheetId="6">Kat.M!$A$1:$I$56</definedName>
    <definedName name="_xlnm.Print_Area" localSheetId="7">Kat.ŽA!$A$1:$I$56</definedName>
    <definedName name="_xlnm.Print_Area" localSheetId="8">Kat.ŽB!$A$1:$I$56</definedName>
    <definedName name="OblastA">spol!$A$5:$H$32</definedName>
    <definedName name="OblastB">spol!$A$33:$H$61</definedName>
    <definedName name="OblastC">spol!$A$62:$H$90</definedName>
    <definedName name="OblastD">spol!$A$91:$H$119</definedName>
    <definedName name="OblastE">spol!$A$120:$H$141</definedName>
    <definedName name="OblastM">spol!$A$142:$H$151</definedName>
    <definedName name="OblastŽA">spol!$A$152:$H$161</definedName>
    <definedName name="OblastŽB">spol!$A$162:$H$169</definedName>
  </definedNames>
  <calcPr calcId="125725"/>
</workbook>
</file>

<file path=xl/calcChain.xml><?xml version="1.0" encoding="utf-8"?>
<calcChain xmlns="http://schemas.openxmlformats.org/spreadsheetml/2006/main">
  <c r="I15" i="9"/>
  <c r="I14"/>
  <c r="I13"/>
  <c r="I12"/>
  <c r="I11"/>
  <c r="I10"/>
  <c r="I17" i="8"/>
  <c r="I16"/>
  <c r="I15"/>
  <c r="I14"/>
  <c r="I13"/>
  <c r="I12"/>
  <c r="I11"/>
  <c r="I10"/>
  <c r="I19" i="7"/>
  <c r="I18"/>
  <c r="I17"/>
  <c r="I16"/>
  <c r="I15"/>
  <c r="I14"/>
  <c r="I13"/>
  <c r="I12"/>
  <c r="I11"/>
  <c r="I10"/>
  <c r="I28" i="6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36" i="5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30" i="2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H78" i="1"/>
  <c r="H62"/>
  <c r="H77"/>
  <c r="H41"/>
  <c r="H128"/>
  <c r="H152"/>
  <c r="H48"/>
  <c r="H166"/>
  <c r="H54"/>
  <c r="H88"/>
  <c r="H149"/>
  <c r="H146"/>
  <c r="H148"/>
  <c r="H145"/>
  <c r="H143"/>
  <c r="H147"/>
  <c r="H144"/>
  <c r="H150"/>
  <c r="H142"/>
  <c r="H151"/>
  <c r="H159"/>
  <c r="H155"/>
  <c r="H156"/>
  <c r="H154"/>
  <c r="H157"/>
  <c r="H153"/>
  <c r="H158"/>
  <c r="H165"/>
  <c r="H167"/>
  <c r="H163"/>
  <c r="H164"/>
  <c r="H162"/>
  <c r="H133"/>
  <c r="H123"/>
  <c r="H121"/>
  <c r="H135"/>
  <c r="H125"/>
  <c r="H131"/>
  <c r="H124"/>
  <c r="H130"/>
  <c r="H122"/>
  <c r="H137"/>
  <c r="H126"/>
  <c r="H136"/>
  <c r="H138"/>
  <c r="H127"/>
  <c r="H129"/>
  <c r="H132"/>
  <c r="H120"/>
  <c r="H134"/>
  <c r="H99"/>
  <c r="H116"/>
  <c r="H92"/>
  <c r="H104"/>
  <c r="H102"/>
  <c r="H101"/>
  <c r="H97"/>
  <c r="H95"/>
  <c r="H117"/>
  <c r="H93"/>
  <c r="H100"/>
  <c r="H94"/>
  <c r="H112"/>
  <c r="H105"/>
  <c r="H109"/>
  <c r="H106"/>
  <c r="H103"/>
  <c r="H108"/>
  <c r="H113"/>
  <c r="H110"/>
  <c r="H91"/>
  <c r="H115"/>
  <c r="H111"/>
  <c r="H107"/>
  <c r="H98"/>
  <c r="H96"/>
  <c r="H114"/>
  <c r="H70"/>
  <c r="H67"/>
  <c r="H85"/>
  <c r="H83"/>
  <c r="H84"/>
  <c r="H74"/>
  <c r="H68"/>
  <c r="H66"/>
  <c r="H65"/>
  <c r="H75"/>
  <c r="H63"/>
  <c r="H71"/>
  <c r="H76"/>
  <c r="H86"/>
  <c r="H81"/>
  <c r="H79"/>
  <c r="H87"/>
  <c r="H82"/>
  <c r="H80"/>
  <c r="H72"/>
  <c r="H64"/>
  <c r="H73"/>
  <c r="H69"/>
  <c r="H58"/>
  <c r="H40"/>
  <c r="H39"/>
  <c r="H49"/>
  <c r="H37"/>
  <c r="H36"/>
  <c r="H33"/>
  <c r="H38"/>
  <c r="H35"/>
  <c r="H53"/>
  <c r="H42"/>
  <c r="H56"/>
  <c r="H52"/>
  <c r="H47"/>
  <c r="H57"/>
  <c r="H55"/>
  <c r="H34"/>
  <c r="H45"/>
  <c r="H43"/>
  <c r="H46"/>
  <c r="H51"/>
  <c r="H44"/>
  <c r="H50"/>
  <c r="H15"/>
  <c r="H16"/>
  <c r="H5"/>
  <c r="H9"/>
  <c r="H24"/>
  <c r="H13"/>
  <c r="H14"/>
  <c r="H8"/>
  <c r="H7"/>
  <c r="H12"/>
  <c r="H11"/>
  <c r="H20"/>
  <c r="H19"/>
  <c r="H17"/>
  <c r="H10"/>
  <c r="H25"/>
  <c r="H18"/>
  <c r="H22"/>
  <c r="H21"/>
  <c r="H6"/>
  <c r="H23"/>
  <c r="M5"/>
  <c r="R5" s="1"/>
  <c r="L6"/>
  <c r="R6" l="1"/>
  <c r="M6"/>
  <c r="M7" l="1"/>
  <c r="L7"/>
  <c r="R7" s="1"/>
  <c r="L8" l="1"/>
  <c r="R8" s="1"/>
  <c r="M8"/>
  <c r="L9" l="1"/>
  <c r="R9" s="1"/>
  <c r="M9"/>
  <c r="M10" l="1"/>
  <c r="L10"/>
  <c r="L11" l="1"/>
  <c r="R11" s="1"/>
  <c r="M11"/>
  <c r="R10"/>
  <c r="M12" l="1"/>
  <c r="L12"/>
  <c r="R12" l="1"/>
</calcChain>
</file>

<file path=xl/sharedStrings.xml><?xml version="1.0" encoding="utf-8"?>
<sst xmlns="http://schemas.openxmlformats.org/spreadsheetml/2006/main" count="1595" uniqueCount="318">
  <si>
    <t>Výsledková listina</t>
  </si>
  <si>
    <t>Tvorba výsledkových listin:</t>
  </si>
  <si>
    <t>Ctrl-Shift-v</t>
  </si>
  <si>
    <t>st. č.</t>
  </si>
  <si>
    <t>přijmení</t>
  </si>
  <si>
    <t>jméno</t>
  </si>
  <si>
    <t>klub</t>
  </si>
  <si>
    <t>SPAC</t>
  </si>
  <si>
    <t>čas.start</t>
  </si>
  <si>
    <t>čas.cíl</t>
  </si>
  <si>
    <t>výsl.čas</t>
  </si>
  <si>
    <t>kategorie</t>
  </si>
  <si>
    <t>Kvapulinský</t>
  </si>
  <si>
    <t>Martin</t>
  </si>
  <si>
    <t>Lightbike</t>
  </si>
  <si>
    <t>A</t>
  </si>
  <si>
    <t>=spol!R</t>
  </si>
  <si>
    <t>C1:R</t>
  </si>
  <si>
    <t>C8</t>
  </si>
  <si>
    <t>oblastA</t>
  </si>
  <si>
    <t>Gruchalová</t>
  </si>
  <si>
    <t>Lucie</t>
  </si>
  <si>
    <t>LowellPro Šafrata Bohumín</t>
  </si>
  <si>
    <t>spac</t>
  </si>
  <si>
    <t>ŽA</t>
  </si>
  <si>
    <t>oblastB</t>
  </si>
  <si>
    <t>Pytel</t>
  </si>
  <si>
    <t>Jaroslav</t>
  </si>
  <si>
    <t>M3B Racing Team</t>
  </si>
  <si>
    <t>B</t>
  </si>
  <si>
    <t>oblastC</t>
  </si>
  <si>
    <t>Vavrečková</t>
  </si>
  <si>
    <t>Lenka</t>
  </si>
  <si>
    <t>TJ Baník Karviná</t>
  </si>
  <si>
    <t>ŽB</t>
  </si>
  <si>
    <t>oblastD</t>
  </si>
  <si>
    <t>Gruchala</t>
  </si>
  <si>
    <t>Vojtěch</t>
  </si>
  <si>
    <t>TK Ostrava</t>
  </si>
  <si>
    <t>oblastE</t>
  </si>
  <si>
    <t>Carbol</t>
  </si>
  <si>
    <t>Petr</t>
  </si>
  <si>
    <t>C</t>
  </si>
  <si>
    <t>oblastM</t>
  </si>
  <si>
    <t>Trachtulec</t>
  </si>
  <si>
    <t>CK Feso Petřvald</t>
  </si>
  <si>
    <t>M</t>
  </si>
  <si>
    <t>oblastŽA</t>
  </si>
  <si>
    <t>Glombek</t>
  </si>
  <si>
    <t>Štěpán</t>
  </si>
  <si>
    <t>TJ TŽ Třinec</t>
  </si>
  <si>
    <t>oblastŽB</t>
  </si>
  <si>
    <t>Poláčík</t>
  </si>
  <si>
    <t>CK Continental Frenštát p. R.</t>
  </si>
  <si>
    <t>Fierla</t>
  </si>
  <si>
    <t>Jan</t>
  </si>
  <si>
    <t>Kubíček</t>
  </si>
  <si>
    <t>Filip</t>
  </si>
  <si>
    <t>CPV Krnov</t>
  </si>
  <si>
    <t>Heczko</t>
  </si>
  <si>
    <t>Gubala</t>
  </si>
  <si>
    <t xml:space="preserve">Kolík&amp;Hobby </t>
  </si>
  <si>
    <t>Fišer</t>
  </si>
  <si>
    <t>Aleš</t>
  </si>
  <si>
    <t>CK Orlík Orlová</t>
  </si>
  <si>
    <t>Svrčina</t>
  </si>
  <si>
    <t>Karel</t>
  </si>
  <si>
    <t>SK Jiří Team Ostrava</t>
  </si>
  <si>
    <t>Radim</t>
  </si>
  <si>
    <t>Sládkovská</t>
  </si>
  <si>
    <t>Petra</t>
  </si>
  <si>
    <t>Kotálová</t>
  </si>
  <si>
    <t>Veronika</t>
  </si>
  <si>
    <t>Tomanová</t>
  </si>
  <si>
    <t>Cyklokramo Suchdol n.O.</t>
  </si>
  <si>
    <t>Chmurová</t>
  </si>
  <si>
    <t>Jana</t>
  </si>
  <si>
    <t>Team Forman Cinelli</t>
  </si>
  <si>
    <t>Sikorová</t>
  </si>
  <si>
    <t>Michaela</t>
  </si>
  <si>
    <t>Ublanská</t>
  </si>
  <si>
    <t>Kamila</t>
  </si>
  <si>
    <t>Kusidlo</t>
  </si>
  <si>
    <t>Katarzyna</t>
  </si>
  <si>
    <t>Kratochvílová</t>
  </si>
  <si>
    <t>Eva</t>
  </si>
  <si>
    <t>A Bike Club Ostrava</t>
  </si>
  <si>
    <t>Bartošová</t>
  </si>
  <si>
    <t>Denisa</t>
  </si>
  <si>
    <t>Procházková</t>
  </si>
  <si>
    <t>Hana</t>
  </si>
  <si>
    <t>Krausová</t>
  </si>
  <si>
    <t>Alena</t>
  </si>
  <si>
    <t>Hlawiczková</t>
  </si>
  <si>
    <t>skvelakola.cz</t>
  </si>
  <si>
    <t>Dohnalová</t>
  </si>
  <si>
    <t>Jarka</t>
  </si>
  <si>
    <t>Halmová</t>
  </si>
  <si>
    <t xml:space="preserve">Libenková </t>
  </si>
  <si>
    <t>Sylva</t>
  </si>
  <si>
    <t>Jaklová</t>
  </si>
  <si>
    <t>Ivana</t>
  </si>
  <si>
    <t>Musil</t>
  </si>
  <si>
    <t>SK Oceláři Ostrava</t>
  </si>
  <si>
    <t>E</t>
  </si>
  <si>
    <t>Toman</t>
  </si>
  <si>
    <t>Vladislav</t>
  </si>
  <si>
    <t>Daněček</t>
  </si>
  <si>
    <t>Pavel</t>
  </si>
  <si>
    <t>Loko Krnov</t>
  </si>
  <si>
    <t>Oslzla</t>
  </si>
  <si>
    <t>Stanislav</t>
  </si>
  <si>
    <t>Brušperk</t>
  </si>
  <si>
    <t>Tešnar</t>
  </si>
  <si>
    <t>Tomáš</t>
  </si>
  <si>
    <t>YOGI Racing Ostrava</t>
  </si>
  <si>
    <t>Dubný</t>
  </si>
  <si>
    <t>Kubík</t>
  </si>
  <si>
    <t>Josef</t>
  </si>
  <si>
    <t>Muška</t>
  </si>
  <si>
    <t>Pavlík</t>
  </si>
  <si>
    <t>Jiří</t>
  </si>
  <si>
    <t>Pekarčík</t>
  </si>
  <si>
    <t>Veselý</t>
  </si>
  <si>
    <t>Glogar</t>
  </si>
  <si>
    <t>Leszcynski</t>
  </si>
  <si>
    <t>Xawery</t>
  </si>
  <si>
    <t>Skotnica</t>
  </si>
  <si>
    <t>SKP Opava</t>
  </si>
  <si>
    <t>Burian</t>
  </si>
  <si>
    <t>Vlastimil</t>
  </si>
  <si>
    <t>Masný</t>
  </si>
  <si>
    <t>Milan</t>
  </si>
  <si>
    <t>Racing Olešná FM</t>
  </si>
  <si>
    <t>Bluszcz</t>
  </si>
  <si>
    <t>Stefan</t>
  </si>
  <si>
    <t>Pavelek</t>
  </si>
  <si>
    <t>František</t>
  </si>
  <si>
    <t>Homola</t>
  </si>
  <si>
    <t>Motl</t>
  </si>
  <si>
    <t>Bohumír</t>
  </si>
  <si>
    <t>Mrnůštík</t>
  </si>
  <si>
    <t>Cyklotech-Pro a Mrnůštík</t>
  </si>
  <si>
    <t>Kaszuba</t>
  </si>
  <si>
    <t>Miroslav</t>
  </si>
  <si>
    <t>D</t>
  </si>
  <si>
    <t>Pěgřimek</t>
  </si>
  <si>
    <t>Rupa</t>
  </si>
  <si>
    <t>Adamčík</t>
  </si>
  <si>
    <t>Baier</t>
  </si>
  <si>
    <t>Schneider</t>
  </si>
  <si>
    <t>Rudolf</t>
  </si>
  <si>
    <t>Lawicki</t>
  </si>
  <si>
    <t>Dariusz</t>
  </si>
  <si>
    <t>Czernica Masters</t>
  </si>
  <si>
    <t>Widenka</t>
  </si>
  <si>
    <t>Satinský</t>
  </si>
  <si>
    <t>Alexandr</t>
  </si>
  <si>
    <t>Martínek</t>
  </si>
  <si>
    <t>Pelc</t>
  </si>
  <si>
    <t>Ladislav</t>
  </si>
  <si>
    <t>Hlavatík</t>
  </si>
  <si>
    <t>Baran</t>
  </si>
  <si>
    <t>Duda</t>
  </si>
  <si>
    <t>Těrlicko</t>
  </si>
  <si>
    <t>Jakl</t>
  </si>
  <si>
    <t>Mičko</t>
  </si>
  <si>
    <t>Kontúr</t>
  </si>
  <si>
    <t>S.K. Valašského Království</t>
  </si>
  <si>
    <t>Lepka</t>
  </si>
  <si>
    <t>Václav</t>
  </si>
  <si>
    <t>Krchňák</t>
  </si>
  <si>
    <t>ACK Stará Ves. n. O.</t>
  </si>
  <si>
    <t>Novák</t>
  </si>
  <si>
    <t>BICYKLY.CZ</t>
  </si>
  <si>
    <t>Zdeněk</t>
  </si>
  <si>
    <t>Příbor</t>
  </si>
  <si>
    <t>Motyka</t>
  </si>
  <si>
    <t>Slezák</t>
  </si>
  <si>
    <t>FORCE KCK Cykloteam Zlín</t>
  </si>
  <si>
    <t>Vyoral</t>
  </si>
  <si>
    <t>Lubomír</t>
  </si>
  <si>
    <t>Pilecki</t>
  </si>
  <si>
    <t>Savka</t>
  </si>
  <si>
    <t>Kopřiva</t>
  </si>
  <si>
    <t>Praski</t>
  </si>
  <si>
    <t>Henryk</t>
  </si>
  <si>
    <t>Kuchař</t>
  </si>
  <si>
    <t>SK Kbely</t>
  </si>
  <si>
    <t>Kokeš</t>
  </si>
  <si>
    <t>Šimeček</t>
  </si>
  <si>
    <t>Midar Příbor</t>
  </si>
  <si>
    <t>Lach</t>
  </si>
  <si>
    <t>Alan</t>
  </si>
  <si>
    <t>Helcel</t>
  </si>
  <si>
    <t>MH Bike</t>
  </si>
  <si>
    <t>Swaczyna</t>
  </si>
  <si>
    <t>Patrik</t>
  </si>
  <si>
    <t>Fajkus</t>
  </si>
  <si>
    <t>Machotka</t>
  </si>
  <si>
    <t>Šnajder</t>
  </si>
  <si>
    <t>Roman</t>
  </si>
  <si>
    <t>Dohnal</t>
  </si>
  <si>
    <t>Blahoslav</t>
  </si>
  <si>
    <t>Lysek</t>
  </si>
  <si>
    <t>Vladimír</t>
  </si>
  <si>
    <t>Rylich</t>
  </si>
  <si>
    <t>Odvarka</t>
  </si>
  <si>
    <t>Ivo</t>
  </si>
  <si>
    <t>Grussmann</t>
  </si>
  <si>
    <t>Sokol</t>
  </si>
  <si>
    <t>Bogacki</t>
  </si>
  <si>
    <t>Rafal</t>
  </si>
  <si>
    <t>Kedzierzyn – Kozle</t>
  </si>
  <si>
    <t>Blahut</t>
  </si>
  <si>
    <t>Radek</t>
  </si>
  <si>
    <t>SK Maxbike</t>
  </si>
  <si>
    <t>Guziur</t>
  </si>
  <si>
    <t>Dalibor</t>
  </si>
  <si>
    <t>Kaiser</t>
  </si>
  <si>
    <t>Lepšík</t>
  </si>
  <si>
    <t>Mirek</t>
  </si>
  <si>
    <t>Franta</t>
  </si>
  <si>
    <t>Chudý</t>
  </si>
  <si>
    <t>Galuška</t>
  </si>
  <si>
    <t>Wenzel</t>
  </si>
  <si>
    <t>MAX CURSOR</t>
  </si>
  <si>
    <t>Škarka</t>
  </si>
  <si>
    <t>Buchal</t>
  </si>
  <si>
    <t>Beneš</t>
  </si>
  <si>
    <t>Kroll</t>
  </si>
  <si>
    <t>Andrzej</t>
  </si>
  <si>
    <t>Kubánek</t>
  </si>
  <si>
    <t>Chocholáč</t>
  </si>
  <si>
    <t>VRV Team</t>
  </si>
  <si>
    <t>Mitrenga</t>
  </si>
  <si>
    <t>Klášterka</t>
  </si>
  <si>
    <t>Foltýn</t>
  </si>
  <si>
    <t>Baban</t>
  </si>
  <si>
    <t>Marcel</t>
  </si>
  <si>
    <t>Uvíra</t>
  </si>
  <si>
    <t>Grošek</t>
  </si>
  <si>
    <t>Luboš</t>
  </si>
  <si>
    <t>Holona</t>
  </si>
  <si>
    <t>Pietrzyk</t>
  </si>
  <si>
    <t>Vratislav</t>
  </si>
  <si>
    <t>Beníček</t>
  </si>
  <si>
    <t>Červený</t>
  </si>
  <si>
    <t>Lukáš</t>
  </si>
  <si>
    <t>sapc</t>
  </si>
  <si>
    <t>Vrábel</t>
  </si>
  <si>
    <t>David</t>
  </si>
  <si>
    <t>Chamrad</t>
  </si>
  <si>
    <t>Schnerch</t>
  </si>
  <si>
    <t>Mosiol</t>
  </si>
  <si>
    <t>Norbert</t>
  </si>
  <si>
    <t>TKKF Pawlovice</t>
  </si>
  <si>
    <t>Mika</t>
  </si>
  <si>
    <t>Ondřej</t>
  </si>
  <si>
    <t>Zřejmě slušnej oddíl</t>
  </si>
  <si>
    <t>Kocourek</t>
  </si>
  <si>
    <t>Zaras</t>
  </si>
  <si>
    <t>Boleslaw</t>
  </si>
  <si>
    <t>UKS Sokol Kety</t>
  </si>
  <si>
    <t>Adámek</t>
  </si>
  <si>
    <t>Bollo</t>
  </si>
  <si>
    <t>Daniel</t>
  </si>
  <si>
    <t>SK VEHA TEAM</t>
  </si>
  <si>
    <t>Hlawiczka</t>
  </si>
  <si>
    <t>Staněk</t>
  </si>
  <si>
    <t>Cyklosport Přikryl Stará Ves n. O.</t>
  </si>
  <si>
    <t>Byrtus</t>
  </si>
  <si>
    <t>Kvarda</t>
  </si>
  <si>
    <t>Salamon</t>
  </si>
  <si>
    <t>Marek</t>
  </si>
  <si>
    <t>Matula</t>
  </si>
  <si>
    <t>Mariusz</t>
  </si>
  <si>
    <t>Poláček</t>
  </si>
  <si>
    <t>Michal</t>
  </si>
  <si>
    <t>Malošík</t>
  </si>
  <si>
    <t>Záruba</t>
  </si>
  <si>
    <t>Dužík</t>
  </si>
  <si>
    <t>Schwarz</t>
  </si>
  <si>
    <t>Novatop Lapierre</t>
  </si>
  <si>
    <t>Bubeník</t>
  </si>
  <si>
    <t>Kozák</t>
  </si>
  <si>
    <t>Diblik</t>
  </si>
  <si>
    <t>Škoda</t>
  </si>
  <si>
    <t>Kristián</t>
  </si>
  <si>
    <t>Hampl</t>
  </si>
  <si>
    <t>Amatér</t>
  </si>
  <si>
    <t>Cudo</t>
  </si>
  <si>
    <t>Szymon</t>
  </si>
  <si>
    <t>Marklovice</t>
  </si>
  <si>
    <t>Kloda</t>
  </si>
  <si>
    <t>Adam</t>
  </si>
  <si>
    <t>Lant</t>
  </si>
  <si>
    <t>Antonín</t>
  </si>
  <si>
    <t>Musiol</t>
  </si>
  <si>
    <t>Jakub</t>
  </si>
  <si>
    <t>Bestwina</t>
  </si>
  <si>
    <t>Nepraš</t>
  </si>
  <si>
    <t>14. závod Slezského poháru 2013</t>
  </si>
  <si>
    <t>SDH Stonava</t>
  </si>
  <si>
    <t>kategorie:</t>
  </si>
  <si>
    <t>pořadí</t>
  </si>
  <si>
    <t>čas start</t>
  </si>
  <si>
    <t>čas cíl</t>
  </si>
  <si>
    <t>ředitel závodu: Marcel Bában</t>
  </si>
  <si>
    <t>hlavní rozhodčí: Karel Siuda</t>
  </si>
  <si>
    <t>příjmení</t>
  </si>
  <si>
    <t>Misina</t>
  </si>
  <si>
    <t>Surma</t>
  </si>
  <si>
    <t>Piotr</t>
  </si>
  <si>
    <t>Cyroň</t>
  </si>
  <si>
    <t>DNS</t>
  </si>
  <si>
    <t>poř.</t>
  </si>
  <si>
    <t>Minuty navíc</t>
  </si>
</sst>
</file>

<file path=xl/styles.xml><?xml version="1.0" encoding="utf-8"?>
<styleSheet xmlns="http://schemas.openxmlformats.org/spreadsheetml/2006/main">
  <numFmts count="4">
    <numFmt numFmtId="164" formatCode="h:mm:ss;@"/>
    <numFmt numFmtId="165" formatCode="mm:ss.0;@"/>
    <numFmt numFmtId="166" formatCode="h:mm:ss.0"/>
    <numFmt numFmtId="167" formatCode="dd/mm/yyyy"/>
  </numFmts>
  <fonts count="24">
    <font>
      <sz val="10"/>
      <name val="Arial"/>
      <family val="2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62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62"/>
        <bgColor indexed="59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</fills>
  <borders count="1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0" borderId="1" applyNumberFormat="0" applyFill="0" applyAlignment="0" applyProtection="0"/>
    <xf numFmtId="0" fontId="4" fillId="3" borderId="0" applyNumberFormat="0" applyBorder="0" applyAlignment="0" applyProtection="0"/>
    <xf numFmtId="0" fontId="5" fillId="16" borderId="2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22" fillId="18" borderId="6" applyNumberFormat="0" applyAlignment="0" applyProtection="0"/>
    <xf numFmtId="0" fontId="11" fillId="0" borderId="7" applyNumberFormat="0" applyFill="0" applyAlignment="0" applyProtection="0"/>
    <xf numFmtId="0" fontId="12" fillId="4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7" borderId="8" applyNumberFormat="0" applyAlignment="0" applyProtection="0"/>
    <xf numFmtId="0" fontId="16" fillId="19" borderId="8" applyNumberFormat="0" applyAlignment="0" applyProtection="0"/>
    <xf numFmtId="0" fontId="17" fillId="19" borderId="9" applyNumberFormat="0" applyAlignment="0" applyProtection="0"/>
    <xf numFmtId="0" fontId="15" fillId="0" borderId="0" applyNumberFormat="0" applyFill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3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19" fillId="7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left"/>
    </xf>
    <xf numFmtId="164" fontId="19" fillId="7" borderId="10" xfId="0" applyNumberFormat="1" applyFont="1" applyFill="1" applyBorder="1" applyAlignment="1">
      <alignment horizontal="center"/>
    </xf>
    <xf numFmtId="165" fontId="19" fillId="7" borderId="10" xfId="0" applyNumberFormat="1" applyFont="1" applyFill="1" applyBorder="1" applyAlignment="1">
      <alignment horizontal="center"/>
    </xf>
    <xf numFmtId="166" fontId="0" fillId="0" borderId="0" xfId="0" applyNumberFormat="1"/>
    <xf numFmtId="49" fontId="0" fillId="0" borderId="0" xfId="0" applyNumberFormat="1" applyFont="1"/>
    <xf numFmtId="0" fontId="0" fillId="0" borderId="0" xfId="0" applyNumberFormat="1"/>
    <xf numFmtId="0" fontId="20" fillId="0" borderId="0" xfId="0" applyFont="1" applyBorder="1" applyAlignment="1">
      <alignment horizontal="center"/>
    </xf>
    <xf numFmtId="0" fontId="0" fillId="0" borderId="0" xfId="0" applyFont="1" applyAlignment="1">
      <alignment horizontal="left"/>
    </xf>
    <xf numFmtId="166" fontId="0" fillId="0" borderId="0" xfId="0" applyNumberFormat="1" applyFont="1"/>
    <xf numFmtId="0" fontId="0" fillId="0" borderId="0" xfId="0" applyFont="1"/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/>
    <xf numFmtId="167" fontId="19" fillId="0" borderId="0" xfId="0" applyNumberFormat="1" applyFont="1" applyAlignment="1">
      <alignment horizontal="center"/>
    </xf>
    <xf numFmtId="0" fontId="19" fillId="0" borderId="0" xfId="0" applyFont="1" applyAlignment="1"/>
    <xf numFmtId="0" fontId="21" fillId="0" borderId="0" xfId="0" applyFont="1" applyAlignment="1">
      <alignment horizontal="left"/>
    </xf>
    <xf numFmtId="0" fontId="19" fillId="7" borderId="10" xfId="0" applyNumberFormat="1" applyFont="1" applyFill="1" applyBorder="1" applyAlignment="1">
      <alignment horizontal="center"/>
    </xf>
    <xf numFmtId="0" fontId="20" fillId="0" borderId="0" xfId="0" applyFont="1" applyBorder="1"/>
    <xf numFmtId="0" fontId="0" fillId="0" borderId="0" xfId="0" applyFont="1" applyAlignment="1">
      <alignment wrapTex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164" fontId="0" fillId="0" borderId="0" xfId="0" applyNumberFormat="1" applyFont="1" applyAlignment="1"/>
    <xf numFmtId="0" fontId="21" fillId="0" borderId="0" xfId="0" applyFont="1"/>
    <xf numFmtId="0" fontId="18" fillId="0" borderId="0" xfId="0" applyFont="1" applyAlignment="1"/>
    <xf numFmtId="0" fontId="0" fillId="0" borderId="0" xfId="0" applyAlignment="1"/>
    <xf numFmtId="0" fontId="23" fillId="0" borderId="0" xfId="0" applyFont="1"/>
    <xf numFmtId="0" fontId="23" fillId="0" borderId="0" xfId="0" applyFont="1" applyAlignment="1">
      <alignment horizontal="center"/>
    </xf>
    <xf numFmtId="47" fontId="0" fillId="0" borderId="0" xfId="0" applyNumberFormat="1"/>
    <xf numFmtId="165" fontId="0" fillId="0" borderId="0" xfId="0" applyNumberFormat="1" applyFont="1"/>
    <xf numFmtId="0" fontId="0" fillId="0" borderId="0" xfId="0" applyFont="1" applyAlignment="1">
      <alignment horizontal="center"/>
    </xf>
    <xf numFmtId="167" fontId="19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horizontal="center"/>
    </xf>
  </cellXfs>
  <cellStyles count="42">
    <cellStyle name="20 % – Zvýraznění1" xfId="1" builtinId="30" customBuiltin="1"/>
    <cellStyle name="20 % – Zvýraznění2" xfId="2" builtinId="34" customBuiltin="1"/>
    <cellStyle name="20 % – Zvýraznění3" xfId="3" builtinId="38" customBuiltin="1"/>
    <cellStyle name="20 % – Zvýraznění4" xfId="4" builtinId="42" customBuiltin="1"/>
    <cellStyle name="20 % – Zvýraznění5" xfId="5" builtinId="46" customBuiltin="1"/>
    <cellStyle name="20 % – Zvýraznění6" xfId="6" builtinId="50" customBuiltin="1"/>
    <cellStyle name="40 % – Zvýraznění1" xfId="7" builtinId="31" customBuiltin="1"/>
    <cellStyle name="40 % – Zvýraznění2" xfId="8" builtinId="35" customBuiltin="1"/>
    <cellStyle name="40 % – Zvýraznění3" xfId="9" builtinId="39" customBuiltin="1"/>
    <cellStyle name="40 % – Zvýraznění4" xfId="10" builtinId="43" customBuiltin="1"/>
    <cellStyle name="40 % – Zvýraznění5" xfId="11" builtinId="47" customBuiltin="1"/>
    <cellStyle name="40 % – Zvýraznění6" xfId="12" builtinId="51" customBuiltin="1"/>
    <cellStyle name="60 % – Zvýraznění1" xfId="13" builtinId="32" customBuiltin="1"/>
    <cellStyle name="60 % – Zvýraznění2" xfId="14" builtinId="36" customBuiltin="1"/>
    <cellStyle name="60 % – Zvýraznění3" xfId="15" builtinId="40" customBuiltin="1"/>
    <cellStyle name="60 % – Zvýraznění4" xfId="16" builtinId="44" customBuiltin="1"/>
    <cellStyle name="60 % – Zvýraznění5" xfId="17" builtinId="48" customBuiltin="1"/>
    <cellStyle name="60 % – Zvýraznění6" xfId="18" builtinId="52" customBuiltin="1"/>
    <cellStyle name="Celkem" xfId="19" builtinId="25" customBuiltin="1"/>
    <cellStyle name="Chybně" xfId="20" builtinId="27" customBuiltin="1"/>
    <cellStyle name="Kontrolní buňka" xfId="21" builtinId="23" customBuiltin="1"/>
    <cellStyle name="Nadpis 1" xfId="22" builtinId="16" customBuiltin="1"/>
    <cellStyle name="Nadpis 2" xfId="23" builtinId="17" customBuiltin="1"/>
    <cellStyle name="Nadpis 3" xfId="24" builtinId="18" customBuiltin="1"/>
    <cellStyle name="Nadpis 4" xfId="25" builtinId="19" customBuiltin="1"/>
    <cellStyle name="Název" xfId="26" builtinId="15" customBuiltin="1"/>
    <cellStyle name="Neutrální" xfId="27" builtinId="28" customBuiltin="1"/>
    <cellStyle name="normální" xfId="0" builtinId="0"/>
    <cellStyle name="Poznámka" xfId="28" builtinId="10" customBuiltin="1"/>
    <cellStyle name="Propojená buňka" xfId="29" builtinId="24" customBuiltin="1"/>
    <cellStyle name="Správně" xfId="30" builtinId="26" customBuiltin="1"/>
    <cellStyle name="Text upozornění" xfId="31" builtinId="11" customBuiltin="1"/>
    <cellStyle name="Vstup" xfId="32" builtinId="20" customBuiltin="1"/>
    <cellStyle name="Výpočet" xfId="33" builtinId="22" customBuiltin="1"/>
    <cellStyle name="Výstup" xfId="34" builtinId="21" customBuiltin="1"/>
    <cellStyle name="Vysvětlující text" xfId="35" builtinId="53" customBuiltin="1"/>
    <cellStyle name="Zvýraznění 1" xfId="36" builtinId="29" customBuiltin="1"/>
    <cellStyle name="Zvýraznění 2" xfId="37" builtinId="33" customBuiltin="1"/>
    <cellStyle name="Zvýraznění 3" xfId="38" builtinId="37" customBuiltin="1"/>
    <cellStyle name="Zvýraznění 4" xfId="39" builtinId="41" customBuiltin="1"/>
    <cellStyle name="Zvýraznění 5" xfId="40" builtinId="45" customBuiltin="1"/>
    <cellStyle name="Zvýraznění 6" xfId="41" builtinId="49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9525</xdr:rowOff>
    </xdr:from>
    <xdr:to>
      <xdr:col>7</xdr:col>
      <xdr:colOff>123825</xdr:colOff>
      <xdr:row>2</xdr:row>
      <xdr:rowOff>161925</xdr:rowOff>
    </xdr:to>
    <xdr:pic>
      <xdr:nvPicPr>
        <xdr:cNvPr id="208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7700" y="9525"/>
          <a:ext cx="5105400" cy="4762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0</xdr:row>
      <xdr:rowOff>19050</xdr:rowOff>
    </xdr:from>
    <xdr:to>
      <xdr:col>7</xdr:col>
      <xdr:colOff>133350</xdr:colOff>
      <xdr:row>3</xdr:row>
      <xdr:rowOff>9525</xdr:rowOff>
    </xdr:to>
    <xdr:pic>
      <xdr:nvPicPr>
        <xdr:cNvPr id="311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5325" y="19050"/>
          <a:ext cx="5105400" cy="4762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9525</xdr:rowOff>
    </xdr:from>
    <xdr:to>
      <xdr:col>7</xdr:col>
      <xdr:colOff>85725</xdr:colOff>
      <xdr:row>2</xdr:row>
      <xdr:rowOff>161925</xdr:rowOff>
    </xdr:to>
    <xdr:pic>
      <xdr:nvPicPr>
        <xdr:cNvPr id="41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0" y="9525"/>
          <a:ext cx="5105400" cy="4762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28575</xdr:rowOff>
    </xdr:from>
    <xdr:to>
      <xdr:col>7</xdr:col>
      <xdr:colOff>95250</xdr:colOff>
      <xdr:row>3</xdr:row>
      <xdr:rowOff>19050</xdr:rowOff>
    </xdr:to>
    <xdr:pic>
      <xdr:nvPicPr>
        <xdr:cNvPr id="516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0075" y="28575"/>
          <a:ext cx="5105400" cy="4762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0</xdr:row>
      <xdr:rowOff>0</xdr:rowOff>
    </xdr:from>
    <xdr:to>
      <xdr:col>7</xdr:col>
      <xdr:colOff>114300</xdr:colOff>
      <xdr:row>2</xdr:row>
      <xdr:rowOff>152400</xdr:rowOff>
    </xdr:to>
    <xdr:pic>
      <xdr:nvPicPr>
        <xdr:cNvPr id="618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5" y="0"/>
          <a:ext cx="5105400" cy="4762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7</xdr:col>
      <xdr:colOff>85725</xdr:colOff>
      <xdr:row>3</xdr:row>
      <xdr:rowOff>38100</xdr:rowOff>
    </xdr:to>
    <xdr:pic>
      <xdr:nvPicPr>
        <xdr:cNvPr id="720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1025" y="47625"/>
          <a:ext cx="5105400" cy="4762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57150</xdr:rowOff>
    </xdr:from>
    <xdr:to>
      <xdr:col>7</xdr:col>
      <xdr:colOff>66675</xdr:colOff>
      <xdr:row>3</xdr:row>
      <xdr:rowOff>47625</xdr:rowOff>
    </xdr:to>
    <xdr:pic>
      <xdr:nvPicPr>
        <xdr:cNvPr id="82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0" y="57150"/>
          <a:ext cx="5105400" cy="4762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28575</xdr:rowOff>
    </xdr:from>
    <xdr:to>
      <xdr:col>7</xdr:col>
      <xdr:colOff>123825</xdr:colOff>
      <xdr:row>3</xdr:row>
      <xdr:rowOff>19050</xdr:rowOff>
    </xdr:to>
    <xdr:pic>
      <xdr:nvPicPr>
        <xdr:cNvPr id="925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28575"/>
          <a:ext cx="5105400" cy="4762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List1"/>
  <dimension ref="A2:R170"/>
  <sheetViews>
    <sheetView topLeftCell="A25" workbookViewId="0"/>
  </sheetViews>
  <sheetFormatPr defaultRowHeight="12.75"/>
  <cols>
    <col min="1" max="1" width="6.28515625" style="1" customWidth="1"/>
    <col min="2" max="3" width="15.7109375" customWidth="1"/>
    <col min="4" max="4" width="21.85546875" customWidth="1"/>
    <col min="5" max="5" width="7.7109375" customWidth="1"/>
    <col min="6" max="6" width="10.5703125" style="2" customWidth="1"/>
    <col min="7" max="7" width="8.7109375" style="2" customWidth="1"/>
    <col min="8" max="8" width="11.28515625" style="3" customWidth="1"/>
    <col min="9" max="10" width="10.7109375" style="1" customWidth="1"/>
    <col min="11" max="18" width="0" hidden="1" customWidth="1"/>
  </cols>
  <sheetData>
    <row r="2" spans="1:18" ht="18">
      <c r="B2" s="4" t="s">
        <v>0</v>
      </c>
      <c r="E2" s="5" t="s">
        <v>1</v>
      </c>
      <c r="F2" s="2" t="s">
        <v>2</v>
      </c>
    </row>
    <row r="4" spans="1:18" ht="15.75">
      <c r="A4" s="6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8" t="s">
        <v>8</v>
      </c>
      <c r="G4" s="8" t="s">
        <v>9</v>
      </c>
      <c r="H4" s="9" t="s">
        <v>10</v>
      </c>
      <c r="I4" s="6" t="s">
        <v>11</v>
      </c>
      <c r="J4"/>
    </row>
    <row r="5" spans="1:18">
      <c r="A5" s="1">
        <v>140</v>
      </c>
      <c r="B5" s="1" t="s">
        <v>275</v>
      </c>
      <c r="C5" s="1" t="s">
        <v>248</v>
      </c>
      <c r="D5" t="s">
        <v>179</v>
      </c>
      <c r="E5" t="s">
        <v>23</v>
      </c>
      <c r="F5" s="2">
        <v>0.117361111111111</v>
      </c>
      <c r="G5" s="10">
        <v>0.13979398148148148</v>
      </c>
      <c r="H5" s="3">
        <f t="shared" ref="H5:H25" si="0">G5-F5</f>
        <v>2.2432870370370478E-2</v>
      </c>
      <c r="I5" t="s">
        <v>15</v>
      </c>
      <c r="K5">
        <v>28</v>
      </c>
      <c r="L5">
        <v>5</v>
      </c>
      <c r="M5">
        <f>K5+4</f>
        <v>32</v>
      </c>
      <c r="N5" s="11" t="s">
        <v>16</v>
      </c>
      <c r="O5" s="11" t="s">
        <v>17</v>
      </c>
      <c r="P5" s="11" t="s">
        <v>18</v>
      </c>
      <c r="Q5" t="s">
        <v>19</v>
      </c>
      <c r="R5" s="12" t="str">
        <f t="shared" ref="R5:R12" si="1">CONCATENATE(N5,L5,O5,M5,P5)</f>
        <v>=spol!R5C1:R32C8</v>
      </c>
    </row>
    <row r="6" spans="1:18">
      <c r="A6" s="1">
        <v>163</v>
      </c>
      <c r="B6" s="1" t="s">
        <v>301</v>
      </c>
      <c r="C6" s="1" t="s">
        <v>66</v>
      </c>
      <c r="D6" t="s">
        <v>172</v>
      </c>
      <c r="E6" t="s">
        <v>23</v>
      </c>
      <c r="F6" s="2">
        <v>0.133333333333333</v>
      </c>
      <c r="G6" s="10">
        <v>0.15592361111111111</v>
      </c>
      <c r="H6" s="3">
        <f t="shared" si="0"/>
        <v>2.2590277777778112E-2</v>
      </c>
      <c r="I6" t="s">
        <v>15</v>
      </c>
      <c r="K6">
        <v>29</v>
      </c>
      <c r="L6">
        <f t="shared" ref="L6:L12" si="2">M5+1</f>
        <v>33</v>
      </c>
      <c r="M6">
        <f t="shared" ref="M6:M12" si="3">M5+K6</f>
        <v>61</v>
      </c>
      <c r="N6" s="11" t="s">
        <v>16</v>
      </c>
      <c r="O6" s="11" t="s">
        <v>17</v>
      </c>
      <c r="P6" s="11" t="s">
        <v>18</v>
      </c>
      <c r="Q6" t="s">
        <v>25</v>
      </c>
      <c r="R6" s="12" t="str">
        <f t="shared" si="1"/>
        <v>=spol!R33C1:R61C8</v>
      </c>
    </row>
    <row r="7" spans="1:18">
      <c r="A7" s="1">
        <v>146</v>
      </c>
      <c r="B7" s="1" t="s">
        <v>280</v>
      </c>
      <c r="C7" s="1" t="s">
        <v>41</v>
      </c>
      <c r="D7" t="s">
        <v>172</v>
      </c>
      <c r="E7" t="s">
        <v>23</v>
      </c>
      <c r="F7" s="2">
        <v>0.121527777777778</v>
      </c>
      <c r="G7" s="10">
        <v>0.14416782407407408</v>
      </c>
      <c r="H7" s="3">
        <f t="shared" si="0"/>
        <v>2.2640046296296082E-2</v>
      </c>
      <c r="I7" t="s">
        <v>15</v>
      </c>
      <c r="K7">
        <v>29</v>
      </c>
      <c r="L7">
        <f t="shared" si="2"/>
        <v>62</v>
      </c>
      <c r="M7">
        <f t="shared" si="3"/>
        <v>90</v>
      </c>
      <c r="N7" s="11" t="s">
        <v>16</v>
      </c>
      <c r="O7" s="11" t="s">
        <v>17</v>
      </c>
      <c r="P7" s="11" t="s">
        <v>18</v>
      </c>
      <c r="Q7" t="s">
        <v>30</v>
      </c>
      <c r="R7" s="12" t="str">
        <f t="shared" si="1"/>
        <v>=spol!R62C1:R90C8</v>
      </c>
    </row>
    <row r="8" spans="1:18">
      <c r="A8" s="1">
        <v>145</v>
      </c>
      <c r="B8" s="1" t="s">
        <v>54</v>
      </c>
      <c r="C8" s="1" t="s">
        <v>258</v>
      </c>
      <c r="D8" t="s">
        <v>77</v>
      </c>
      <c r="F8" s="2">
        <v>0.120833333333333</v>
      </c>
      <c r="G8" s="10">
        <v>0.14382870370370371</v>
      </c>
      <c r="H8" s="3">
        <f t="shared" si="0"/>
        <v>2.2995370370370707E-2</v>
      </c>
      <c r="I8" t="s">
        <v>15</v>
      </c>
      <c r="K8">
        <v>29</v>
      </c>
      <c r="L8">
        <f t="shared" si="2"/>
        <v>91</v>
      </c>
      <c r="M8">
        <f t="shared" si="3"/>
        <v>119</v>
      </c>
      <c r="N8" s="11" t="s">
        <v>16</v>
      </c>
      <c r="O8" s="11" t="s">
        <v>17</v>
      </c>
      <c r="P8" s="11" t="s">
        <v>18</v>
      </c>
      <c r="Q8" t="s">
        <v>35</v>
      </c>
      <c r="R8" s="12" t="str">
        <f t="shared" si="1"/>
        <v>=spol!R91C1:R119C8</v>
      </c>
    </row>
    <row r="9" spans="1:18">
      <c r="A9" s="1">
        <v>141</v>
      </c>
      <c r="B9" s="1" t="s">
        <v>82</v>
      </c>
      <c r="C9" s="1" t="s">
        <v>276</v>
      </c>
      <c r="D9" t="s">
        <v>61</v>
      </c>
      <c r="E9" t="s">
        <v>23</v>
      </c>
      <c r="F9" s="2">
        <v>0.118055555555555</v>
      </c>
      <c r="G9" s="10">
        <v>0.14141319444444445</v>
      </c>
      <c r="H9" s="3">
        <f t="shared" si="0"/>
        <v>2.3357638888889448E-2</v>
      </c>
      <c r="I9" t="s">
        <v>15</v>
      </c>
      <c r="K9">
        <v>22</v>
      </c>
      <c r="L9">
        <f t="shared" si="2"/>
        <v>120</v>
      </c>
      <c r="M9">
        <f t="shared" si="3"/>
        <v>141</v>
      </c>
      <c r="N9" s="11" t="s">
        <v>16</v>
      </c>
      <c r="O9" s="11" t="s">
        <v>17</v>
      </c>
      <c r="P9" s="11" t="s">
        <v>18</v>
      </c>
      <c r="Q9" t="s">
        <v>39</v>
      </c>
      <c r="R9" s="12" t="str">
        <f t="shared" si="1"/>
        <v>=spol!R120C1:R141C8</v>
      </c>
    </row>
    <row r="10" spans="1:18">
      <c r="A10" s="1">
        <v>153</v>
      </c>
      <c r="B10" s="1" t="s">
        <v>120</v>
      </c>
      <c r="C10" s="1" t="s">
        <v>55</v>
      </c>
      <c r="D10" t="s">
        <v>133</v>
      </c>
      <c r="E10" t="s">
        <v>23</v>
      </c>
      <c r="F10" s="2">
        <v>0.12638888888888899</v>
      </c>
      <c r="G10" s="18">
        <v>0.1504513888888889</v>
      </c>
      <c r="H10" s="3">
        <f t="shared" si="0"/>
        <v>2.4062499999999903E-2</v>
      </c>
      <c r="I10" t="s">
        <v>15</v>
      </c>
      <c r="K10">
        <v>10</v>
      </c>
      <c r="L10">
        <f t="shared" si="2"/>
        <v>142</v>
      </c>
      <c r="M10">
        <f t="shared" si="3"/>
        <v>151</v>
      </c>
      <c r="N10" s="11" t="s">
        <v>16</v>
      </c>
      <c r="O10" s="11" t="s">
        <v>17</v>
      </c>
      <c r="P10" s="11" t="s">
        <v>18</v>
      </c>
      <c r="Q10" t="s">
        <v>43</v>
      </c>
      <c r="R10" s="12" t="str">
        <f t="shared" si="1"/>
        <v>=spol!R142C1:R151C8</v>
      </c>
    </row>
    <row r="11" spans="1:18">
      <c r="A11" s="1">
        <v>149</v>
      </c>
      <c r="B11" s="1" t="s">
        <v>284</v>
      </c>
      <c r="C11" s="1" t="s">
        <v>121</v>
      </c>
      <c r="D11" t="s">
        <v>28</v>
      </c>
      <c r="E11" t="s">
        <v>23</v>
      </c>
      <c r="F11" s="2">
        <v>0.12361111111111101</v>
      </c>
      <c r="G11" s="18">
        <v>0.14775115740740741</v>
      </c>
      <c r="H11" s="3">
        <f t="shared" si="0"/>
        <v>2.4140046296296402E-2</v>
      </c>
      <c r="I11" t="s">
        <v>15</v>
      </c>
      <c r="J11" s="13"/>
      <c r="K11">
        <v>10</v>
      </c>
      <c r="L11">
        <f t="shared" si="2"/>
        <v>152</v>
      </c>
      <c r="M11">
        <f t="shared" si="3"/>
        <v>161</v>
      </c>
      <c r="N11" s="11" t="s">
        <v>16</v>
      </c>
      <c r="O11" s="11" t="s">
        <v>17</v>
      </c>
      <c r="P11" s="11" t="s">
        <v>18</v>
      </c>
      <c r="Q11" t="s">
        <v>47</v>
      </c>
      <c r="R11" s="12" t="str">
        <f t="shared" si="1"/>
        <v>=spol!R152C1:R161C8</v>
      </c>
    </row>
    <row r="12" spans="1:18">
      <c r="A12" s="1">
        <v>147</v>
      </c>
      <c r="B12" s="1" t="s">
        <v>281</v>
      </c>
      <c r="C12" s="1" t="s">
        <v>118</v>
      </c>
      <c r="D12" t="s">
        <v>14</v>
      </c>
      <c r="F12" s="2">
        <v>0.122222222222222</v>
      </c>
      <c r="G12" s="18">
        <v>0.14658217592592593</v>
      </c>
      <c r="H12" s="3">
        <f t="shared" si="0"/>
        <v>2.4359953703703932E-2</v>
      </c>
      <c r="I12" t="s">
        <v>15</v>
      </c>
      <c r="K12">
        <v>8</v>
      </c>
      <c r="L12">
        <f t="shared" si="2"/>
        <v>162</v>
      </c>
      <c r="M12">
        <f t="shared" si="3"/>
        <v>169</v>
      </c>
      <c r="N12" s="11" t="s">
        <v>16</v>
      </c>
      <c r="O12" s="11" t="s">
        <v>17</v>
      </c>
      <c r="P12" s="11" t="s">
        <v>18</v>
      </c>
      <c r="Q12" t="s">
        <v>51</v>
      </c>
      <c r="R12" s="12" t="str">
        <f t="shared" si="1"/>
        <v>=spol!R162C1:R169C8</v>
      </c>
    </row>
    <row r="13" spans="1:18">
      <c r="A13" s="1">
        <v>143</v>
      </c>
      <c r="B13" s="1" t="s">
        <v>120</v>
      </c>
      <c r="C13" s="1" t="s">
        <v>41</v>
      </c>
      <c r="D13" t="s">
        <v>133</v>
      </c>
      <c r="E13" t="s">
        <v>23</v>
      </c>
      <c r="F13" s="2">
        <v>0.11944444444444401</v>
      </c>
      <c r="G13" s="10">
        <v>0.14428240740740741</v>
      </c>
      <c r="H13" s="3">
        <f t="shared" si="0"/>
        <v>2.4837962962963409E-2</v>
      </c>
      <c r="I13" t="s">
        <v>15</v>
      </c>
    </row>
    <row r="14" spans="1:18">
      <c r="A14" s="1">
        <v>144</v>
      </c>
      <c r="B14" s="1" t="s">
        <v>279</v>
      </c>
      <c r="C14" s="1" t="s">
        <v>55</v>
      </c>
      <c r="D14" t="s">
        <v>64</v>
      </c>
      <c r="E14" t="s">
        <v>23</v>
      </c>
      <c r="F14" s="2">
        <v>0.120138888888889</v>
      </c>
      <c r="G14" s="10">
        <v>0.14512384259259259</v>
      </c>
      <c r="H14" s="3">
        <f t="shared" si="0"/>
        <v>2.4984953703703586E-2</v>
      </c>
      <c r="I14" t="s">
        <v>15</v>
      </c>
    </row>
    <row r="15" spans="1:18">
      <c r="A15" s="1">
        <v>137</v>
      </c>
      <c r="B15" s="1" t="s">
        <v>271</v>
      </c>
      <c r="C15" s="1" t="s">
        <v>248</v>
      </c>
      <c r="D15" t="s">
        <v>94</v>
      </c>
      <c r="E15" t="s">
        <v>23</v>
      </c>
      <c r="F15" s="2">
        <v>0.11527777777777801</v>
      </c>
      <c r="G15" s="10">
        <v>0.14042939814814814</v>
      </c>
      <c r="H15" s="3">
        <f t="shared" si="0"/>
        <v>2.5151620370370137E-2</v>
      </c>
      <c r="I15" t="s">
        <v>15</v>
      </c>
    </row>
    <row r="16" spans="1:18">
      <c r="A16" s="1">
        <v>139</v>
      </c>
      <c r="B16" s="1" t="s">
        <v>273</v>
      </c>
      <c r="C16" s="1" t="s">
        <v>274</v>
      </c>
      <c r="D16" t="s">
        <v>45</v>
      </c>
      <c r="F16" s="2">
        <v>0.116666666666667</v>
      </c>
      <c r="G16" s="10">
        <v>0.14193171296296295</v>
      </c>
      <c r="H16" s="3">
        <f t="shared" si="0"/>
        <v>2.5265046296295945E-2</v>
      </c>
      <c r="I16" t="s">
        <v>15</v>
      </c>
      <c r="J16" s="13"/>
    </row>
    <row r="17" spans="1:16">
      <c r="A17" s="1">
        <v>152</v>
      </c>
      <c r="B17" s="1" t="s">
        <v>287</v>
      </c>
      <c r="C17" s="1" t="s">
        <v>288</v>
      </c>
      <c r="D17" t="s">
        <v>53</v>
      </c>
      <c r="E17" t="s">
        <v>23</v>
      </c>
      <c r="F17" s="2">
        <v>0.125694444444444</v>
      </c>
      <c r="G17" s="18">
        <v>0.15097685185185186</v>
      </c>
      <c r="H17" s="3">
        <f t="shared" si="0"/>
        <v>2.5282407407407864E-2</v>
      </c>
      <c r="I17" t="s">
        <v>15</v>
      </c>
      <c r="J17" s="13"/>
    </row>
    <row r="18" spans="1:16">
      <c r="A18" s="1">
        <v>158</v>
      </c>
      <c r="B18" s="1" t="s">
        <v>294</v>
      </c>
      <c r="C18" s="1" t="s">
        <v>41</v>
      </c>
      <c r="D18" t="s">
        <v>283</v>
      </c>
      <c r="F18" s="2">
        <v>0.12986111111111101</v>
      </c>
      <c r="G18" s="18">
        <v>0.15515277777777778</v>
      </c>
      <c r="H18" s="3">
        <f t="shared" si="0"/>
        <v>2.5291666666666768E-2</v>
      </c>
      <c r="I18" t="s">
        <v>15</v>
      </c>
    </row>
    <row r="19" spans="1:16">
      <c r="A19" s="1">
        <v>151</v>
      </c>
      <c r="B19" s="1" t="s">
        <v>286</v>
      </c>
      <c r="C19" s="1" t="s">
        <v>55</v>
      </c>
      <c r="D19" t="s">
        <v>115</v>
      </c>
      <c r="E19" t="s">
        <v>23</v>
      </c>
      <c r="F19" s="2">
        <v>0.125</v>
      </c>
      <c r="G19" s="18">
        <v>0.15072106481481481</v>
      </c>
      <c r="H19" s="3">
        <f t="shared" si="0"/>
        <v>2.5721064814814815E-2</v>
      </c>
      <c r="I19" t="s">
        <v>15</v>
      </c>
    </row>
    <row r="20" spans="1:16">
      <c r="A20" s="1">
        <v>150</v>
      </c>
      <c r="B20" s="1" t="s">
        <v>285</v>
      </c>
      <c r="C20" s="1" t="s">
        <v>108</v>
      </c>
      <c r="D20" t="s">
        <v>74</v>
      </c>
      <c r="F20" s="2">
        <v>0.124305555555555</v>
      </c>
      <c r="G20" s="18">
        <v>0.15007523148148147</v>
      </c>
      <c r="H20" s="3">
        <f t="shared" si="0"/>
        <v>2.5769675925926466E-2</v>
      </c>
      <c r="I20" t="s">
        <v>15</v>
      </c>
    </row>
    <row r="21" spans="1:16">
      <c r="A21" s="1">
        <v>161</v>
      </c>
      <c r="B21" s="1" t="s">
        <v>298</v>
      </c>
      <c r="C21" s="1" t="s">
        <v>299</v>
      </c>
      <c r="D21" t="s">
        <v>115</v>
      </c>
      <c r="E21" t="s">
        <v>23</v>
      </c>
      <c r="F21" s="2">
        <v>0.131944444444444</v>
      </c>
      <c r="G21" s="10">
        <v>0.15774652777777778</v>
      </c>
      <c r="H21" s="3">
        <f t="shared" si="0"/>
        <v>2.5802083333333781E-2</v>
      </c>
      <c r="I21" t="s">
        <v>15</v>
      </c>
    </row>
    <row r="22" spans="1:16">
      <c r="A22" s="1">
        <v>159</v>
      </c>
      <c r="B22" s="1" t="s">
        <v>177</v>
      </c>
      <c r="C22" s="1" t="s">
        <v>295</v>
      </c>
      <c r="D22" t="s">
        <v>86</v>
      </c>
      <c r="E22" t="s">
        <v>23</v>
      </c>
      <c r="F22" s="2">
        <v>0.13055555555555501</v>
      </c>
      <c r="G22" s="18">
        <v>0.15676967592592592</v>
      </c>
      <c r="H22" s="3">
        <f t="shared" si="0"/>
        <v>2.6214120370370908E-2</v>
      </c>
      <c r="I22" t="s">
        <v>15</v>
      </c>
    </row>
    <row r="23" spans="1:16">
      <c r="A23" s="1">
        <v>1</v>
      </c>
      <c r="B23" s="1" t="s">
        <v>12</v>
      </c>
      <c r="C23" s="1" t="s">
        <v>13</v>
      </c>
      <c r="D23" t="s">
        <v>14</v>
      </c>
      <c r="F23" s="2">
        <v>0</v>
      </c>
      <c r="G23" s="10">
        <v>2.7642361111111111E-2</v>
      </c>
      <c r="H23" s="3">
        <f t="shared" si="0"/>
        <v>2.7642361111111111E-2</v>
      </c>
      <c r="I23" t="s">
        <v>15</v>
      </c>
    </row>
    <row r="24" spans="1:16">
      <c r="A24" s="1">
        <v>142</v>
      </c>
      <c r="B24" s="1" t="s">
        <v>277</v>
      </c>
      <c r="C24" s="1" t="s">
        <v>278</v>
      </c>
      <c r="D24" t="s">
        <v>86</v>
      </c>
      <c r="E24" t="s">
        <v>23</v>
      </c>
      <c r="F24" s="2">
        <v>0.11874999999999999</v>
      </c>
      <c r="G24" s="10">
        <v>0.14922800925925925</v>
      </c>
      <c r="H24" s="3">
        <f t="shared" si="0"/>
        <v>3.0478009259259253E-2</v>
      </c>
      <c r="I24" t="s">
        <v>15</v>
      </c>
    </row>
    <row r="25" spans="1:16">
      <c r="A25" s="1">
        <v>157</v>
      </c>
      <c r="B25" s="1" t="s">
        <v>291</v>
      </c>
      <c r="C25" s="1" t="s">
        <v>292</v>
      </c>
      <c r="D25" t="s">
        <v>293</v>
      </c>
      <c r="F25" s="2">
        <v>0.12916666666666601</v>
      </c>
      <c r="G25" s="18">
        <v>0.16061226851851851</v>
      </c>
      <c r="H25" s="3">
        <f t="shared" si="0"/>
        <v>3.1445601851852495E-2</v>
      </c>
      <c r="I25" t="s">
        <v>15</v>
      </c>
    </row>
    <row r="26" spans="1:16">
      <c r="A26" s="1">
        <v>138</v>
      </c>
      <c r="B26" s="1" t="s">
        <v>272</v>
      </c>
      <c r="C26" s="1" t="s">
        <v>114</v>
      </c>
      <c r="D26" t="s">
        <v>133</v>
      </c>
      <c r="F26" s="2">
        <v>0.115972222222222</v>
      </c>
      <c r="G26" s="10"/>
      <c r="H26" s="3" t="s">
        <v>315</v>
      </c>
      <c r="I26" t="s">
        <v>15</v>
      </c>
    </row>
    <row r="27" spans="1:16">
      <c r="A27" s="1">
        <v>148</v>
      </c>
      <c r="B27" s="1" t="s">
        <v>282</v>
      </c>
      <c r="C27" s="1" t="s">
        <v>55</v>
      </c>
      <c r="D27" t="s">
        <v>283</v>
      </c>
      <c r="F27" s="2">
        <v>0.12291666666666599</v>
      </c>
      <c r="G27" s="18"/>
      <c r="H27" s="3" t="s">
        <v>315</v>
      </c>
      <c r="I27" t="s">
        <v>15</v>
      </c>
    </row>
    <row r="28" spans="1:16">
      <c r="A28" s="1">
        <v>154</v>
      </c>
      <c r="B28" s="1" t="s">
        <v>173</v>
      </c>
      <c r="C28" s="1" t="s">
        <v>130</v>
      </c>
      <c r="D28" t="s">
        <v>234</v>
      </c>
      <c r="F28" s="2">
        <v>0.12708333333333299</v>
      </c>
      <c r="G28" s="18"/>
      <c r="H28" s="3" t="s">
        <v>315</v>
      </c>
      <c r="I28" t="s">
        <v>15</v>
      </c>
    </row>
    <row r="29" spans="1:16">
      <c r="A29" s="1">
        <v>155</v>
      </c>
      <c r="B29" s="1" t="s">
        <v>289</v>
      </c>
      <c r="C29" s="1" t="s">
        <v>114</v>
      </c>
      <c r="D29" t="s">
        <v>290</v>
      </c>
      <c r="F29" s="2">
        <v>0.12777777777777799</v>
      </c>
      <c r="G29" s="18"/>
      <c r="H29" s="3" t="s">
        <v>315</v>
      </c>
      <c r="I29" t="s">
        <v>15</v>
      </c>
    </row>
    <row r="30" spans="1:16">
      <c r="A30" s="1">
        <v>156</v>
      </c>
      <c r="B30" s="1" t="s">
        <v>196</v>
      </c>
      <c r="C30" s="1" t="s">
        <v>41</v>
      </c>
      <c r="D30" t="s">
        <v>45</v>
      </c>
      <c r="F30" s="2">
        <v>0.12847222222222199</v>
      </c>
      <c r="G30" s="18"/>
      <c r="H30" s="3" t="s">
        <v>315</v>
      </c>
      <c r="I30" t="s">
        <v>15</v>
      </c>
    </row>
    <row r="31" spans="1:16">
      <c r="A31" s="1">
        <v>160</v>
      </c>
      <c r="B31" s="1" t="s">
        <v>296</v>
      </c>
      <c r="C31" s="1" t="s">
        <v>297</v>
      </c>
      <c r="D31" t="s">
        <v>77</v>
      </c>
      <c r="F31" s="2">
        <v>0.13125000000000001</v>
      </c>
      <c r="G31" s="10"/>
      <c r="H31" s="3" t="s">
        <v>315</v>
      </c>
      <c r="I31" t="s">
        <v>15</v>
      </c>
      <c r="J31" s="13"/>
      <c r="K31" s="16"/>
      <c r="L31" s="16"/>
      <c r="M31" s="16"/>
      <c r="N31" s="16"/>
      <c r="O31" s="16"/>
      <c r="P31" s="16"/>
    </row>
    <row r="32" spans="1:16">
      <c r="A32" s="1">
        <v>162</v>
      </c>
      <c r="B32" s="1" t="s">
        <v>300</v>
      </c>
      <c r="C32" s="1" t="s">
        <v>278</v>
      </c>
      <c r="F32" s="2">
        <v>0.132638888888889</v>
      </c>
      <c r="G32" s="10"/>
      <c r="H32" s="3" t="s">
        <v>315</v>
      </c>
      <c r="I32" t="s">
        <v>15</v>
      </c>
    </row>
    <row r="33" spans="1:10">
      <c r="A33" s="1">
        <v>117</v>
      </c>
      <c r="B33" s="1" t="s">
        <v>238</v>
      </c>
      <c r="C33" s="1" t="s">
        <v>239</v>
      </c>
      <c r="D33" t="s">
        <v>28</v>
      </c>
      <c r="E33" t="s">
        <v>23</v>
      </c>
      <c r="F33" s="2">
        <v>9.7916666666666499E-2</v>
      </c>
      <c r="G33" s="10">
        <v>0.11997337962962963</v>
      </c>
      <c r="H33" s="3">
        <f t="shared" ref="H33:H58" si="4">G33-F33</f>
        <v>2.2056712962963132E-2</v>
      </c>
      <c r="I33" t="s">
        <v>29</v>
      </c>
    </row>
    <row r="34" spans="1:10">
      <c r="A34" s="1">
        <v>130</v>
      </c>
      <c r="B34" s="1" t="s">
        <v>260</v>
      </c>
      <c r="C34" s="1" t="s">
        <v>27</v>
      </c>
      <c r="D34" t="s">
        <v>234</v>
      </c>
      <c r="E34" t="s">
        <v>23</v>
      </c>
      <c r="F34" s="2">
        <v>0.106944444444444</v>
      </c>
      <c r="G34" s="10">
        <v>0.12919212962962964</v>
      </c>
      <c r="H34" s="3">
        <f t="shared" si="4"/>
        <v>2.2247685185185648E-2</v>
      </c>
      <c r="I34" t="s">
        <v>29</v>
      </c>
    </row>
    <row r="35" spans="1:10">
      <c r="A35" s="1">
        <v>121</v>
      </c>
      <c r="B35" s="1" t="s">
        <v>244</v>
      </c>
      <c r="C35" s="1" t="s">
        <v>245</v>
      </c>
      <c r="D35" t="s">
        <v>115</v>
      </c>
      <c r="F35" s="2">
        <v>0.100694444444444</v>
      </c>
      <c r="G35" s="10">
        <v>0.1231261574074074</v>
      </c>
      <c r="H35" s="3">
        <f t="shared" si="4"/>
        <v>2.2431712962963396E-2</v>
      </c>
      <c r="I35" t="s">
        <v>29</v>
      </c>
      <c r="J35" s="13"/>
    </row>
    <row r="36" spans="1:10">
      <c r="A36" s="1">
        <v>116</v>
      </c>
      <c r="B36" s="1" t="s">
        <v>237</v>
      </c>
      <c r="C36" s="1" t="s">
        <v>121</v>
      </c>
      <c r="D36" t="s">
        <v>61</v>
      </c>
      <c r="E36" t="s">
        <v>23</v>
      </c>
      <c r="F36" s="2">
        <v>9.7222222222222099E-2</v>
      </c>
      <c r="G36" s="10">
        <v>0.12011458333333334</v>
      </c>
      <c r="H36" s="3">
        <f t="shared" si="4"/>
        <v>2.2892361111111245E-2</v>
      </c>
      <c r="I36" t="s">
        <v>29</v>
      </c>
    </row>
    <row r="37" spans="1:10">
      <c r="A37" s="1">
        <v>115</v>
      </c>
      <c r="B37" s="1" t="s">
        <v>236</v>
      </c>
      <c r="C37" s="1" t="s">
        <v>114</v>
      </c>
      <c r="D37" t="s">
        <v>53</v>
      </c>
      <c r="E37" t="s">
        <v>23</v>
      </c>
      <c r="F37" s="2">
        <v>9.6527777777777601E-2</v>
      </c>
      <c r="G37" s="10">
        <v>0.11944675925925925</v>
      </c>
      <c r="H37" s="3">
        <f t="shared" si="4"/>
        <v>2.2918981481481651E-2</v>
      </c>
      <c r="I37" t="s">
        <v>29</v>
      </c>
    </row>
    <row r="38" spans="1:10">
      <c r="A38" s="1">
        <v>118</v>
      </c>
      <c r="B38" s="1" t="s">
        <v>240</v>
      </c>
      <c r="C38" s="1" t="s">
        <v>170</v>
      </c>
      <c r="D38" t="s">
        <v>64</v>
      </c>
      <c r="E38" t="s">
        <v>23</v>
      </c>
      <c r="F38" s="2">
        <v>9.8611111111110997E-2</v>
      </c>
      <c r="G38" s="10">
        <v>0.12189583333333333</v>
      </c>
      <c r="H38" s="3">
        <f t="shared" si="4"/>
        <v>2.3284722222222332E-2</v>
      </c>
      <c r="I38" t="s">
        <v>29</v>
      </c>
    </row>
    <row r="39" spans="1:10">
      <c r="A39" s="1">
        <v>113</v>
      </c>
      <c r="B39" s="1" t="s">
        <v>233</v>
      </c>
      <c r="C39" s="1" t="s">
        <v>121</v>
      </c>
      <c r="D39" t="s">
        <v>234</v>
      </c>
      <c r="F39" s="2">
        <v>9.5138888888888801E-2</v>
      </c>
      <c r="G39" s="10">
        <v>0.11867592592592592</v>
      </c>
      <c r="H39" s="3">
        <f t="shared" si="4"/>
        <v>2.353703703703712E-2</v>
      </c>
      <c r="I39" t="s">
        <v>29</v>
      </c>
    </row>
    <row r="40" spans="1:10">
      <c r="A40" s="1">
        <v>112</v>
      </c>
      <c r="B40" s="1" t="s">
        <v>232</v>
      </c>
      <c r="C40" s="1" t="s">
        <v>13</v>
      </c>
      <c r="D40" t="s">
        <v>22</v>
      </c>
      <c r="E40" t="s">
        <v>23</v>
      </c>
      <c r="F40" s="2">
        <v>9.4444444444444303E-2</v>
      </c>
      <c r="G40" s="10">
        <v>0.11855902777777778</v>
      </c>
      <c r="H40" s="3">
        <f t="shared" si="4"/>
        <v>2.4114583333333481E-2</v>
      </c>
      <c r="I40" t="s">
        <v>29</v>
      </c>
    </row>
    <row r="41" spans="1:10">
      <c r="A41" s="1">
        <v>165</v>
      </c>
      <c r="B41" s="1" t="s">
        <v>312</v>
      </c>
      <c r="C41" s="1" t="s">
        <v>313</v>
      </c>
      <c r="F41" s="2">
        <v>0.13472222222222222</v>
      </c>
      <c r="G41" s="10">
        <v>0.15927662037037038</v>
      </c>
      <c r="H41" s="3">
        <f t="shared" si="4"/>
        <v>2.4554398148148165E-2</v>
      </c>
      <c r="I41" s="30" t="s">
        <v>29</v>
      </c>
    </row>
    <row r="42" spans="1:10">
      <c r="A42" s="1">
        <v>123</v>
      </c>
      <c r="B42" s="1" t="s">
        <v>247</v>
      </c>
      <c r="C42" s="1" t="s">
        <v>248</v>
      </c>
      <c r="D42" t="s">
        <v>33</v>
      </c>
      <c r="E42" t="s">
        <v>23</v>
      </c>
      <c r="F42" s="2">
        <v>0.102083333333333</v>
      </c>
      <c r="G42" s="10">
        <v>0.12668287037037038</v>
      </c>
      <c r="H42" s="3">
        <f t="shared" si="4"/>
        <v>2.4599537037037378E-2</v>
      </c>
      <c r="I42" t="s">
        <v>29</v>
      </c>
    </row>
    <row r="43" spans="1:10">
      <c r="A43" s="1">
        <v>132</v>
      </c>
      <c r="B43" s="1" t="s">
        <v>264</v>
      </c>
      <c r="C43" s="1" t="s">
        <v>248</v>
      </c>
      <c r="D43" t="s">
        <v>45</v>
      </c>
      <c r="E43" t="s">
        <v>23</v>
      </c>
      <c r="F43" s="2">
        <v>0.108333333333333</v>
      </c>
      <c r="G43" s="10">
        <v>0.13300462962962964</v>
      </c>
      <c r="H43" s="3">
        <f t="shared" si="4"/>
        <v>2.4671296296296635E-2</v>
      </c>
      <c r="I43" t="s">
        <v>29</v>
      </c>
    </row>
    <row r="44" spans="1:10">
      <c r="A44" s="1">
        <v>135</v>
      </c>
      <c r="B44" s="1" t="s">
        <v>268</v>
      </c>
      <c r="C44" s="1" t="s">
        <v>13</v>
      </c>
      <c r="D44" t="s">
        <v>94</v>
      </c>
      <c r="E44" t="s">
        <v>23</v>
      </c>
      <c r="F44" s="2">
        <v>0.110416666666667</v>
      </c>
      <c r="G44" s="10">
        <v>0.13520833333333335</v>
      </c>
      <c r="H44" s="3">
        <f t="shared" si="4"/>
        <v>2.4791666666666351E-2</v>
      </c>
      <c r="I44" t="s">
        <v>29</v>
      </c>
    </row>
    <row r="45" spans="1:10">
      <c r="A45" s="1">
        <v>131</v>
      </c>
      <c r="B45" s="1" t="s">
        <v>261</v>
      </c>
      <c r="C45" s="1" t="s">
        <v>262</v>
      </c>
      <c r="D45" t="s">
        <v>263</v>
      </c>
      <c r="F45" s="2">
        <v>0.10763888888888901</v>
      </c>
      <c r="G45" s="10">
        <v>0.13266782407407407</v>
      </c>
      <c r="H45" s="3">
        <f t="shared" si="4"/>
        <v>2.5028935185185064E-2</v>
      </c>
      <c r="I45" t="s">
        <v>29</v>
      </c>
    </row>
    <row r="46" spans="1:10">
      <c r="A46" s="1">
        <v>133</v>
      </c>
      <c r="B46" s="1" t="s">
        <v>265</v>
      </c>
      <c r="C46" s="1" t="s">
        <v>201</v>
      </c>
      <c r="D46" t="s">
        <v>115</v>
      </c>
      <c r="E46" t="s">
        <v>23</v>
      </c>
      <c r="F46" s="2">
        <v>0.109027777777778</v>
      </c>
      <c r="G46" s="10">
        <v>0.13408680555555555</v>
      </c>
      <c r="H46" s="3">
        <f t="shared" si="4"/>
        <v>2.5059027777777548E-2</v>
      </c>
      <c r="I46" t="s">
        <v>29</v>
      </c>
    </row>
    <row r="47" spans="1:10">
      <c r="A47" s="1">
        <v>127</v>
      </c>
      <c r="B47" s="1" t="s">
        <v>253</v>
      </c>
      <c r="C47" s="1" t="s">
        <v>13</v>
      </c>
      <c r="D47" t="s">
        <v>94</v>
      </c>
      <c r="E47" t="s">
        <v>23</v>
      </c>
      <c r="F47" s="2">
        <v>0.104861111111111</v>
      </c>
      <c r="G47" s="10">
        <v>0.13043750000000001</v>
      </c>
      <c r="H47" s="3">
        <f t="shared" si="4"/>
        <v>2.557638888888901E-2</v>
      </c>
      <c r="I47" t="s">
        <v>29</v>
      </c>
      <c r="J47" s="13"/>
    </row>
    <row r="48" spans="1:10">
      <c r="A48" s="1">
        <v>3</v>
      </c>
      <c r="B48" s="1" t="s">
        <v>26</v>
      </c>
      <c r="C48" s="1" t="s">
        <v>27</v>
      </c>
      <c r="D48" t="s">
        <v>28</v>
      </c>
      <c r="E48" t="s">
        <v>23</v>
      </c>
      <c r="F48" s="2">
        <v>1.3888888888888889E-3</v>
      </c>
      <c r="G48" s="10">
        <v>2.7247685185185184E-2</v>
      </c>
      <c r="H48" s="3">
        <f t="shared" si="4"/>
        <v>2.5858796296296296E-2</v>
      </c>
      <c r="I48" t="s">
        <v>29</v>
      </c>
    </row>
    <row r="49" spans="1:10">
      <c r="A49" s="1">
        <v>114</v>
      </c>
      <c r="B49" s="1" t="s">
        <v>235</v>
      </c>
      <c r="C49" s="1" t="s">
        <v>41</v>
      </c>
      <c r="D49" t="s">
        <v>94</v>
      </c>
      <c r="E49" t="s">
        <v>23</v>
      </c>
      <c r="F49" s="2">
        <v>9.5833333333333201E-2</v>
      </c>
      <c r="G49" s="10">
        <v>0.12170023148148147</v>
      </c>
      <c r="H49" s="3">
        <f t="shared" si="4"/>
        <v>2.5866898148148271E-2</v>
      </c>
      <c r="I49" t="s">
        <v>29</v>
      </c>
    </row>
    <row r="50" spans="1:10">
      <c r="A50" s="1">
        <v>136</v>
      </c>
      <c r="B50" s="1" t="s">
        <v>269</v>
      </c>
      <c r="C50" s="1" t="s">
        <v>108</v>
      </c>
      <c r="D50" t="s">
        <v>270</v>
      </c>
      <c r="E50" t="s">
        <v>23</v>
      </c>
      <c r="F50" s="2">
        <v>0.11111111111111099</v>
      </c>
      <c r="G50" s="10">
        <v>0.1370902777777778</v>
      </c>
      <c r="H50" s="3">
        <f t="shared" si="4"/>
        <v>2.5979166666666803E-2</v>
      </c>
      <c r="I50" t="s">
        <v>29</v>
      </c>
    </row>
    <row r="51" spans="1:10">
      <c r="A51" s="1">
        <v>134</v>
      </c>
      <c r="B51" s="1" t="s">
        <v>229</v>
      </c>
      <c r="C51" s="1" t="s">
        <v>266</v>
      </c>
      <c r="D51" t="s">
        <v>267</v>
      </c>
      <c r="F51" s="2">
        <v>0.109722222222222</v>
      </c>
      <c r="G51" s="10">
        <v>0.13591087962962964</v>
      </c>
      <c r="H51" s="3">
        <f t="shared" si="4"/>
        <v>2.6188657407407639E-2</v>
      </c>
      <c r="I51" t="s">
        <v>29</v>
      </c>
    </row>
    <row r="52" spans="1:10">
      <c r="A52" s="1">
        <v>125</v>
      </c>
      <c r="B52" s="1" t="s">
        <v>250</v>
      </c>
      <c r="C52" s="1" t="s">
        <v>251</v>
      </c>
      <c r="D52" t="s">
        <v>216</v>
      </c>
      <c r="E52" t="s">
        <v>23</v>
      </c>
      <c r="F52" s="2">
        <v>0.10347222222222199</v>
      </c>
      <c r="G52" s="10">
        <v>0.12970023148148149</v>
      </c>
      <c r="H52" s="3">
        <f t="shared" si="4"/>
        <v>2.6228009259259499E-2</v>
      </c>
      <c r="I52" t="s">
        <v>29</v>
      </c>
    </row>
    <row r="53" spans="1:10">
      <c r="A53" s="1">
        <v>122</v>
      </c>
      <c r="B53" s="1" t="s">
        <v>246</v>
      </c>
      <c r="C53" s="1" t="s">
        <v>114</v>
      </c>
      <c r="D53" t="s">
        <v>53</v>
      </c>
      <c r="E53" t="s">
        <v>23</v>
      </c>
      <c r="F53" s="2">
        <v>0.101388888888889</v>
      </c>
      <c r="G53" s="10">
        <v>0.12823958333333332</v>
      </c>
      <c r="H53" s="3">
        <f t="shared" si="4"/>
        <v>2.6850694444444323E-2</v>
      </c>
      <c r="I53" t="s">
        <v>29</v>
      </c>
    </row>
    <row r="54" spans="1:10">
      <c r="A54" s="1">
        <v>5</v>
      </c>
      <c r="B54" s="1" t="s">
        <v>36</v>
      </c>
      <c r="C54" s="1" t="s">
        <v>37</v>
      </c>
      <c r="D54" t="s">
        <v>38</v>
      </c>
      <c r="E54" t="s">
        <v>23</v>
      </c>
      <c r="F54" s="2">
        <v>2.7777777777777779E-3</v>
      </c>
      <c r="G54" s="10">
        <v>3.024537037037037E-2</v>
      </c>
      <c r="H54" s="3">
        <f t="shared" si="4"/>
        <v>2.7467592592592592E-2</v>
      </c>
      <c r="I54" t="s">
        <v>29</v>
      </c>
    </row>
    <row r="55" spans="1:10">
      <c r="A55" s="1">
        <v>129</v>
      </c>
      <c r="B55" s="1" t="s">
        <v>257</v>
      </c>
      <c r="C55" s="1" t="s">
        <v>258</v>
      </c>
      <c r="D55" t="s">
        <v>259</v>
      </c>
      <c r="F55" s="2">
        <v>0.10625</v>
      </c>
      <c r="G55" s="10">
        <v>0.13421296296296295</v>
      </c>
      <c r="H55" s="3">
        <f t="shared" si="4"/>
        <v>2.7962962962962953E-2</v>
      </c>
      <c r="I55" t="s">
        <v>29</v>
      </c>
    </row>
    <row r="56" spans="1:10">
      <c r="A56" s="1">
        <v>124</v>
      </c>
      <c r="B56" s="1" t="s">
        <v>202</v>
      </c>
      <c r="C56" s="1" t="s">
        <v>114</v>
      </c>
      <c r="D56" t="s">
        <v>74</v>
      </c>
      <c r="E56" t="s">
        <v>249</v>
      </c>
      <c r="F56" s="2">
        <v>0.102777777777778</v>
      </c>
      <c r="G56" s="10">
        <v>0.13075000000000001</v>
      </c>
      <c r="H56" s="3">
        <f t="shared" si="4"/>
        <v>2.797222222222201E-2</v>
      </c>
      <c r="I56" t="s">
        <v>29</v>
      </c>
    </row>
    <row r="57" spans="1:10">
      <c r="A57" s="1">
        <v>128</v>
      </c>
      <c r="B57" s="1" t="s">
        <v>254</v>
      </c>
      <c r="C57" s="1" t="s">
        <v>255</v>
      </c>
      <c r="D57" t="s">
        <v>256</v>
      </c>
      <c r="F57" s="2">
        <v>0.105555555555555</v>
      </c>
      <c r="G57" s="10">
        <v>0.13629166666666667</v>
      </c>
      <c r="H57" s="3">
        <f t="shared" si="4"/>
        <v>3.0736111111111672E-2</v>
      </c>
      <c r="I57" t="s">
        <v>29</v>
      </c>
    </row>
    <row r="58" spans="1:10">
      <c r="A58" s="1">
        <v>111</v>
      </c>
      <c r="B58" s="1" t="s">
        <v>230</v>
      </c>
      <c r="C58" s="1" t="s">
        <v>231</v>
      </c>
      <c r="D58" t="s">
        <v>94</v>
      </c>
      <c r="E58" t="s">
        <v>23</v>
      </c>
      <c r="F58" s="2">
        <v>9.3749999999999903E-2</v>
      </c>
      <c r="G58" s="10">
        <v>0.12499074074074074</v>
      </c>
      <c r="H58" s="3">
        <f t="shared" si="4"/>
        <v>3.1240740740740833E-2</v>
      </c>
      <c r="I58" t="s">
        <v>29</v>
      </c>
    </row>
    <row r="59" spans="1:10">
      <c r="A59" s="1">
        <v>119</v>
      </c>
      <c r="B59" s="1" t="s">
        <v>241</v>
      </c>
      <c r="C59" s="1" t="s">
        <v>242</v>
      </c>
      <c r="D59" t="s">
        <v>86</v>
      </c>
      <c r="E59" t="s">
        <v>23</v>
      </c>
      <c r="F59" s="2">
        <v>9.9305555555555397E-2</v>
      </c>
      <c r="G59" s="10"/>
      <c r="H59" s="3" t="s">
        <v>315</v>
      </c>
      <c r="I59" t="s">
        <v>29</v>
      </c>
    </row>
    <row r="60" spans="1:10">
      <c r="A60" s="1">
        <v>120</v>
      </c>
      <c r="B60" s="1" t="s">
        <v>243</v>
      </c>
      <c r="C60" s="1" t="s">
        <v>13</v>
      </c>
      <c r="E60" t="s">
        <v>23</v>
      </c>
      <c r="F60" s="2">
        <v>9.9999999999999797E-2</v>
      </c>
      <c r="G60" s="10"/>
      <c r="H60" s="3" t="s">
        <v>315</v>
      </c>
      <c r="I60" t="s">
        <v>29</v>
      </c>
    </row>
    <row r="61" spans="1:10">
      <c r="A61" s="1">
        <v>126</v>
      </c>
      <c r="B61" s="1" t="s">
        <v>252</v>
      </c>
      <c r="C61" s="1" t="s">
        <v>121</v>
      </c>
      <c r="E61" t="s">
        <v>23</v>
      </c>
      <c r="F61" s="2">
        <v>0.104166666666667</v>
      </c>
      <c r="G61" s="10"/>
      <c r="H61" s="3" t="s">
        <v>315</v>
      </c>
      <c r="I61" t="s">
        <v>29</v>
      </c>
    </row>
    <row r="62" spans="1:10">
      <c r="A62" s="1">
        <v>110</v>
      </c>
      <c r="B62" s="1" t="s">
        <v>229</v>
      </c>
      <c r="C62" s="1" t="s">
        <v>41</v>
      </c>
      <c r="D62" t="s">
        <v>115</v>
      </c>
      <c r="E62" t="s">
        <v>23</v>
      </c>
      <c r="F62" s="2">
        <v>8.9583333333333307E-2</v>
      </c>
      <c r="G62" s="10">
        <v>0.11168055555555556</v>
      </c>
      <c r="H62" s="3">
        <f t="shared" ref="H62:H88" si="5">G62-F62</f>
        <v>2.2097222222222254E-2</v>
      </c>
      <c r="I62" t="s">
        <v>42</v>
      </c>
    </row>
    <row r="63" spans="1:10">
      <c r="A63" s="1">
        <v>96</v>
      </c>
      <c r="B63" s="1" t="s">
        <v>207</v>
      </c>
      <c r="C63" s="1" t="s">
        <v>208</v>
      </c>
      <c r="D63" t="s">
        <v>179</v>
      </c>
      <c r="E63" t="s">
        <v>23</v>
      </c>
      <c r="F63" s="2">
        <v>7.9861111111111063E-2</v>
      </c>
      <c r="G63" s="18">
        <v>0.10204861111111112</v>
      </c>
      <c r="H63" s="3">
        <f t="shared" si="5"/>
        <v>2.2187500000000054E-2</v>
      </c>
      <c r="I63" t="s">
        <v>42</v>
      </c>
    </row>
    <row r="64" spans="1:10">
      <c r="A64" s="1">
        <v>106</v>
      </c>
      <c r="B64" s="1" t="s">
        <v>224</v>
      </c>
      <c r="C64" s="1" t="s">
        <v>114</v>
      </c>
      <c r="D64" t="s">
        <v>22</v>
      </c>
      <c r="E64" t="s">
        <v>23</v>
      </c>
      <c r="F64" s="2">
        <v>8.6805555555555497E-2</v>
      </c>
      <c r="G64" s="10">
        <v>0.10937037037037038</v>
      </c>
      <c r="H64" s="3">
        <f t="shared" si="5"/>
        <v>2.2564814814814885E-2</v>
      </c>
      <c r="I64" t="s">
        <v>42</v>
      </c>
      <c r="J64" s="13"/>
    </row>
    <row r="65" spans="1:10">
      <c r="A65" s="1">
        <v>94</v>
      </c>
      <c r="B65" s="1" t="s">
        <v>204</v>
      </c>
      <c r="C65" s="1" t="s">
        <v>205</v>
      </c>
      <c r="D65" t="s">
        <v>53</v>
      </c>
      <c r="E65" t="s">
        <v>23</v>
      </c>
      <c r="F65" s="2">
        <v>7.8472222222222179E-2</v>
      </c>
      <c r="G65" s="18">
        <v>0.10110532407407408</v>
      </c>
      <c r="H65" s="3">
        <f t="shared" si="5"/>
        <v>2.2633101851851897E-2</v>
      </c>
      <c r="I65" t="s">
        <v>42</v>
      </c>
    </row>
    <row r="66" spans="1:10">
      <c r="A66" s="1">
        <v>91</v>
      </c>
      <c r="B66" s="1" t="s">
        <v>199</v>
      </c>
      <c r="C66" s="1" t="s">
        <v>66</v>
      </c>
      <c r="D66" t="s">
        <v>115</v>
      </c>
      <c r="E66" t="s">
        <v>23</v>
      </c>
      <c r="F66" s="2">
        <v>7.6388888888888853E-2</v>
      </c>
      <c r="G66" s="18">
        <v>9.9277777777777784E-2</v>
      </c>
      <c r="H66" s="3">
        <f t="shared" si="5"/>
        <v>2.2888888888888931E-2</v>
      </c>
      <c r="I66" t="s">
        <v>42</v>
      </c>
    </row>
    <row r="67" spans="1:10">
      <c r="A67" s="1">
        <v>84</v>
      </c>
      <c r="B67" s="1" t="s">
        <v>189</v>
      </c>
      <c r="C67" s="1" t="s">
        <v>108</v>
      </c>
      <c r="D67" t="s">
        <v>168</v>
      </c>
      <c r="E67" t="s">
        <v>23</v>
      </c>
      <c r="F67" s="2">
        <v>6.805555555555555E-2</v>
      </c>
      <c r="G67" s="10">
        <v>9.1120370370370365E-2</v>
      </c>
      <c r="H67" s="3">
        <f t="shared" si="5"/>
        <v>2.3064814814814816E-2</v>
      </c>
      <c r="I67" t="s">
        <v>42</v>
      </c>
      <c r="J67" s="13"/>
    </row>
    <row r="68" spans="1:10">
      <c r="A68" s="1">
        <v>90</v>
      </c>
      <c r="B68" s="1" t="s">
        <v>198</v>
      </c>
      <c r="C68" s="1" t="s">
        <v>41</v>
      </c>
      <c r="D68" t="s">
        <v>179</v>
      </c>
      <c r="E68" t="s">
        <v>23</v>
      </c>
      <c r="F68" s="2">
        <v>7.5694444444444411E-2</v>
      </c>
      <c r="G68" s="18">
        <v>9.9381944444444439E-2</v>
      </c>
      <c r="H68" s="3">
        <f t="shared" si="5"/>
        <v>2.3687500000000028E-2</v>
      </c>
      <c r="I68" t="s">
        <v>42</v>
      </c>
      <c r="J68" s="13"/>
    </row>
    <row r="69" spans="1:10">
      <c r="A69" s="1">
        <v>92</v>
      </c>
      <c r="B69" s="1" t="s">
        <v>200</v>
      </c>
      <c r="C69" s="1" t="s">
        <v>201</v>
      </c>
      <c r="D69" t="s">
        <v>133</v>
      </c>
      <c r="F69" s="2">
        <v>9.0277777777777707E-2</v>
      </c>
      <c r="G69" s="10">
        <v>0.1140324074074074</v>
      </c>
      <c r="H69" s="3">
        <f t="shared" si="5"/>
        <v>2.3754629629629695E-2</v>
      </c>
      <c r="I69" t="s">
        <v>42</v>
      </c>
    </row>
    <row r="70" spans="1:10">
      <c r="A70" s="1">
        <v>83</v>
      </c>
      <c r="B70" s="1" t="s">
        <v>187</v>
      </c>
      <c r="C70" s="1" t="s">
        <v>13</v>
      </c>
      <c r="D70" t="s">
        <v>188</v>
      </c>
      <c r="F70" s="2">
        <v>6.7361111111111108E-2</v>
      </c>
      <c r="G70" s="10">
        <v>9.1187499999999991E-2</v>
      </c>
      <c r="H70" s="3">
        <f t="shared" si="5"/>
        <v>2.3826388888888883E-2</v>
      </c>
      <c r="I70" t="s">
        <v>42</v>
      </c>
      <c r="J70" s="13"/>
    </row>
    <row r="71" spans="1:10">
      <c r="A71" s="1">
        <v>97</v>
      </c>
      <c r="B71" s="1" t="s">
        <v>209</v>
      </c>
      <c r="C71" s="1" t="s">
        <v>170</v>
      </c>
      <c r="D71" t="s">
        <v>53</v>
      </c>
      <c r="E71" t="s">
        <v>23</v>
      </c>
      <c r="F71" s="2">
        <v>8.0555555555555505E-2</v>
      </c>
      <c r="G71" s="18">
        <v>0.10442708333333334</v>
      </c>
      <c r="H71" s="3">
        <f t="shared" si="5"/>
        <v>2.3871527777777832E-2</v>
      </c>
      <c r="I71" t="s">
        <v>42</v>
      </c>
    </row>
    <row r="72" spans="1:10">
      <c r="A72" s="1">
        <v>105</v>
      </c>
      <c r="B72" s="1" t="s">
        <v>223</v>
      </c>
      <c r="C72" s="1" t="s">
        <v>215</v>
      </c>
      <c r="D72" t="s">
        <v>74</v>
      </c>
      <c r="E72" t="s">
        <v>23</v>
      </c>
      <c r="F72" s="2">
        <v>8.6111111111110999E-2</v>
      </c>
      <c r="G72" s="10">
        <v>0.11002777777777778</v>
      </c>
      <c r="H72" s="3">
        <f t="shared" si="5"/>
        <v>2.391666666666678E-2</v>
      </c>
      <c r="I72" t="s">
        <v>42</v>
      </c>
      <c r="J72" s="13"/>
    </row>
    <row r="73" spans="1:10">
      <c r="A73" s="1">
        <v>107</v>
      </c>
      <c r="B73" s="1" t="s">
        <v>225</v>
      </c>
      <c r="C73" s="1" t="s">
        <v>201</v>
      </c>
      <c r="D73" t="s">
        <v>226</v>
      </c>
      <c r="E73" t="s">
        <v>23</v>
      </c>
      <c r="F73" s="2">
        <v>8.7499999999999897E-2</v>
      </c>
      <c r="G73" s="10">
        <v>0.11181018518518519</v>
      </c>
      <c r="H73" s="3">
        <f t="shared" si="5"/>
        <v>2.4310185185185296E-2</v>
      </c>
      <c r="I73" t="s">
        <v>42</v>
      </c>
    </row>
    <row r="74" spans="1:10">
      <c r="A74" s="1">
        <v>88</v>
      </c>
      <c r="B74" s="1" t="s">
        <v>194</v>
      </c>
      <c r="C74" s="1" t="s">
        <v>13</v>
      </c>
      <c r="D74" t="s">
        <v>195</v>
      </c>
      <c r="F74" s="2">
        <v>7.4305555555555527E-2</v>
      </c>
      <c r="G74" s="18">
        <v>9.8667824074074081E-2</v>
      </c>
      <c r="H74" s="3">
        <f t="shared" si="5"/>
        <v>2.4362268518518554E-2</v>
      </c>
      <c r="I74" t="s">
        <v>42</v>
      </c>
    </row>
    <row r="75" spans="1:10">
      <c r="A75" s="1">
        <v>95</v>
      </c>
      <c r="B75" s="1" t="s">
        <v>206</v>
      </c>
      <c r="C75" s="1" t="s">
        <v>170</v>
      </c>
      <c r="D75" t="s">
        <v>64</v>
      </c>
      <c r="E75" t="s">
        <v>23</v>
      </c>
      <c r="F75" s="2">
        <v>7.9166666666666621E-2</v>
      </c>
      <c r="G75" s="18">
        <v>0.10382407407407407</v>
      </c>
      <c r="H75" s="3">
        <f t="shared" si="5"/>
        <v>2.4657407407407447E-2</v>
      </c>
      <c r="I75" t="s">
        <v>42</v>
      </c>
    </row>
    <row r="76" spans="1:10">
      <c r="A76" s="1">
        <v>98</v>
      </c>
      <c r="B76" s="1" t="s">
        <v>210</v>
      </c>
      <c r="C76" s="1" t="s">
        <v>108</v>
      </c>
      <c r="D76" t="s">
        <v>74</v>
      </c>
      <c r="E76" t="s">
        <v>23</v>
      </c>
      <c r="F76" s="2">
        <v>8.1249999999999947E-2</v>
      </c>
      <c r="G76" s="18">
        <v>0.10608333333333332</v>
      </c>
      <c r="H76" s="3">
        <f t="shared" si="5"/>
        <v>2.4833333333333374E-2</v>
      </c>
      <c r="I76" t="s">
        <v>42</v>
      </c>
    </row>
    <row r="77" spans="1:10">
      <c r="A77" s="1">
        <v>108</v>
      </c>
      <c r="B77" s="1" t="s">
        <v>227</v>
      </c>
      <c r="C77" s="1" t="s">
        <v>121</v>
      </c>
      <c r="D77" t="s">
        <v>61</v>
      </c>
      <c r="E77" t="s">
        <v>23</v>
      </c>
      <c r="F77" s="2">
        <v>8.8194444444444395E-2</v>
      </c>
      <c r="G77" s="10">
        <v>0.11319212962962964</v>
      </c>
      <c r="H77" s="3">
        <f t="shared" si="5"/>
        <v>2.4997685185185248E-2</v>
      </c>
      <c r="I77" t="s">
        <v>42</v>
      </c>
    </row>
    <row r="78" spans="1:10">
      <c r="A78" s="1">
        <v>109</v>
      </c>
      <c r="B78" s="1" t="s">
        <v>228</v>
      </c>
      <c r="C78" s="1" t="s">
        <v>208</v>
      </c>
      <c r="D78" t="s">
        <v>133</v>
      </c>
      <c r="E78" t="s">
        <v>23</v>
      </c>
      <c r="F78" s="2">
        <v>8.8888888888888795E-2</v>
      </c>
      <c r="G78" s="10">
        <v>0.11397916666666667</v>
      </c>
      <c r="H78" s="3">
        <f t="shared" si="5"/>
        <v>2.5090277777777878E-2</v>
      </c>
      <c r="I78" t="s">
        <v>42</v>
      </c>
    </row>
    <row r="79" spans="1:10">
      <c r="A79" s="1">
        <v>101</v>
      </c>
      <c r="B79" s="1" t="s">
        <v>217</v>
      </c>
      <c r="C79" s="1" t="s">
        <v>218</v>
      </c>
      <c r="D79" t="s">
        <v>133</v>
      </c>
      <c r="F79" s="2">
        <v>8.3333333333333273E-2</v>
      </c>
      <c r="G79" s="18">
        <v>0.10865393518518518</v>
      </c>
      <c r="H79" s="3">
        <f t="shared" si="5"/>
        <v>2.5320601851851907E-2</v>
      </c>
      <c r="I79" t="s">
        <v>42</v>
      </c>
    </row>
    <row r="80" spans="1:10">
      <c r="A80" s="1">
        <v>104</v>
      </c>
      <c r="B80" s="1" t="s">
        <v>222</v>
      </c>
      <c r="C80" s="1" t="s">
        <v>201</v>
      </c>
      <c r="D80" t="s">
        <v>133</v>
      </c>
      <c r="E80" t="s">
        <v>23</v>
      </c>
      <c r="F80" s="2">
        <v>8.5416666666666599E-2</v>
      </c>
      <c r="G80" s="10">
        <v>0.11074652777777778</v>
      </c>
      <c r="H80" s="3">
        <f t="shared" si="5"/>
        <v>2.5329861111111185E-2</v>
      </c>
      <c r="I80" t="s">
        <v>42</v>
      </c>
    </row>
    <row r="81" spans="1:10">
      <c r="A81" s="1">
        <v>100</v>
      </c>
      <c r="B81" s="1" t="s">
        <v>214</v>
      </c>
      <c r="C81" s="1" t="s">
        <v>215</v>
      </c>
      <c r="D81" t="s">
        <v>216</v>
      </c>
      <c r="E81" t="s">
        <v>23</v>
      </c>
      <c r="F81" s="2">
        <v>8.2638888888888831E-2</v>
      </c>
      <c r="G81" s="18">
        <v>0.10798148148148147</v>
      </c>
      <c r="H81" s="3">
        <f t="shared" si="5"/>
        <v>2.5342592592592639E-2</v>
      </c>
      <c r="I81" t="s">
        <v>42</v>
      </c>
    </row>
    <row r="82" spans="1:10">
      <c r="A82" s="1">
        <v>103</v>
      </c>
      <c r="B82" s="1" t="s">
        <v>220</v>
      </c>
      <c r="C82" s="1" t="s">
        <v>221</v>
      </c>
      <c r="D82" t="s">
        <v>28</v>
      </c>
      <c r="F82" s="2">
        <v>8.4722222222222199E-2</v>
      </c>
      <c r="G82" s="10">
        <v>0.11009259259259259</v>
      </c>
      <c r="H82" s="3">
        <f t="shared" si="5"/>
        <v>2.537037037037039E-2</v>
      </c>
      <c r="I82" t="s">
        <v>42</v>
      </c>
    </row>
    <row r="83" spans="1:10">
      <c r="A83" s="1">
        <v>86</v>
      </c>
      <c r="B83" s="1" t="s">
        <v>192</v>
      </c>
      <c r="C83" s="1" t="s">
        <v>193</v>
      </c>
      <c r="D83" t="s">
        <v>133</v>
      </c>
      <c r="E83" t="s">
        <v>23</v>
      </c>
      <c r="F83" s="2">
        <v>7.2916666666666644E-2</v>
      </c>
      <c r="G83" s="18">
        <v>9.8600694444444456E-2</v>
      </c>
      <c r="H83" s="3">
        <f t="shared" si="5"/>
        <v>2.5684027777777813E-2</v>
      </c>
      <c r="I83" t="s">
        <v>42</v>
      </c>
    </row>
    <row r="84" spans="1:10">
      <c r="A84" s="1">
        <v>87</v>
      </c>
      <c r="B84" s="1" t="s">
        <v>54</v>
      </c>
      <c r="C84" s="1" t="s">
        <v>55</v>
      </c>
      <c r="D84" t="s">
        <v>45</v>
      </c>
      <c r="E84" t="s">
        <v>23</v>
      </c>
      <c r="F84" s="2">
        <v>7.3611111111111086E-2</v>
      </c>
      <c r="G84" s="18">
        <v>9.9627314814814807E-2</v>
      </c>
      <c r="H84" s="3">
        <f t="shared" si="5"/>
        <v>2.6016203703703722E-2</v>
      </c>
      <c r="I84" t="s">
        <v>42</v>
      </c>
    </row>
    <row r="85" spans="1:10">
      <c r="A85" s="1">
        <v>85</v>
      </c>
      <c r="B85" s="1" t="s">
        <v>190</v>
      </c>
      <c r="C85" s="1" t="s">
        <v>68</v>
      </c>
      <c r="D85" t="s">
        <v>191</v>
      </c>
      <c r="E85" t="s">
        <v>23</v>
      </c>
      <c r="F85" s="2">
        <v>6.8750000000000006E-2</v>
      </c>
      <c r="G85" s="10">
        <v>9.4836805555555556E-2</v>
      </c>
      <c r="H85" s="3">
        <f t="shared" si="5"/>
        <v>2.6086805555555551E-2</v>
      </c>
      <c r="I85" t="s">
        <v>42</v>
      </c>
    </row>
    <row r="86" spans="1:10">
      <c r="A86" s="1">
        <v>99</v>
      </c>
      <c r="B86" s="1" t="s">
        <v>211</v>
      </c>
      <c r="C86" s="1" t="s">
        <v>212</v>
      </c>
      <c r="D86" t="s">
        <v>213</v>
      </c>
      <c r="F86" s="2">
        <v>8.1944444444444389E-2</v>
      </c>
      <c r="G86" s="18">
        <v>0.10946527777777777</v>
      </c>
      <c r="H86" s="3">
        <f t="shared" si="5"/>
        <v>2.7520833333333383E-2</v>
      </c>
      <c r="I86" t="s">
        <v>42</v>
      </c>
      <c r="J86" s="13"/>
    </row>
    <row r="87" spans="1:10">
      <c r="A87" s="1">
        <v>102</v>
      </c>
      <c r="B87" s="1" t="s">
        <v>219</v>
      </c>
      <c r="C87" s="1" t="s">
        <v>175</v>
      </c>
      <c r="D87" t="s">
        <v>86</v>
      </c>
      <c r="E87" t="s">
        <v>23</v>
      </c>
      <c r="F87" s="2">
        <v>8.4027777777777701E-2</v>
      </c>
      <c r="G87" s="10">
        <v>0.11231018518518519</v>
      </c>
      <c r="H87" s="3">
        <f t="shared" si="5"/>
        <v>2.8282407407407492E-2</v>
      </c>
      <c r="I87" t="s">
        <v>42</v>
      </c>
    </row>
    <row r="88" spans="1:10">
      <c r="A88" s="1">
        <v>6</v>
      </c>
      <c r="B88" s="1" t="s">
        <v>40</v>
      </c>
      <c r="C88" s="1" t="s">
        <v>41</v>
      </c>
      <c r="D88" t="s">
        <v>33</v>
      </c>
      <c r="F88" s="2">
        <v>3.4722222222222225E-3</v>
      </c>
      <c r="G88" s="10">
        <v>3.2864583333333336E-2</v>
      </c>
      <c r="H88" s="3">
        <f t="shared" si="5"/>
        <v>2.9392361111111112E-2</v>
      </c>
      <c r="I88" t="s">
        <v>42</v>
      </c>
    </row>
    <row r="89" spans="1:10">
      <c r="A89" s="1">
        <v>89</v>
      </c>
      <c r="B89" s="1" t="s">
        <v>196</v>
      </c>
      <c r="C89" s="1" t="s">
        <v>197</v>
      </c>
      <c r="F89" s="2">
        <v>7.4999999999999997E-2</v>
      </c>
      <c r="G89" s="18"/>
      <c r="H89" s="3" t="s">
        <v>315</v>
      </c>
      <c r="I89" t="s">
        <v>42</v>
      </c>
      <c r="J89" s="13"/>
    </row>
    <row r="90" spans="1:10">
      <c r="A90" s="1">
        <v>93</v>
      </c>
      <c r="B90" s="1" t="s">
        <v>202</v>
      </c>
      <c r="C90" s="1" t="s">
        <v>203</v>
      </c>
      <c r="D90" t="s">
        <v>58</v>
      </c>
      <c r="E90" t="s">
        <v>23</v>
      </c>
      <c r="F90" s="2">
        <v>7.7777777777777737E-2</v>
      </c>
      <c r="G90" s="18"/>
      <c r="H90" s="3" t="s">
        <v>315</v>
      </c>
      <c r="I90" t="s">
        <v>42</v>
      </c>
      <c r="J90" s="13"/>
    </row>
    <row r="91" spans="1:10">
      <c r="A91" s="1">
        <v>76</v>
      </c>
      <c r="B91" s="1" t="s">
        <v>178</v>
      </c>
      <c r="C91" s="1" t="s">
        <v>118</v>
      </c>
      <c r="D91" t="s">
        <v>179</v>
      </c>
      <c r="E91" t="s">
        <v>23</v>
      </c>
      <c r="F91" s="2">
        <v>6.2499999999999903E-2</v>
      </c>
      <c r="G91" s="10">
        <v>8.6120370370370361E-2</v>
      </c>
      <c r="H91" s="3">
        <f t="shared" ref="H91:H117" si="6">G91-F91</f>
        <v>2.3620370370370458E-2</v>
      </c>
      <c r="I91" t="s">
        <v>145</v>
      </c>
    </row>
    <row r="92" spans="1:10">
      <c r="A92" s="1">
        <v>57</v>
      </c>
      <c r="B92" s="1" t="s">
        <v>148</v>
      </c>
      <c r="C92" s="1" t="s">
        <v>144</v>
      </c>
      <c r="D92" t="s">
        <v>74</v>
      </c>
      <c r="E92" t="s">
        <v>23</v>
      </c>
      <c r="F92" s="2">
        <v>4.9305555555555505E-2</v>
      </c>
      <c r="G92" s="10">
        <v>7.3312500000000003E-2</v>
      </c>
      <c r="H92" s="3">
        <f t="shared" si="6"/>
        <v>2.4006944444444497E-2</v>
      </c>
      <c r="I92" t="s">
        <v>145</v>
      </c>
    </row>
    <row r="93" spans="1:10">
      <c r="A93" s="1">
        <v>64</v>
      </c>
      <c r="B93" s="1" t="s">
        <v>159</v>
      </c>
      <c r="C93" s="1" t="s">
        <v>160</v>
      </c>
      <c r="D93" t="s">
        <v>53</v>
      </c>
      <c r="E93" t="s">
        <v>23</v>
      </c>
      <c r="F93" s="2">
        <v>5.4166666666666599E-2</v>
      </c>
      <c r="G93" s="10">
        <v>7.832638888888889E-2</v>
      </c>
      <c r="H93" s="3">
        <f t="shared" si="6"/>
        <v>2.4159722222222291E-2</v>
      </c>
      <c r="I93" t="s">
        <v>145</v>
      </c>
    </row>
    <row r="94" spans="1:10">
      <c r="A94" s="1">
        <v>66</v>
      </c>
      <c r="B94" s="1" t="s">
        <v>162</v>
      </c>
      <c r="C94" s="1" t="s">
        <v>41</v>
      </c>
      <c r="D94" t="s">
        <v>28</v>
      </c>
      <c r="E94" t="s">
        <v>23</v>
      </c>
      <c r="F94" s="2">
        <v>5.5555555555555483E-2</v>
      </c>
      <c r="G94" s="10">
        <v>7.9959490740740741E-2</v>
      </c>
      <c r="H94" s="3">
        <f t="shared" si="6"/>
        <v>2.4403935185185258E-2</v>
      </c>
      <c r="I94" t="s">
        <v>145</v>
      </c>
    </row>
    <row r="95" spans="1:10">
      <c r="A95" s="1">
        <v>62</v>
      </c>
      <c r="B95" s="1" t="s">
        <v>156</v>
      </c>
      <c r="C95" s="1" t="s">
        <v>157</v>
      </c>
      <c r="D95" t="s">
        <v>115</v>
      </c>
      <c r="E95" t="s">
        <v>23</v>
      </c>
      <c r="F95" s="2">
        <v>5.2777777777777715E-2</v>
      </c>
      <c r="G95" s="10">
        <v>7.752893518518518E-2</v>
      </c>
      <c r="H95" s="3">
        <f t="shared" si="6"/>
        <v>2.4751157407407465E-2</v>
      </c>
      <c r="I95" t="s">
        <v>145</v>
      </c>
    </row>
    <row r="96" spans="1:10">
      <c r="A96" s="1">
        <v>81</v>
      </c>
      <c r="B96" s="1" t="s">
        <v>185</v>
      </c>
      <c r="C96" s="1" t="s">
        <v>186</v>
      </c>
      <c r="D96" t="s">
        <v>61</v>
      </c>
      <c r="E96" t="s">
        <v>23</v>
      </c>
      <c r="F96" s="2">
        <v>6.5972222222222224E-2</v>
      </c>
      <c r="G96" s="10">
        <v>9.1385416666666663E-2</v>
      </c>
      <c r="H96" s="3">
        <f t="shared" si="6"/>
        <v>2.541319444444444E-2</v>
      </c>
      <c r="I96" t="s">
        <v>145</v>
      </c>
      <c r="J96" s="13"/>
    </row>
    <row r="97" spans="1:10">
      <c r="A97" s="1">
        <v>61</v>
      </c>
      <c r="B97" s="1" t="s">
        <v>155</v>
      </c>
      <c r="C97" s="1" t="s">
        <v>63</v>
      </c>
      <c r="D97" t="s">
        <v>61</v>
      </c>
      <c r="E97" t="s">
        <v>23</v>
      </c>
      <c r="F97" s="2">
        <v>5.2083333333333273E-2</v>
      </c>
      <c r="G97" s="10">
        <v>7.7596064814814805E-2</v>
      </c>
      <c r="H97" s="3">
        <f t="shared" si="6"/>
        <v>2.5512731481481532E-2</v>
      </c>
      <c r="I97" t="s">
        <v>145</v>
      </c>
    </row>
    <row r="98" spans="1:10">
      <c r="A98" s="1">
        <v>80</v>
      </c>
      <c r="B98" s="1" t="s">
        <v>184</v>
      </c>
      <c r="C98" s="1" t="s">
        <v>144</v>
      </c>
      <c r="D98" t="s">
        <v>53</v>
      </c>
      <c r="E98" t="s">
        <v>23</v>
      </c>
      <c r="F98" s="2">
        <v>6.5277777777777782E-2</v>
      </c>
      <c r="G98" s="10">
        <v>9.1026620370370362E-2</v>
      </c>
      <c r="H98" s="3">
        <f t="shared" si="6"/>
        <v>2.574884259259258E-2</v>
      </c>
      <c r="I98" t="s">
        <v>145</v>
      </c>
    </row>
    <row r="99" spans="1:10">
      <c r="A99" s="1">
        <v>54</v>
      </c>
      <c r="B99" s="1" t="s">
        <v>143</v>
      </c>
      <c r="C99" s="1" t="s">
        <v>144</v>
      </c>
      <c r="D99" t="s">
        <v>61</v>
      </c>
      <c r="E99" t="s">
        <v>23</v>
      </c>
      <c r="F99" s="2">
        <v>4.7222222222222179E-2</v>
      </c>
      <c r="G99" s="10">
        <v>7.3083333333333333E-2</v>
      </c>
      <c r="H99" s="3">
        <f t="shared" si="6"/>
        <v>2.5861111111111154E-2</v>
      </c>
      <c r="I99" t="s">
        <v>145</v>
      </c>
    </row>
    <row r="100" spans="1:10">
      <c r="A100" s="1">
        <v>65</v>
      </c>
      <c r="B100" s="1" t="s">
        <v>161</v>
      </c>
      <c r="C100" s="1" t="s">
        <v>160</v>
      </c>
      <c r="D100" t="s">
        <v>133</v>
      </c>
      <c r="F100" s="2">
        <v>5.4861111111111041E-2</v>
      </c>
      <c r="G100" s="10">
        <v>8.1079861111111109E-2</v>
      </c>
      <c r="H100" s="3">
        <f t="shared" si="6"/>
        <v>2.6218750000000068E-2</v>
      </c>
      <c r="I100" t="s">
        <v>145</v>
      </c>
    </row>
    <row r="101" spans="1:10">
      <c r="A101" s="1">
        <v>60</v>
      </c>
      <c r="B101" s="1" t="s">
        <v>152</v>
      </c>
      <c r="C101" s="1" t="s">
        <v>153</v>
      </c>
      <c r="D101" t="s">
        <v>154</v>
      </c>
      <c r="E101" t="s">
        <v>23</v>
      </c>
      <c r="F101" s="2">
        <v>5.1388888888888831E-2</v>
      </c>
      <c r="G101" s="10">
        <v>7.7846064814814819E-2</v>
      </c>
      <c r="H101" s="3">
        <f t="shared" si="6"/>
        <v>2.6457175925925988E-2</v>
      </c>
      <c r="I101" t="s">
        <v>145</v>
      </c>
    </row>
    <row r="102" spans="1:10">
      <c r="A102" s="1">
        <v>59</v>
      </c>
      <c r="B102" s="1" t="s">
        <v>150</v>
      </c>
      <c r="C102" s="1" t="s">
        <v>151</v>
      </c>
      <c r="D102" t="s">
        <v>53</v>
      </c>
      <c r="E102" t="s">
        <v>23</v>
      </c>
      <c r="F102" s="2">
        <v>5.0694444444444389E-2</v>
      </c>
      <c r="G102" s="10">
        <v>7.7174768518518524E-2</v>
      </c>
      <c r="H102" s="3">
        <f t="shared" si="6"/>
        <v>2.6480324074074135E-2</v>
      </c>
      <c r="I102" t="s">
        <v>145</v>
      </c>
      <c r="J102" s="13"/>
    </row>
    <row r="103" spans="1:10">
      <c r="A103" s="1">
        <v>72</v>
      </c>
      <c r="B103" s="1" t="s">
        <v>171</v>
      </c>
      <c r="C103" s="1" t="s">
        <v>108</v>
      </c>
      <c r="D103" t="s">
        <v>172</v>
      </c>
      <c r="E103" t="s">
        <v>23</v>
      </c>
      <c r="F103" s="2">
        <v>5.9722222222222135E-2</v>
      </c>
      <c r="G103" s="10">
        <v>8.6365740740740729E-2</v>
      </c>
      <c r="H103" s="3">
        <f t="shared" si="6"/>
        <v>2.6643518518518594E-2</v>
      </c>
      <c r="I103" t="s">
        <v>145</v>
      </c>
      <c r="J103" s="13"/>
    </row>
    <row r="104" spans="1:10">
      <c r="A104" s="1">
        <v>58</v>
      </c>
      <c r="B104" s="1" t="s">
        <v>149</v>
      </c>
      <c r="C104" s="1" t="s">
        <v>55</v>
      </c>
      <c r="D104" t="s">
        <v>61</v>
      </c>
      <c r="E104" t="s">
        <v>23</v>
      </c>
      <c r="F104" s="2">
        <v>4.9999999999999947E-2</v>
      </c>
      <c r="G104" s="10">
        <v>7.6802083333333326E-2</v>
      </c>
      <c r="H104" s="3">
        <f t="shared" si="6"/>
        <v>2.6802083333333379E-2</v>
      </c>
      <c r="I104" t="s">
        <v>145</v>
      </c>
    </row>
    <row r="105" spans="1:10">
      <c r="A105" s="1">
        <v>166</v>
      </c>
      <c r="B105" s="1" t="s">
        <v>166</v>
      </c>
      <c r="C105" s="1" t="s">
        <v>55</v>
      </c>
      <c r="D105" t="s">
        <v>45</v>
      </c>
      <c r="F105" s="2">
        <v>0.13541666666666666</v>
      </c>
      <c r="G105" s="10">
        <v>0.16223726851851852</v>
      </c>
      <c r="H105" s="3">
        <f t="shared" si="6"/>
        <v>2.6820601851851866E-2</v>
      </c>
      <c r="I105" t="s">
        <v>145</v>
      </c>
    </row>
    <row r="106" spans="1:10">
      <c r="A106" s="1">
        <v>71</v>
      </c>
      <c r="B106" s="1" t="s">
        <v>169</v>
      </c>
      <c r="C106" s="1" t="s">
        <v>170</v>
      </c>
      <c r="D106" t="s">
        <v>115</v>
      </c>
      <c r="E106" t="s">
        <v>23</v>
      </c>
      <c r="F106" s="2">
        <v>5.9027777777777693E-2</v>
      </c>
      <c r="G106" s="10">
        <v>8.5853009259259261E-2</v>
      </c>
      <c r="H106" s="3">
        <f t="shared" si="6"/>
        <v>2.6825231481481568E-2</v>
      </c>
      <c r="I106" t="s">
        <v>145</v>
      </c>
    </row>
    <row r="107" spans="1:10">
      <c r="A107" s="1">
        <v>79</v>
      </c>
      <c r="B107" s="1" t="s">
        <v>183</v>
      </c>
      <c r="C107" s="1" t="s">
        <v>144</v>
      </c>
      <c r="D107" t="s">
        <v>64</v>
      </c>
      <c r="E107" t="s">
        <v>23</v>
      </c>
      <c r="F107" s="2">
        <v>6.458333333333334E-2</v>
      </c>
      <c r="G107" s="10">
        <v>9.1531250000000008E-2</v>
      </c>
      <c r="H107" s="3">
        <f t="shared" si="6"/>
        <v>2.6947916666666669E-2</v>
      </c>
      <c r="I107" t="s">
        <v>145</v>
      </c>
    </row>
    <row r="108" spans="1:10">
      <c r="A108" s="1">
        <v>73</v>
      </c>
      <c r="B108" s="1" t="s">
        <v>173</v>
      </c>
      <c r="C108" s="1" t="s">
        <v>132</v>
      </c>
      <c r="D108" t="s">
        <v>174</v>
      </c>
      <c r="E108" t="s">
        <v>23</v>
      </c>
      <c r="F108" s="2">
        <v>6.0416666666666577E-2</v>
      </c>
      <c r="G108" s="10">
        <v>8.7410879629629623E-2</v>
      </c>
      <c r="H108" s="3">
        <f t="shared" si="6"/>
        <v>2.6994212962963046E-2</v>
      </c>
      <c r="I108" t="s">
        <v>145</v>
      </c>
    </row>
    <row r="109" spans="1:10">
      <c r="A109" s="1">
        <v>70</v>
      </c>
      <c r="B109" s="1" t="s">
        <v>167</v>
      </c>
      <c r="C109" s="1" t="s">
        <v>132</v>
      </c>
      <c r="D109" t="s">
        <v>168</v>
      </c>
      <c r="E109" t="s">
        <v>23</v>
      </c>
      <c r="F109" s="2">
        <v>5.8333333333333251E-2</v>
      </c>
      <c r="G109" s="10">
        <v>8.5734953703703709E-2</v>
      </c>
      <c r="H109" s="3">
        <f t="shared" si="6"/>
        <v>2.7401620370370458E-2</v>
      </c>
      <c r="I109" t="s">
        <v>145</v>
      </c>
    </row>
    <row r="110" spans="1:10">
      <c r="A110" s="1">
        <v>75</v>
      </c>
      <c r="B110" s="1" t="s">
        <v>177</v>
      </c>
      <c r="C110" s="1" t="s">
        <v>114</v>
      </c>
      <c r="D110" t="s">
        <v>86</v>
      </c>
      <c r="E110" t="s">
        <v>23</v>
      </c>
      <c r="F110" s="2">
        <v>6.1805555555555461E-2</v>
      </c>
      <c r="G110" s="10">
        <v>8.9368055555555548E-2</v>
      </c>
      <c r="H110" s="3">
        <f t="shared" si="6"/>
        <v>2.7562500000000087E-2</v>
      </c>
      <c r="I110" t="s">
        <v>145</v>
      </c>
    </row>
    <row r="111" spans="1:10">
      <c r="A111" s="1">
        <v>78</v>
      </c>
      <c r="B111" s="1" t="s">
        <v>182</v>
      </c>
      <c r="C111" s="1" t="s">
        <v>111</v>
      </c>
      <c r="D111" t="s">
        <v>28</v>
      </c>
      <c r="F111" s="2">
        <v>6.3888888888888787E-2</v>
      </c>
      <c r="G111" s="10">
        <v>9.1553240740740741E-2</v>
      </c>
      <c r="H111" s="3">
        <f t="shared" si="6"/>
        <v>2.7664351851851954E-2</v>
      </c>
      <c r="I111" t="s">
        <v>145</v>
      </c>
    </row>
    <row r="112" spans="1:10">
      <c r="A112" s="1">
        <v>68</v>
      </c>
      <c r="B112" s="1" t="s">
        <v>165</v>
      </c>
      <c r="C112" s="1" t="s">
        <v>121</v>
      </c>
      <c r="D112" t="s">
        <v>38</v>
      </c>
      <c r="E112" t="s">
        <v>23</v>
      </c>
      <c r="F112" s="2">
        <v>5.6944444444444367E-2</v>
      </c>
      <c r="G112" s="10">
        <v>8.4680555555555551E-2</v>
      </c>
      <c r="H112" s="3">
        <f t="shared" si="6"/>
        <v>2.7736111111111184E-2</v>
      </c>
      <c r="I112" t="s">
        <v>145</v>
      </c>
    </row>
    <row r="113" spans="1:9">
      <c r="A113" s="1">
        <v>74</v>
      </c>
      <c r="B113" s="1" t="s">
        <v>121</v>
      </c>
      <c r="C113" s="1" t="s">
        <v>175</v>
      </c>
      <c r="D113" t="s">
        <v>176</v>
      </c>
      <c r="E113" t="s">
        <v>23</v>
      </c>
      <c r="F113" s="2">
        <v>6.1111111111111019E-2</v>
      </c>
      <c r="G113" s="10">
        <v>8.8880787037037043E-2</v>
      </c>
      <c r="H113" s="3">
        <f t="shared" si="6"/>
        <v>2.7769675925926024E-2</v>
      </c>
      <c r="I113" t="s">
        <v>145</v>
      </c>
    </row>
    <row r="114" spans="1:9">
      <c r="A114" s="1">
        <v>82</v>
      </c>
      <c r="B114" s="1" t="s">
        <v>120</v>
      </c>
      <c r="C114" s="1" t="s">
        <v>41</v>
      </c>
      <c r="D114" t="s">
        <v>133</v>
      </c>
      <c r="E114" t="s">
        <v>23</v>
      </c>
      <c r="F114" s="2">
        <v>6.6666666666666666E-2</v>
      </c>
      <c r="G114" s="10">
        <v>9.4836805555555556E-2</v>
      </c>
      <c r="H114" s="3">
        <f t="shared" si="6"/>
        <v>2.817013888888889E-2</v>
      </c>
      <c r="I114" t="s">
        <v>145</v>
      </c>
    </row>
    <row r="115" spans="1:9">
      <c r="A115" s="1">
        <v>77</v>
      </c>
      <c r="B115" s="1" t="s">
        <v>180</v>
      </c>
      <c r="C115" s="1" t="s">
        <v>181</v>
      </c>
      <c r="D115" t="s">
        <v>61</v>
      </c>
      <c r="E115" t="s">
        <v>23</v>
      </c>
      <c r="F115" s="2">
        <v>6.3194444444444345E-2</v>
      </c>
      <c r="G115" s="10">
        <v>9.1847222222222233E-2</v>
      </c>
      <c r="H115" s="3">
        <f t="shared" si="6"/>
        <v>2.8652777777777888E-2</v>
      </c>
      <c r="I115" t="s">
        <v>145</v>
      </c>
    </row>
    <row r="116" spans="1:9">
      <c r="A116" s="1">
        <v>55</v>
      </c>
      <c r="B116" s="1" t="s">
        <v>146</v>
      </c>
      <c r="C116" s="1" t="s">
        <v>132</v>
      </c>
      <c r="D116" t="s">
        <v>64</v>
      </c>
      <c r="E116" t="s">
        <v>23</v>
      </c>
      <c r="F116" s="2">
        <v>4.7916666666666621E-2</v>
      </c>
      <c r="G116" s="10">
        <v>7.689583333333333E-2</v>
      </c>
      <c r="H116" s="3">
        <f t="shared" si="6"/>
        <v>2.8979166666666709E-2</v>
      </c>
      <c r="I116" t="s">
        <v>145</v>
      </c>
    </row>
    <row r="117" spans="1:9">
      <c r="A117" s="1">
        <v>63</v>
      </c>
      <c r="B117" s="1" t="s">
        <v>158</v>
      </c>
      <c r="C117" s="1" t="s">
        <v>121</v>
      </c>
      <c r="F117" s="2">
        <v>5.3472222222222157E-2</v>
      </c>
      <c r="G117" s="10">
        <v>8.414351851851852E-2</v>
      </c>
      <c r="H117" s="3">
        <f t="shared" si="6"/>
        <v>3.0671296296296363E-2</v>
      </c>
      <c r="I117" t="s">
        <v>145</v>
      </c>
    </row>
    <row r="118" spans="1:9">
      <c r="A118" s="1">
        <v>56</v>
      </c>
      <c r="B118" s="1" t="s">
        <v>147</v>
      </c>
      <c r="C118" s="1" t="s">
        <v>144</v>
      </c>
      <c r="D118" t="s">
        <v>115</v>
      </c>
      <c r="E118" t="s">
        <v>23</v>
      </c>
      <c r="F118" s="2">
        <v>4.8611111111111063E-2</v>
      </c>
      <c r="G118" s="10"/>
      <c r="H118" s="3" t="s">
        <v>315</v>
      </c>
      <c r="I118" t="s">
        <v>145</v>
      </c>
    </row>
    <row r="119" spans="1:9">
      <c r="A119" s="1">
        <v>67</v>
      </c>
      <c r="B119" s="1" t="s">
        <v>163</v>
      </c>
      <c r="C119" s="1" t="s">
        <v>114</v>
      </c>
      <c r="D119" t="s">
        <v>164</v>
      </c>
      <c r="F119" s="2">
        <v>5.6249999999999925E-2</v>
      </c>
      <c r="G119" s="10"/>
      <c r="H119" s="3" t="s">
        <v>315</v>
      </c>
      <c r="I119" t="s">
        <v>145</v>
      </c>
    </row>
    <row r="120" spans="1:9">
      <c r="A120" s="1">
        <v>52</v>
      </c>
      <c r="B120" s="1" t="s">
        <v>139</v>
      </c>
      <c r="C120" s="1" t="s">
        <v>140</v>
      </c>
      <c r="D120" t="s">
        <v>61</v>
      </c>
      <c r="E120" t="s">
        <v>23</v>
      </c>
      <c r="F120" s="2">
        <v>4.2361111111111086E-2</v>
      </c>
      <c r="G120" s="10">
        <v>6.8571759259259249E-2</v>
      </c>
      <c r="H120" s="3">
        <f t="shared" ref="H120:H138" si="7">G120-F120</f>
        <v>2.6210648148148163E-2</v>
      </c>
      <c r="I120" t="s">
        <v>104</v>
      </c>
    </row>
    <row r="121" spans="1:9">
      <c r="A121" s="1">
        <v>35</v>
      </c>
      <c r="B121" s="1" t="s">
        <v>107</v>
      </c>
      <c r="C121" s="1" t="s">
        <v>108</v>
      </c>
      <c r="D121" t="s">
        <v>109</v>
      </c>
      <c r="E121" t="s">
        <v>23</v>
      </c>
      <c r="F121" s="2">
        <v>3.0555555555555568E-2</v>
      </c>
      <c r="G121" s="10">
        <v>5.6880787037037035E-2</v>
      </c>
      <c r="H121" s="3">
        <f t="shared" si="7"/>
        <v>2.6325231481481467E-2</v>
      </c>
      <c r="I121" t="s">
        <v>104</v>
      </c>
    </row>
    <row r="122" spans="1:9">
      <c r="A122" s="1">
        <v>41</v>
      </c>
      <c r="B122" s="1" t="s">
        <v>120</v>
      </c>
      <c r="C122" s="1" t="s">
        <v>121</v>
      </c>
      <c r="D122" t="s">
        <v>94</v>
      </c>
      <c r="E122" t="s">
        <v>23</v>
      </c>
      <c r="F122" s="2">
        <v>3.4722222222222224E-2</v>
      </c>
      <c r="G122" s="10">
        <v>6.1309027777777775E-2</v>
      </c>
      <c r="H122" s="3">
        <f t="shared" si="7"/>
        <v>2.6586805555555551E-2</v>
      </c>
      <c r="I122" t="s">
        <v>104</v>
      </c>
    </row>
    <row r="123" spans="1:9">
      <c r="A123" s="1">
        <v>34</v>
      </c>
      <c r="B123" s="1" t="s">
        <v>105</v>
      </c>
      <c r="C123" s="1" t="s">
        <v>106</v>
      </c>
      <c r="D123" t="s">
        <v>74</v>
      </c>
      <c r="E123" t="s">
        <v>23</v>
      </c>
      <c r="F123" s="2">
        <v>2.9861111111111123E-2</v>
      </c>
      <c r="G123" s="10">
        <v>5.6537037037037031E-2</v>
      </c>
      <c r="H123" s="3">
        <f t="shared" si="7"/>
        <v>2.6675925925925908E-2</v>
      </c>
      <c r="I123" t="s">
        <v>104</v>
      </c>
    </row>
    <row r="124" spans="1:9">
      <c r="A124" s="1">
        <v>39</v>
      </c>
      <c r="B124" s="1" t="s">
        <v>117</v>
      </c>
      <c r="C124" s="1" t="s">
        <v>118</v>
      </c>
      <c r="D124" t="s">
        <v>61</v>
      </c>
      <c r="E124" t="s">
        <v>23</v>
      </c>
      <c r="F124" s="2">
        <v>3.333333333333334E-2</v>
      </c>
      <c r="G124" s="10">
        <v>6.0265046296296289E-2</v>
      </c>
      <c r="H124" s="3">
        <f t="shared" si="7"/>
        <v>2.6931712962962949E-2</v>
      </c>
      <c r="I124" t="s">
        <v>104</v>
      </c>
    </row>
    <row r="125" spans="1:9">
      <c r="A125" s="1">
        <v>37</v>
      </c>
      <c r="B125" s="1" t="s">
        <v>113</v>
      </c>
      <c r="C125" s="1" t="s">
        <v>114</v>
      </c>
      <c r="D125" t="s">
        <v>115</v>
      </c>
      <c r="E125" t="s">
        <v>23</v>
      </c>
      <c r="F125" s="2">
        <v>3.1944444444444456E-2</v>
      </c>
      <c r="G125" s="10">
        <v>5.9701388888888894E-2</v>
      </c>
      <c r="H125" s="3">
        <f t="shared" si="7"/>
        <v>2.7756944444444438E-2</v>
      </c>
      <c r="I125" t="s">
        <v>104</v>
      </c>
    </row>
    <row r="126" spans="1:9">
      <c r="A126" s="1">
        <v>43</v>
      </c>
      <c r="B126" s="1" t="s">
        <v>123</v>
      </c>
      <c r="C126" s="1" t="s">
        <v>41</v>
      </c>
      <c r="D126" t="s">
        <v>50</v>
      </c>
      <c r="E126" t="s">
        <v>23</v>
      </c>
      <c r="F126" s="2">
        <v>3.6111111111111108E-2</v>
      </c>
      <c r="G126" s="10">
        <v>6.4008101851851851E-2</v>
      </c>
      <c r="H126" s="3">
        <f t="shared" si="7"/>
        <v>2.7896990740740743E-2</v>
      </c>
      <c r="I126" t="s">
        <v>104</v>
      </c>
    </row>
    <row r="127" spans="1:9">
      <c r="A127" s="1">
        <v>49</v>
      </c>
      <c r="B127" s="1" t="s">
        <v>134</v>
      </c>
      <c r="C127" s="1" t="s">
        <v>135</v>
      </c>
      <c r="D127" t="s">
        <v>22</v>
      </c>
      <c r="E127" t="s">
        <v>23</v>
      </c>
      <c r="F127" s="2">
        <v>4.027777777777776E-2</v>
      </c>
      <c r="G127" s="10">
        <v>6.8329861111111112E-2</v>
      </c>
      <c r="H127" s="3">
        <f t="shared" si="7"/>
        <v>2.8052083333333352E-2</v>
      </c>
      <c r="I127" t="s">
        <v>104</v>
      </c>
    </row>
    <row r="128" spans="1:9">
      <c r="A128" s="1">
        <v>164</v>
      </c>
      <c r="B128" s="1" t="s">
        <v>311</v>
      </c>
      <c r="C128" s="1" t="s">
        <v>231</v>
      </c>
      <c r="F128" s="2">
        <v>0.134027777777777</v>
      </c>
      <c r="G128" s="10">
        <v>0.16222569444444443</v>
      </c>
      <c r="H128" s="3">
        <f t="shared" si="7"/>
        <v>2.8197916666667433E-2</v>
      </c>
      <c r="I128" s="30" t="s">
        <v>104</v>
      </c>
    </row>
    <row r="129" spans="1:9">
      <c r="A129" s="1">
        <v>50</v>
      </c>
      <c r="B129" s="1" t="s">
        <v>136</v>
      </c>
      <c r="C129" s="1" t="s">
        <v>137</v>
      </c>
      <c r="D129" t="s">
        <v>53</v>
      </c>
      <c r="E129" t="s">
        <v>23</v>
      </c>
      <c r="F129" s="2">
        <v>4.0972222222222202E-2</v>
      </c>
      <c r="G129" s="10">
        <v>6.941898148148147E-2</v>
      </c>
      <c r="H129" s="3">
        <f t="shared" si="7"/>
        <v>2.8446759259259269E-2</v>
      </c>
      <c r="I129" t="s">
        <v>104</v>
      </c>
    </row>
    <row r="130" spans="1:9">
      <c r="A130" s="1">
        <v>40</v>
      </c>
      <c r="B130" s="1" t="s">
        <v>119</v>
      </c>
      <c r="C130" s="1" t="s">
        <v>118</v>
      </c>
      <c r="D130" t="s">
        <v>45</v>
      </c>
      <c r="F130" s="2">
        <v>3.4027777777777782E-2</v>
      </c>
      <c r="G130" s="10">
        <v>6.2991898148148151E-2</v>
      </c>
      <c r="H130" s="3">
        <f t="shared" si="7"/>
        <v>2.8964120370370369E-2</v>
      </c>
      <c r="I130" t="s">
        <v>104</v>
      </c>
    </row>
    <row r="131" spans="1:9">
      <c r="A131" s="1">
        <v>38</v>
      </c>
      <c r="B131" s="1" t="s">
        <v>116</v>
      </c>
      <c r="C131" s="1" t="s">
        <v>108</v>
      </c>
      <c r="D131" t="s">
        <v>74</v>
      </c>
      <c r="E131" t="s">
        <v>23</v>
      </c>
      <c r="F131" s="2">
        <v>3.2638888888888898E-2</v>
      </c>
      <c r="G131" s="10">
        <v>6.1894675925925929E-2</v>
      </c>
      <c r="H131" s="3">
        <f t="shared" si="7"/>
        <v>2.9255787037037032E-2</v>
      </c>
      <c r="I131" t="s">
        <v>104</v>
      </c>
    </row>
    <row r="132" spans="1:9">
      <c r="A132" s="1">
        <v>51</v>
      </c>
      <c r="B132" s="1" t="s">
        <v>138</v>
      </c>
      <c r="C132" s="1" t="s">
        <v>41</v>
      </c>
      <c r="D132" t="s">
        <v>115</v>
      </c>
      <c r="E132" t="s">
        <v>23</v>
      </c>
      <c r="F132" s="2">
        <v>4.1666666666666644E-2</v>
      </c>
      <c r="G132" s="10">
        <v>7.1738425925925928E-2</v>
      </c>
      <c r="H132" s="3">
        <f t="shared" si="7"/>
        <v>3.0071759259259284E-2</v>
      </c>
      <c r="I132" t="s">
        <v>104</v>
      </c>
    </row>
    <row r="133" spans="1:9">
      <c r="A133" s="1">
        <v>33</v>
      </c>
      <c r="B133" s="1" t="s">
        <v>102</v>
      </c>
      <c r="C133" s="1" t="s">
        <v>55</v>
      </c>
      <c r="D133" t="s">
        <v>103</v>
      </c>
      <c r="F133" s="2">
        <v>2.9166666666666678E-2</v>
      </c>
      <c r="G133" s="10">
        <v>5.9376157407407405E-2</v>
      </c>
      <c r="H133" s="3">
        <f t="shared" si="7"/>
        <v>3.0209490740740728E-2</v>
      </c>
      <c r="I133" t="s">
        <v>104</v>
      </c>
    </row>
    <row r="134" spans="1:9">
      <c r="A134" s="1">
        <v>53</v>
      </c>
      <c r="B134" s="1" t="s">
        <v>141</v>
      </c>
      <c r="C134" s="1" t="s">
        <v>118</v>
      </c>
      <c r="D134" t="s">
        <v>142</v>
      </c>
      <c r="E134" t="s">
        <v>23</v>
      </c>
      <c r="F134" s="2">
        <v>4.3055555555555527E-2</v>
      </c>
      <c r="G134" s="10">
        <v>7.3309027777777772E-2</v>
      </c>
      <c r="H134" s="3">
        <f t="shared" si="7"/>
        <v>3.0253472222222244E-2</v>
      </c>
      <c r="I134" t="s">
        <v>104</v>
      </c>
    </row>
    <row r="135" spans="1:9">
      <c r="A135" s="1">
        <v>36</v>
      </c>
      <c r="B135" s="1" t="s">
        <v>110</v>
      </c>
      <c r="C135" s="1" t="s">
        <v>111</v>
      </c>
      <c r="D135" t="s">
        <v>112</v>
      </c>
      <c r="E135" t="s">
        <v>23</v>
      </c>
      <c r="F135" s="2">
        <v>3.125E-2</v>
      </c>
      <c r="G135" s="10">
        <v>6.173611111111111E-2</v>
      </c>
      <c r="H135" s="3">
        <f t="shared" si="7"/>
        <v>3.048611111111111E-2</v>
      </c>
      <c r="I135" t="s">
        <v>104</v>
      </c>
    </row>
    <row r="136" spans="1:9">
      <c r="A136" s="1">
        <v>44</v>
      </c>
      <c r="B136" s="1" t="s">
        <v>124</v>
      </c>
      <c r="C136" s="1" t="s">
        <v>55</v>
      </c>
      <c r="D136" t="s">
        <v>115</v>
      </c>
      <c r="E136" t="s">
        <v>23</v>
      </c>
      <c r="F136" s="2">
        <v>3.680555555555555E-2</v>
      </c>
      <c r="G136" s="10">
        <v>6.74224537037037E-2</v>
      </c>
      <c r="H136" s="3">
        <f t="shared" si="7"/>
        <v>3.061689814814815E-2</v>
      </c>
      <c r="I136" t="s">
        <v>104</v>
      </c>
    </row>
    <row r="137" spans="1:9">
      <c r="A137" s="1">
        <v>42</v>
      </c>
      <c r="B137" s="1" t="s">
        <v>122</v>
      </c>
      <c r="C137" s="1" t="s">
        <v>121</v>
      </c>
      <c r="D137" t="s">
        <v>74</v>
      </c>
      <c r="E137" t="s">
        <v>23</v>
      </c>
      <c r="F137" s="2">
        <v>3.5416666666666666E-2</v>
      </c>
      <c r="G137" s="10">
        <v>6.7408564814814817E-2</v>
      </c>
      <c r="H137" s="3">
        <f t="shared" si="7"/>
        <v>3.1991898148148151E-2</v>
      </c>
      <c r="I137" t="s">
        <v>104</v>
      </c>
    </row>
    <row r="138" spans="1:9">
      <c r="A138" s="1">
        <v>46</v>
      </c>
      <c r="B138" s="1" t="s">
        <v>127</v>
      </c>
      <c r="C138" s="1" t="s">
        <v>118</v>
      </c>
      <c r="D138" t="s">
        <v>128</v>
      </c>
      <c r="E138" t="s">
        <v>23</v>
      </c>
      <c r="F138" s="2">
        <v>3.8194444444444434E-2</v>
      </c>
      <c r="G138" s="10">
        <v>7.0498842592592592E-2</v>
      </c>
      <c r="H138" s="3">
        <f t="shared" si="7"/>
        <v>3.2304398148148158E-2</v>
      </c>
      <c r="I138" t="s">
        <v>104</v>
      </c>
    </row>
    <row r="139" spans="1:9">
      <c r="A139" s="1">
        <v>45</v>
      </c>
      <c r="B139" s="1" t="s">
        <v>125</v>
      </c>
      <c r="C139" s="1" t="s">
        <v>126</v>
      </c>
      <c r="D139" t="s">
        <v>61</v>
      </c>
      <c r="E139" t="s">
        <v>23</v>
      </c>
      <c r="F139" s="2">
        <v>3.7499999999999999E-2</v>
      </c>
      <c r="G139" s="10"/>
      <c r="H139" s="3" t="s">
        <v>315</v>
      </c>
      <c r="I139" t="s">
        <v>104</v>
      </c>
    </row>
    <row r="140" spans="1:9">
      <c r="A140" s="1">
        <v>47</v>
      </c>
      <c r="B140" s="1" t="s">
        <v>129</v>
      </c>
      <c r="C140" s="1" t="s">
        <v>130</v>
      </c>
      <c r="D140" t="s">
        <v>74</v>
      </c>
      <c r="E140" t="s">
        <v>23</v>
      </c>
      <c r="F140" s="2">
        <v>3.8888888888888876E-2</v>
      </c>
      <c r="G140" s="10"/>
      <c r="H140" s="3" t="s">
        <v>315</v>
      </c>
      <c r="I140" t="s">
        <v>104</v>
      </c>
    </row>
    <row r="141" spans="1:9">
      <c r="A141" s="1">
        <v>48</v>
      </c>
      <c r="B141" s="1" t="s">
        <v>131</v>
      </c>
      <c r="C141" s="1" t="s">
        <v>132</v>
      </c>
      <c r="D141" t="s">
        <v>133</v>
      </c>
      <c r="E141" t="s">
        <v>23</v>
      </c>
      <c r="F141" s="2">
        <v>3.9583333333333318E-2</v>
      </c>
      <c r="G141" s="10"/>
      <c r="H141" s="3" t="s">
        <v>315</v>
      </c>
      <c r="I141" t="s">
        <v>104</v>
      </c>
    </row>
    <row r="142" spans="1:9">
      <c r="A142" s="1">
        <v>15</v>
      </c>
      <c r="B142" s="1" t="s">
        <v>65</v>
      </c>
      <c r="C142" s="1" t="s">
        <v>66</v>
      </c>
      <c r="D142" t="s">
        <v>67</v>
      </c>
      <c r="F142" s="2">
        <v>9.7222222222222206E-3</v>
      </c>
      <c r="G142" s="10">
        <v>3.4019675925925925E-2</v>
      </c>
      <c r="H142" s="3">
        <f t="shared" ref="H142:H159" si="8">G142-F142</f>
        <v>2.4297453703703703E-2</v>
      </c>
      <c r="I142" t="s">
        <v>46</v>
      </c>
    </row>
    <row r="143" spans="1:9">
      <c r="A143" s="1">
        <v>11</v>
      </c>
      <c r="B143" s="1" t="s">
        <v>56</v>
      </c>
      <c r="C143" s="1" t="s">
        <v>57</v>
      </c>
      <c r="D143" t="s">
        <v>58</v>
      </c>
      <c r="F143" s="2">
        <v>6.9444444444444449E-3</v>
      </c>
      <c r="G143" s="10">
        <v>3.1702546296296298E-2</v>
      </c>
      <c r="H143" s="3">
        <f t="shared" si="8"/>
        <v>2.4758101851851854E-2</v>
      </c>
      <c r="I143" t="s">
        <v>46</v>
      </c>
    </row>
    <row r="144" spans="1:9">
      <c r="A144" s="1">
        <v>13</v>
      </c>
      <c r="B144" s="1" t="s">
        <v>60</v>
      </c>
      <c r="C144" s="1" t="s">
        <v>41</v>
      </c>
      <c r="D144" t="s">
        <v>61</v>
      </c>
      <c r="E144" t="s">
        <v>23</v>
      </c>
      <c r="F144" s="2">
        <v>8.3333333333333332E-3</v>
      </c>
      <c r="G144" s="10">
        <v>3.396064814814815E-2</v>
      </c>
      <c r="H144" s="3">
        <f t="shared" si="8"/>
        <v>2.5627314814814818E-2</v>
      </c>
      <c r="I144" t="s">
        <v>46</v>
      </c>
    </row>
    <row r="145" spans="1:9">
      <c r="A145" s="1">
        <v>10</v>
      </c>
      <c r="B145" s="1" t="s">
        <v>54</v>
      </c>
      <c r="C145" s="1" t="s">
        <v>55</v>
      </c>
      <c r="D145" s="14" t="s">
        <v>45</v>
      </c>
      <c r="E145" s="14" t="s">
        <v>23</v>
      </c>
      <c r="F145" s="2">
        <v>6.2500000000000003E-3</v>
      </c>
      <c r="G145" s="10">
        <v>3.2887731481481483E-2</v>
      </c>
      <c r="H145" s="3">
        <f t="shared" si="8"/>
        <v>2.6637731481481484E-2</v>
      </c>
      <c r="I145" s="14" t="s">
        <v>46</v>
      </c>
    </row>
    <row r="146" spans="1:9">
      <c r="A146" s="1">
        <v>8</v>
      </c>
      <c r="B146" s="1" t="s">
        <v>48</v>
      </c>
      <c r="C146" s="1" t="s">
        <v>49</v>
      </c>
      <c r="D146" t="s">
        <v>50</v>
      </c>
      <c r="E146" t="s">
        <v>23</v>
      </c>
      <c r="F146" s="2">
        <v>4.8611111111111112E-3</v>
      </c>
      <c r="G146" s="10">
        <v>3.1993055555555559E-2</v>
      </c>
      <c r="H146" s="3">
        <f t="shared" si="8"/>
        <v>2.7131944444444448E-2</v>
      </c>
      <c r="I146" t="s">
        <v>46</v>
      </c>
    </row>
    <row r="147" spans="1:9">
      <c r="A147" s="1">
        <v>12</v>
      </c>
      <c r="B147" s="1" t="s">
        <v>59</v>
      </c>
      <c r="C147" s="1" t="s">
        <v>57</v>
      </c>
      <c r="D147" t="s">
        <v>50</v>
      </c>
      <c r="E147" t="s">
        <v>23</v>
      </c>
      <c r="F147" s="2">
        <v>7.6388888888888895E-3</v>
      </c>
      <c r="G147" s="10">
        <v>3.4964120370370375E-2</v>
      </c>
      <c r="H147" s="3">
        <f t="shared" si="8"/>
        <v>2.7325231481481485E-2</v>
      </c>
      <c r="I147" t="s">
        <v>46</v>
      </c>
    </row>
    <row r="148" spans="1:9">
      <c r="A148" s="1">
        <v>9</v>
      </c>
      <c r="B148" s="1" t="s">
        <v>52</v>
      </c>
      <c r="C148" s="1" t="s">
        <v>13</v>
      </c>
      <c r="D148" t="s">
        <v>53</v>
      </c>
      <c r="E148" t="s">
        <v>23</v>
      </c>
      <c r="F148" s="2">
        <v>5.5555555555555558E-3</v>
      </c>
      <c r="G148" s="10">
        <v>3.2993055555555553E-2</v>
      </c>
      <c r="H148" s="3">
        <f t="shared" si="8"/>
        <v>2.7437499999999997E-2</v>
      </c>
      <c r="I148" t="s">
        <v>46</v>
      </c>
    </row>
    <row r="149" spans="1:9">
      <c r="A149" s="1">
        <v>7</v>
      </c>
      <c r="B149" s="1" t="s">
        <v>44</v>
      </c>
      <c r="C149" s="1" t="s">
        <v>41</v>
      </c>
      <c r="D149" t="s">
        <v>45</v>
      </c>
      <c r="F149" s="2">
        <v>4.1666666666666666E-3</v>
      </c>
      <c r="G149" s="10">
        <v>3.2020833333333332E-2</v>
      </c>
      <c r="H149" s="3">
        <f t="shared" si="8"/>
        <v>2.7854166666666666E-2</v>
      </c>
      <c r="I149" t="s">
        <v>46</v>
      </c>
    </row>
    <row r="150" spans="1:9">
      <c r="A150" s="1">
        <v>14</v>
      </c>
      <c r="B150" s="1" t="s">
        <v>62</v>
      </c>
      <c r="C150" s="1" t="s">
        <v>63</v>
      </c>
      <c r="D150" t="s">
        <v>64</v>
      </c>
      <c r="E150" t="s">
        <v>23</v>
      </c>
      <c r="F150" s="2">
        <v>9.0277777777777769E-3</v>
      </c>
      <c r="G150" s="10">
        <v>3.7006944444444446E-2</v>
      </c>
      <c r="H150" s="3">
        <f t="shared" si="8"/>
        <v>2.797916666666667E-2</v>
      </c>
      <c r="I150" t="s">
        <v>46</v>
      </c>
    </row>
    <row r="151" spans="1:9">
      <c r="A151" s="1">
        <v>16</v>
      </c>
      <c r="B151" s="1" t="s">
        <v>314</v>
      </c>
      <c r="C151" s="1" t="s">
        <v>68</v>
      </c>
      <c r="D151" t="s">
        <v>45</v>
      </c>
      <c r="F151" s="2">
        <v>1.0416666666666664E-2</v>
      </c>
      <c r="G151" s="10">
        <v>3.8987268518518518E-2</v>
      </c>
      <c r="H151" s="3">
        <f t="shared" si="8"/>
        <v>2.8570601851851854E-2</v>
      </c>
      <c r="I151" t="s">
        <v>46</v>
      </c>
    </row>
    <row r="152" spans="1:9">
      <c r="A152" s="1">
        <v>2</v>
      </c>
      <c r="B152" s="1" t="s">
        <v>20</v>
      </c>
      <c r="C152" s="1" t="s">
        <v>21</v>
      </c>
      <c r="D152" t="s">
        <v>22</v>
      </c>
      <c r="E152" t="s">
        <v>23</v>
      </c>
      <c r="F152" s="2">
        <v>6.9444444444444447E-4</v>
      </c>
      <c r="G152" s="10">
        <v>2.8542824074074075E-2</v>
      </c>
      <c r="H152" s="3">
        <f t="shared" si="8"/>
        <v>2.7848379629629629E-2</v>
      </c>
      <c r="I152" t="s">
        <v>24</v>
      </c>
    </row>
    <row r="153" spans="1:9">
      <c r="A153" s="1">
        <v>23</v>
      </c>
      <c r="B153" s="1" t="s">
        <v>82</v>
      </c>
      <c r="C153" s="1" t="s">
        <v>83</v>
      </c>
      <c r="D153" t="s">
        <v>61</v>
      </c>
      <c r="E153" t="s">
        <v>23</v>
      </c>
      <c r="F153" s="2">
        <v>1.8749999999999999E-2</v>
      </c>
      <c r="G153" s="10">
        <v>4.7038194444444438E-2</v>
      </c>
      <c r="H153" s="3">
        <f t="shared" si="8"/>
        <v>2.8288194444444439E-2</v>
      </c>
      <c r="I153" t="s">
        <v>24</v>
      </c>
    </row>
    <row r="154" spans="1:9">
      <c r="A154" s="1">
        <v>21</v>
      </c>
      <c r="B154" s="1" t="s">
        <v>78</v>
      </c>
      <c r="C154" s="1" t="s">
        <v>79</v>
      </c>
      <c r="D154" t="s">
        <v>50</v>
      </c>
      <c r="E154" t="s">
        <v>23</v>
      </c>
      <c r="F154" s="2">
        <v>1.7361111111111105E-2</v>
      </c>
      <c r="G154" s="10">
        <v>4.5925925925925926E-2</v>
      </c>
      <c r="H154" s="3">
        <f t="shared" si="8"/>
        <v>2.8564814814814821E-2</v>
      </c>
      <c r="I154" t="s">
        <v>24</v>
      </c>
    </row>
    <row r="155" spans="1:9">
      <c r="A155" s="1">
        <v>19</v>
      </c>
      <c r="B155" s="1" t="s">
        <v>73</v>
      </c>
      <c r="C155" s="1" t="s">
        <v>21</v>
      </c>
      <c r="D155" t="s">
        <v>74</v>
      </c>
      <c r="E155" t="s">
        <v>23</v>
      </c>
      <c r="F155" s="2">
        <v>1.5972222222222214E-2</v>
      </c>
      <c r="G155" s="10">
        <v>4.6137731481481481E-2</v>
      </c>
      <c r="H155" s="3">
        <f t="shared" si="8"/>
        <v>3.0165509259259267E-2</v>
      </c>
      <c r="I155" t="s">
        <v>24</v>
      </c>
    </row>
    <row r="156" spans="1:9">
      <c r="A156" s="1">
        <v>20</v>
      </c>
      <c r="B156" s="1" t="s">
        <v>75</v>
      </c>
      <c r="C156" s="1" t="s">
        <v>76</v>
      </c>
      <c r="D156" t="s">
        <v>77</v>
      </c>
      <c r="E156" t="s">
        <v>23</v>
      </c>
      <c r="F156" s="2">
        <v>1.6666666666666659E-2</v>
      </c>
      <c r="G156" s="10">
        <v>4.7502314814814817E-2</v>
      </c>
      <c r="H156" s="3">
        <f t="shared" si="8"/>
        <v>3.0835648148148157E-2</v>
      </c>
      <c r="I156" t="s">
        <v>24</v>
      </c>
    </row>
    <row r="157" spans="1:9">
      <c r="A157" s="1">
        <v>22</v>
      </c>
      <c r="B157" s="1" t="s">
        <v>80</v>
      </c>
      <c r="C157" s="1" t="s">
        <v>81</v>
      </c>
      <c r="D157" t="s">
        <v>64</v>
      </c>
      <c r="E157" t="s">
        <v>23</v>
      </c>
      <c r="F157" s="2">
        <v>1.805555555555555E-2</v>
      </c>
      <c r="G157" s="10">
        <v>4.9189814814814818E-2</v>
      </c>
      <c r="H157" s="3">
        <f t="shared" si="8"/>
        <v>3.1134259259259268E-2</v>
      </c>
      <c r="I157" t="s">
        <v>24</v>
      </c>
    </row>
    <row r="158" spans="1:9">
      <c r="A158" s="1">
        <v>24</v>
      </c>
      <c r="B158" s="1" t="s">
        <v>84</v>
      </c>
      <c r="C158" s="1" t="s">
        <v>85</v>
      </c>
      <c r="D158" t="s">
        <v>86</v>
      </c>
      <c r="E158" t="s">
        <v>23</v>
      </c>
      <c r="F158" s="2">
        <v>1.9444444444444441E-2</v>
      </c>
      <c r="G158" s="10">
        <v>5.0623842592592595E-2</v>
      </c>
      <c r="H158" s="3">
        <f t="shared" si="8"/>
        <v>3.1179398148148154E-2</v>
      </c>
      <c r="I158" t="s">
        <v>24</v>
      </c>
    </row>
    <row r="159" spans="1:9">
      <c r="A159" s="1">
        <v>17</v>
      </c>
      <c r="B159" s="1" t="s">
        <v>69</v>
      </c>
      <c r="C159" s="1" t="s">
        <v>70</v>
      </c>
      <c r="D159" t="s">
        <v>53</v>
      </c>
      <c r="E159" t="s">
        <v>23</v>
      </c>
      <c r="F159" s="2">
        <v>1.4583333333333327E-2</v>
      </c>
      <c r="G159" s="10">
        <v>4.6388888888888889E-2</v>
      </c>
      <c r="H159" s="3">
        <f t="shared" si="8"/>
        <v>3.1805555555555559E-2</v>
      </c>
      <c r="I159" t="s">
        <v>24</v>
      </c>
    </row>
    <row r="160" spans="1:9">
      <c r="A160" s="1">
        <v>18</v>
      </c>
      <c r="B160" s="1" t="s">
        <v>71</v>
      </c>
      <c r="C160" s="1" t="s">
        <v>72</v>
      </c>
      <c r="D160" t="s">
        <v>45</v>
      </c>
      <c r="E160" t="s">
        <v>23</v>
      </c>
      <c r="F160" s="2">
        <v>1.527777777777777E-2</v>
      </c>
      <c r="G160" s="15"/>
      <c r="H160" s="3" t="s">
        <v>315</v>
      </c>
      <c r="I160" t="s">
        <v>24</v>
      </c>
    </row>
    <row r="161" spans="1:9">
      <c r="A161" s="1">
        <v>25</v>
      </c>
      <c r="B161" s="1" t="s">
        <v>87</v>
      </c>
      <c r="C161" s="1" t="s">
        <v>88</v>
      </c>
      <c r="D161" t="s">
        <v>45</v>
      </c>
      <c r="F161" s="2">
        <v>2.0138888888888887E-2</v>
      </c>
      <c r="G161" s="10"/>
      <c r="H161" s="3" t="s">
        <v>315</v>
      </c>
      <c r="I161" t="s">
        <v>24</v>
      </c>
    </row>
    <row r="162" spans="1:9">
      <c r="A162" s="1">
        <v>32</v>
      </c>
      <c r="B162" s="1" t="s">
        <v>100</v>
      </c>
      <c r="C162" s="1" t="s">
        <v>101</v>
      </c>
      <c r="D162" t="s">
        <v>22</v>
      </c>
      <c r="E162" t="s">
        <v>23</v>
      </c>
      <c r="F162" s="2">
        <v>2.5000000000000001E-2</v>
      </c>
      <c r="G162" s="10">
        <v>5.2478009259259252E-2</v>
      </c>
      <c r="H162" s="3">
        <f t="shared" ref="H162:H167" si="9">G162-F162</f>
        <v>2.7478009259259251E-2</v>
      </c>
      <c r="I162" t="s">
        <v>34</v>
      </c>
    </row>
    <row r="163" spans="1:9">
      <c r="A163" s="1">
        <v>29</v>
      </c>
      <c r="B163" s="1" t="s">
        <v>95</v>
      </c>
      <c r="C163" s="1" t="s">
        <v>96</v>
      </c>
      <c r="D163" t="s">
        <v>58</v>
      </c>
      <c r="E163" t="s">
        <v>23</v>
      </c>
      <c r="F163" s="2">
        <v>2.2916666666666669E-2</v>
      </c>
      <c r="G163" s="10">
        <v>5.2012731481481479E-2</v>
      </c>
      <c r="H163" s="3">
        <f t="shared" si="9"/>
        <v>2.9096064814814811E-2</v>
      </c>
      <c r="I163" t="s">
        <v>34</v>
      </c>
    </row>
    <row r="164" spans="1:9">
      <c r="A164" s="1">
        <v>30</v>
      </c>
      <c r="B164" s="1" t="s">
        <v>97</v>
      </c>
      <c r="C164" s="1" t="s">
        <v>85</v>
      </c>
      <c r="D164" t="s">
        <v>64</v>
      </c>
      <c r="E164" t="s">
        <v>23</v>
      </c>
      <c r="F164" s="2">
        <v>2.3611111111111114E-2</v>
      </c>
      <c r="G164" s="10">
        <v>5.6618055555555553E-2</v>
      </c>
      <c r="H164" s="3">
        <f t="shared" si="9"/>
        <v>3.3006944444444436E-2</v>
      </c>
      <c r="I164" t="s">
        <v>34</v>
      </c>
    </row>
    <row r="165" spans="1:9">
      <c r="A165" s="1">
        <v>26</v>
      </c>
      <c r="B165" s="1" t="s">
        <v>89</v>
      </c>
      <c r="C165" s="1" t="s">
        <v>90</v>
      </c>
      <c r="D165" t="s">
        <v>64</v>
      </c>
      <c r="F165" s="2">
        <v>2.0833333333333332E-2</v>
      </c>
      <c r="G165" s="10">
        <v>5.4306712962962966E-2</v>
      </c>
      <c r="H165" s="3">
        <f t="shared" si="9"/>
        <v>3.3473379629629638E-2</v>
      </c>
      <c r="I165" t="s">
        <v>34</v>
      </c>
    </row>
    <row r="166" spans="1:9">
      <c r="A166" s="1">
        <v>4</v>
      </c>
      <c r="B166" s="1" t="s">
        <v>31</v>
      </c>
      <c r="C166" s="1" t="s">
        <v>32</v>
      </c>
      <c r="D166" t="s">
        <v>33</v>
      </c>
      <c r="F166" s="2">
        <v>2.0833333333333333E-3</v>
      </c>
      <c r="G166" s="10">
        <v>3.618981481481482E-2</v>
      </c>
      <c r="H166" s="3">
        <f t="shared" si="9"/>
        <v>3.4106481481481488E-2</v>
      </c>
      <c r="I166" t="s">
        <v>34</v>
      </c>
    </row>
    <row r="167" spans="1:9">
      <c r="A167" s="1">
        <v>28</v>
      </c>
      <c r="B167" s="1" t="s">
        <v>93</v>
      </c>
      <c r="C167" s="1" t="s">
        <v>92</v>
      </c>
      <c r="D167" t="s">
        <v>94</v>
      </c>
      <c r="F167" s="2">
        <v>2.2222222222222223E-2</v>
      </c>
      <c r="G167" s="10">
        <v>5.7038194444444447E-2</v>
      </c>
      <c r="H167" s="3">
        <f t="shared" si="9"/>
        <v>3.4815972222222227E-2</v>
      </c>
      <c r="I167" t="s">
        <v>34</v>
      </c>
    </row>
    <row r="168" spans="1:9">
      <c r="A168" s="1">
        <v>27</v>
      </c>
      <c r="B168" s="1" t="s">
        <v>91</v>
      </c>
      <c r="C168" s="1" t="s">
        <v>92</v>
      </c>
      <c r="D168" t="s">
        <v>86</v>
      </c>
      <c r="F168" s="2">
        <v>2.1527777777777778E-2</v>
      </c>
      <c r="G168" s="10"/>
      <c r="H168" s="3" t="s">
        <v>315</v>
      </c>
      <c r="I168" t="s">
        <v>34</v>
      </c>
    </row>
    <row r="169" spans="1:9">
      <c r="A169" s="1">
        <v>31</v>
      </c>
      <c r="B169" s="1" t="s">
        <v>98</v>
      </c>
      <c r="C169" s="1" t="s">
        <v>99</v>
      </c>
      <c r="D169" t="s">
        <v>61</v>
      </c>
      <c r="E169" t="s">
        <v>23</v>
      </c>
      <c r="F169" s="2">
        <v>2.4305555555555559E-2</v>
      </c>
      <c r="G169" s="10"/>
      <c r="H169" s="3" t="s">
        <v>315</v>
      </c>
      <c r="I169" t="s">
        <v>34</v>
      </c>
    </row>
    <row r="170" spans="1:9">
      <c r="G170" s="18"/>
    </row>
  </sheetData>
  <sheetProtection selectLockedCells="1" selectUnlockedCells="1"/>
  <phoneticPr fontId="0" type="noConversion"/>
  <pageMargins left="0.39374999999999999" right="0.39374999999999999" top="0.59027777777777779" bottom="0.78749999999999998" header="0.51180555555555551" footer="0"/>
  <pageSetup paperSize="9" scale="80" firstPageNumber="0" orientation="portrait" horizontalDpi="300" verticalDpi="300"/>
  <headerFooter alignWithMargins="0">
    <oddFooter>&amp;L&amp;12ředitel závodu: Marcel Bában&amp;Rh&amp;12lavní rozhodčí: Karel Siuda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List2">
    <pageSetUpPr fitToPage="1"/>
  </sheetPr>
  <dimension ref="A5:J56"/>
  <sheetViews>
    <sheetView topLeftCell="A7" workbookViewId="0">
      <selection activeCell="J28" sqref="J28"/>
    </sheetView>
  </sheetViews>
  <sheetFormatPr defaultRowHeight="12.75"/>
  <cols>
    <col min="1" max="1" width="7.7109375" style="1" customWidth="1"/>
    <col min="2" max="2" width="5.7109375" style="1" customWidth="1"/>
    <col min="3" max="3" width="15.7109375" style="1" customWidth="1"/>
    <col min="4" max="4" width="15.7109375" customWidth="1"/>
    <col min="5" max="5" width="21.85546875" customWidth="1"/>
    <col min="6" max="6" width="7.7109375" customWidth="1"/>
    <col min="7" max="8" width="10" customWidth="1"/>
    <col min="9" max="9" width="9.42578125" style="3" customWidth="1"/>
    <col min="13" max="13" width="10.85546875" customWidth="1"/>
  </cols>
  <sheetData>
    <row r="5" spans="1:10" ht="15.75">
      <c r="A5" s="36">
        <v>41497</v>
      </c>
      <c r="B5" s="36"/>
      <c r="C5" s="19"/>
      <c r="D5" s="37" t="s">
        <v>302</v>
      </c>
      <c r="E5" s="37"/>
      <c r="F5" s="37"/>
      <c r="G5" s="37"/>
      <c r="H5" s="20" t="s">
        <v>303</v>
      </c>
    </row>
    <row r="7" spans="1:10" ht="18">
      <c r="A7" s="38" t="s">
        <v>304</v>
      </c>
      <c r="B7" s="38"/>
      <c r="C7" s="21" t="s">
        <v>15</v>
      </c>
      <c r="D7" s="4" t="s">
        <v>0</v>
      </c>
    </row>
    <row r="9" spans="1:10" ht="15.75">
      <c r="A9" s="22" t="s">
        <v>305</v>
      </c>
      <c r="B9" s="6" t="s">
        <v>3</v>
      </c>
      <c r="C9" s="7" t="s">
        <v>4</v>
      </c>
      <c r="D9" s="7" t="s">
        <v>5</v>
      </c>
      <c r="E9" s="7" t="s">
        <v>6</v>
      </c>
      <c r="F9" s="7" t="s">
        <v>7</v>
      </c>
      <c r="G9" s="6" t="s">
        <v>306</v>
      </c>
      <c r="H9" s="6" t="s">
        <v>307</v>
      </c>
      <c r="I9" s="9" t="s">
        <v>10</v>
      </c>
    </row>
    <row r="10" spans="1:10">
      <c r="A10" s="1">
        <v>1</v>
      </c>
      <c r="B10" s="1">
        <v>140</v>
      </c>
      <c r="C10" s="1" t="s">
        <v>275</v>
      </c>
      <c r="D10" s="1" t="s">
        <v>248</v>
      </c>
      <c r="E10" t="s">
        <v>179</v>
      </c>
      <c r="F10" t="s">
        <v>23</v>
      </c>
      <c r="G10" s="2">
        <v>0.117361111111111</v>
      </c>
      <c r="H10" s="10">
        <v>0.13979398148148148</v>
      </c>
      <c r="I10" s="3">
        <f t="shared" ref="I10:I30" si="0">H10-G10</f>
        <v>2.2432870370370478E-2</v>
      </c>
      <c r="J10" s="1"/>
    </row>
    <row r="11" spans="1:10">
      <c r="A11" s="1">
        <v>2</v>
      </c>
      <c r="B11" s="1">
        <v>163</v>
      </c>
      <c r="C11" s="1" t="s">
        <v>301</v>
      </c>
      <c r="D11" s="1" t="s">
        <v>66</v>
      </c>
      <c r="E11" t="s">
        <v>172</v>
      </c>
      <c r="F11" t="s">
        <v>23</v>
      </c>
      <c r="G11" s="2">
        <v>0.133333333333333</v>
      </c>
      <c r="H11" s="10">
        <v>0.15592361111111111</v>
      </c>
      <c r="I11" s="3">
        <f t="shared" si="0"/>
        <v>2.2590277777778112E-2</v>
      </c>
      <c r="J11" s="1"/>
    </row>
    <row r="12" spans="1:10">
      <c r="A12" s="1">
        <v>3</v>
      </c>
      <c r="B12" s="1">
        <v>146</v>
      </c>
      <c r="C12" s="1" t="s">
        <v>280</v>
      </c>
      <c r="D12" s="1" t="s">
        <v>41</v>
      </c>
      <c r="E12" t="s">
        <v>172</v>
      </c>
      <c r="F12" t="s">
        <v>23</v>
      </c>
      <c r="G12" s="2">
        <v>0.121527777777778</v>
      </c>
      <c r="H12" s="10">
        <v>0.14416782407407408</v>
      </c>
      <c r="I12" s="3">
        <f t="shared" si="0"/>
        <v>2.2640046296296082E-2</v>
      </c>
      <c r="J12" s="1"/>
    </row>
    <row r="13" spans="1:10">
      <c r="A13" s="1">
        <v>4</v>
      </c>
      <c r="B13" s="1">
        <v>145</v>
      </c>
      <c r="C13" s="1" t="s">
        <v>54</v>
      </c>
      <c r="D13" s="1" t="s">
        <v>258</v>
      </c>
      <c r="E13" t="s">
        <v>77</v>
      </c>
      <c r="G13" s="2">
        <v>0.120833333333333</v>
      </c>
      <c r="H13" s="10">
        <v>0.14382870370370371</v>
      </c>
      <c r="I13" s="3">
        <f t="shared" si="0"/>
        <v>2.2995370370370707E-2</v>
      </c>
      <c r="J13" s="1"/>
    </row>
    <row r="14" spans="1:10">
      <c r="A14" s="1">
        <v>5</v>
      </c>
      <c r="B14" s="1">
        <v>141</v>
      </c>
      <c r="C14" s="1" t="s">
        <v>82</v>
      </c>
      <c r="D14" s="1" t="s">
        <v>276</v>
      </c>
      <c r="E14" t="s">
        <v>61</v>
      </c>
      <c r="F14" t="s">
        <v>23</v>
      </c>
      <c r="G14" s="2">
        <v>0.118055555555555</v>
      </c>
      <c r="H14" s="10">
        <v>0.14141319444444445</v>
      </c>
      <c r="I14" s="3">
        <f t="shared" si="0"/>
        <v>2.3357638888889448E-2</v>
      </c>
      <c r="J14" s="1"/>
    </row>
    <row r="15" spans="1:10">
      <c r="A15" s="1">
        <v>6</v>
      </c>
      <c r="B15" s="1">
        <v>153</v>
      </c>
      <c r="C15" s="1" t="s">
        <v>120</v>
      </c>
      <c r="D15" s="1" t="s">
        <v>55</v>
      </c>
      <c r="E15" t="s">
        <v>133</v>
      </c>
      <c r="F15" t="s">
        <v>23</v>
      </c>
      <c r="G15" s="2">
        <v>0.12638888888888899</v>
      </c>
      <c r="H15" s="18">
        <v>0.1504513888888889</v>
      </c>
      <c r="I15" s="3">
        <f t="shared" si="0"/>
        <v>2.4062499999999903E-2</v>
      </c>
      <c r="J15" s="1"/>
    </row>
    <row r="16" spans="1:10">
      <c r="A16" s="1">
        <v>7</v>
      </c>
      <c r="B16" s="1">
        <v>149</v>
      </c>
      <c r="C16" s="1" t="s">
        <v>284</v>
      </c>
      <c r="D16" s="1" t="s">
        <v>121</v>
      </c>
      <c r="E16" t="s">
        <v>28</v>
      </c>
      <c r="F16" t="s">
        <v>23</v>
      </c>
      <c r="G16" s="2">
        <v>0.12361111111111101</v>
      </c>
      <c r="H16" s="18">
        <v>0.14775115740740741</v>
      </c>
      <c r="I16" s="3">
        <f t="shared" si="0"/>
        <v>2.4140046296296402E-2</v>
      </c>
      <c r="J16" s="13"/>
    </row>
    <row r="17" spans="1:10">
      <c r="A17" s="1">
        <v>8</v>
      </c>
      <c r="B17" s="1">
        <v>147</v>
      </c>
      <c r="C17" s="1" t="s">
        <v>281</v>
      </c>
      <c r="D17" s="1" t="s">
        <v>118</v>
      </c>
      <c r="E17" t="s">
        <v>14</v>
      </c>
      <c r="G17" s="2">
        <v>0.122222222222222</v>
      </c>
      <c r="H17" s="18">
        <v>0.14658217592592593</v>
      </c>
      <c r="I17" s="3">
        <f t="shared" si="0"/>
        <v>2.4359953703703932E-2</v>
      </c>
      <c r="J17" s="1"/>
    </row>
    <row r="18" spans="1:10">
      <c r="A18" s="1">
        <v>9</v>
      </c>
      <c r="B18" s="1">
        <v>143</v>
      </c>
      <c r="C18" s="1" t="s">
        <v>120</v>
      </c>
      <c r="D18" s="1" t="s">
        <v>41</v>
      </c>
      <c r="E18" t="s">
        <v>133</v>
      </c>
      <c r="F18" t="s">
        <v>23</v>
      </c>
      <c r="G18" s="2">
        <v>0.11944444444444401</v>
      </c>
      <c r="H18" s="10">
        <v>0.14428240740740741</v>
      </c>
      <c r="I18" s="3">
        <f t="shared" si="0"/>
        <v>2.4837962962963409E-2</v>
      </c>
      <c r="J18" s="1"/>
    </row>
    <row r="19" spans="1:10">
      <c r="A19" s="1">
        <v>10</v>
      </c>
      <c r="B19" s="1">
        <v>144</v>
      </c>
      <c r="C19" s="1" t="s">
        <v>279</v>
      </c>
      <c r="D19" s="1" t="s">
        <v>55</v>
      </c>
      <c r="E19" t="s">
        <v>64</v>
      </c>
      <c r="F19" t="s">
        <v>23</v>
      </c>
      <c r="G19" s="2">
        <v>0.120138888888889</v>
      </c>
      <c r="H19" s="10">
        <v>0.14512384259259259</v>
      </c>
      <c r="I19" s="3">
        <f t="shared" si="0"/>
        <v>2.4984953703703586E-2</v>
      </c>
      <c r="J19" s="1"/>
    </row>
    <row r="20" spans="1:10">
      <c r="A20" s="1">
        <v>11</v>
      </c>
      <c r="B20" s="1">
        <v>137</v>
      </c>
      <c r="C20" s="1" t="s">
        <v>271</v>
      </c>
      <c r="D20" s="1" t="s">
        <v>248</v>
      </c>
      <c r="E20" t="s">
        <v>94</v>
      </c>
      <c r="F20" t="s">
        <v>23</v>
      </c>
      <c r="G20" s="2">
        <v>0.11527777777777801</v>
      </c>
      <c r="H20" s="10">
        <v>0.14042939814814814</v>
      </c>
      <c r="I20" s="3">
        <f t="shared" si="0"/>
        <v>2.5151620370370137E-2</v>
      </c>
      <c r="J20" s="1"/>
    </row>
    <row r="21" spans="1:10">
      <c r="A21" s="1">
        <v>12</v>
      </c>
      <c r="B21" s="1">
        <v>139</v>
      </c>
      <c r="C21" s="1" t="s">
        <v>273</v>
      </c>
      <c r="D21" s="1" t="s">
        <v>274</v>
      </c>
      <c r="E21" t="s">
        <v>45</v>
      </c>
      <c r="G21" s="2">
        <v>0.116666666666667</v>
      </c>
      <c r="H21" s="10">
        <v>0.14193171296296295</v>
      </c>
      <c r="I21" s="3">
        <f t="shared" si="0"/>
        <v>2.5265046296295945E-2</v>
      </c>
      <c r="J21" s="13"/>
    </row>
    <row r="22" spans="1:10">
      <c r="A22" s="1">
        <v>13</v>
      </c>
      <c r="B22" s="1">
        <v>152</v>
      </c>
      <c r="C22" s="1" t="s">
        <v>287</v>
      </c>
      <c r="D22" s="1" t="s">
        <v>288</v>
      </c>
      <c r="E22" t="s">
        <v>53</v>
      </c>
      <c r="F22" t="s">
        <v>23</v>
      </c>
      <c r="G22" s="2">
        <v>0.125694444444444</v>
      </c>
      <c r="H22" s="18">
        <v>0.15097685185185186</v>
      </c>
      <c r="I22" s="3">
        <f t="shared" si="0"/>
        <v>2.5282407407407864E-2</v>
      </c>
      <c r="J22" s="13"/>
    </row>
    <row r="23" spans="1:10">
      <c r="A23" s="1">
        <v>14</v>
      </c>
      <c r="B23" s="1">
        <v>158</v>
      </c>
      <c r="C23" s="1" t="s">
        <v>294</v>
      </c>
      <c r="D23" s="1" t="s">
        <v>41</v>
      </c>
      <c r="E23" t="s">
        <v>283</v>
      </c>
      <c r="G23" s="2">
        <v>0.12986111111111101</v>
      </c>
      <c r="H23" s="18">
        <v>0.15515277777777778</v>
      </c>
      <c r="I23" s="3">
        <f t="shared" si="0"/>
        <v>2.5291666666666768E-2</v>
      </c>
      <c r="J23" s="1"/>
    </row>
    <row r="24" spans="1:10">
      <c r="A24" s="1">
        <v>15</v>
      </c>
      <c r="B24" s="1">
        <v>151</v>
      </c>
      <c r="C24" s="1" t="s">
        <v>286</v>
      </c>
      <c r="D24" s="1" t="s">
        <v>55</v>
      </c>
      <c r="E24" t="s">
        <v>115</v>
      </c>
      <c r="F24" t="s">
        <v>23</v>
      </c>
      <c r="G24" s="2">
        <v>0.125</v>
      </c>
      <c r="H24" s="18">
        <v>0.15072106481481481</v>
      </c>
      <c r="I24" s="3">
        <f t="shared" si="0"/>
        <v>2.5721064814814815E-2</v>
      </c>
      <c r="J24" s="1"/>
    </row>
    <row r="25" spans="1:10">
      <c r="A25" s="1">
        <v>16</v>
      </c>
      <c r="B25" s="1">
        <v>150</v>
      </c>
      <c r="C25" s="1" t="s">
        <v>285</v>
      </c>
      <c r="D25" s="1" t="s">
        <v>108</v>
      </c>
      <c r="E25" t="s">
        <v>74</v>
      </c>
      <c r="G25" s="2">
        <v>0.124305555555555</v>
      </c>
      <c r="H25" s="18">
        <v>0.15007523148148147</v>
      </c>
      <c r="I25" s="3">
        <f t="shared" si="0"/>
        <v>2.5769675925926466E-2</v>
      </c>
      <c r="J25" s="1"/>
    </row>
    <row r="26" spans="1:10">
      <c r="A26" s="1">
        <v>17</v>
      </c>
      <c r="B26" s="1">
        <v>161</v>
      </c>
      <c r="C26" s="1" t="s">
        <v>298</v>
      </c>
      <c r="D26" s="1" t="s">
        <v>299</v>
      </c>
      <c r="E26" t="s">
        <v>115</v>
      </c>
      <c r="F26" t="s">
        <v>23</v>
      </c>
      <c r="G26" s="2">
        <v>0.131944444444444</v>
      </c>
      <c r="H26" s="10">
        <v>0.15774652777777778</v>
      </c>
      <c r="I26" s="3">
        <f t="shared" si="0"/>
        <v>2.5802083333333781E-2</v>
      </c>
      <c r="J26" s="1"/>
    </row>
    <row r="27" spans="1:10">
      <c r="A27" s="1">
        <v>18</v>
      </c>
      <c r="B27" s="1">
        <v>159</v>
      </c>
      <c r="C27" s="1" t="s">
        <v>177</v>
      </c>
      <c r="D27" s="1" t="s">
        <v>295</v>
      </c>
      <c r="E27" t="s">
        <v>86</v>
      </c>
      <c r="F27" t="s">
        <v>23</v>
      </c>
      <c r="G27" s="2">
        <v>0.13055555555555501</v>
      </c>
      <c r="H27" s="18">
        <v>0.15676967592592592</v>
      </c>
      <c r="I27" s="3">
        <f t="shared" si="0"/>
        <v>2.6214120370370908E-2</v>
      </c>
      <c r="J27" s="1"/>
    </row>
    <row r="28" spans="1:10">
      <c r="A28" s="1">
        <v>19</v>
      </c>
      <c r="B28" s="1">
        <v>1</v>
      </c>
      <c r="C28" s="1" t="s">
        <v>12</v>
      </c>
      <c r="D28" s="1" t="s">
        <v>13</v>
      </c>
      <c r="E28" t="s">
        <v>14</v>
      </c>
      <c r="G28" s="2">
        <v>0</v>
      </c>
      <c r="H28" s="10">
        <v>2.7642361111111111E-2</v>
      </c>
      <c r="I28" s="3">
        <f t="shared" si="0"/>
        <v>2.7642361111111111E-2</v>
      </c>
      <c r="J28" s="1"/>
    </row>
    <row r="29" spans="1:10">
      <c r="A29" s="1">
        <v>20</v>
      </c>
      <c r="B29" s="1">
        <v>142</v>
      </c>
      <c r="C29" s="1" t="s">
        <v>277</v>
      </c>
      <c r="D29" s="1" t="s">
        <v>278</v>
      </c>
      <c r="E29" t="s">
        <v>86</v>
      </c>
      <c r="F29" t="s">
        <v>23</v>
      </c>
      <c r="G29" s="2">
        <v>0.11874999999999999</v>
      </c>
      <c r="H29" s="10">
        <v>0.14922800925925925</v>
      </c>
      <c r="I29" s="3">
        <f t="shared" si="0"/>
        <v>3.0478009259259253E-2</v>
      </c>
      <c r="J29" s="1"/>
    </row>
    <row r="30" spans="1:10">
      <c r="A30" s="1">
        <v>21</v>
      </c>
      <c r="B30" s="1">
        <v>157</v>
      </c>
      <c r="C30" s="1" t="s">
        <v>291</v>
      </c>
      <c r="D30" s="1" t="s">
        <v>292</v>
      </c>
      <c r="E30" t="s">
        <v>293</v>
      </c>
      <c r="G30" s="2">
        <v>0.12916666666666601</v>
      </c>
      <c r="H30" s="18">
        <v>0.16061226851851851</v>
      </c>
      <c r="I30" s="3">
        <f t="shared" si="0"/>
        <v>3.1445601851852495E-2</v>
      </c>
      <c r="J30" s="1"/>
    </row>
    <row r="31" spans="1:10">
      <c r="A31" s="1">
        <v>22</v>
      </c>
      <c r="B31" s="1">
        <v>138</v>
      </c>
      <c r="C31" s="1" t="s">
        <v>272</v>
      </c>
      <c r="D31" s="1" t="s">
        <v>114</v>
      </c>
      <c r="E31" t="s">
        <v>133</v>
      </c>
      <c r="G31" s="2">
        <v>0.115972222222222</v>
      </c>
      <c r="H31" s="10"/>
      <c r="I31" s="3" t="s">
        <v>315</v>
      </c>
    </row>
    <row r="32" spans="1:10">
      <c r="A32" s="1">
        <v>23</v>
      </c>
      <c r="B32" s="1">
        <v>148</v>
      </c>
      <c r="C32" s="1" t="s">
        <v>282</v>
      </c>
      <c r="D32" s="1" t="s">
        <v>55</v>
      </c>
      <c r="E32" t="s">
        <v>283</v>
      </c>
      <c r="G32" s="2">
        <v>0.12291666666666599</v>
      </c>
      <c r="H32" s="18"/>
      <c r="I32" s="3" t="s">
        <v>315</v>
      </c>
    </row>
    <row r="33" spans="1:9">
      <c r="A33" s="1">
        <v>24</v>
      </c>
      <c r="B33" s="1">
        <v>154</v>
      </c>
      <c r="C33" s="1" t="s">
        <v>173</v>
      </c>
      <c r="D33" s="1" t="s">
        <v>130</v>
      </c>
      <c r="E33" t="s">
        <v>234</v>
      </c>
      <c r="G33" s="2">
        <v>0.12708333333333299</v>
      </c>
      <c r="H33" s="18"/>
      <c r="I33" s="3" t="s">
        <v>315</v>
      </c>
    </row>
    <row r="34" spans="1:9">
      <c r="A34" s="1">
        <v>25</v>
      </c>
      <c r="B34" s="1">
        <v>155</v>
      </c>
      <c r="C34" s="1" t="s">
        <v>289</v>
      </c>
      <c r="D34" s="1" t="s">
        <v>114</v>
      </c>
      <c r="E34" t="s">
        <v>290</v>
      </c>
      <c r="G34" s="2">
        <v>0.12777777777777799</v>
      </c>
      <c r="H34" s="18"/>
      <c r="I34" s="3" t="s">
        <v>315</v>
      </c>
    </row>
    <row r="35" spans="1:9">
      <c r="A35" s="1">
        <v>26</v>
      </c>
      <c r="B35" s="1">
        <v>156</v>
      </c>
      <c r="C35" s="1" t="s">
        <v>196</v>
      </c>
      <c r="D35" s="1" t="s">
        <v>41</v>
      </c>
      <c r="E35" t="s">
        <v>45</v>
      </c>
      <c r="G35" s="2">
        <v>0.12847222222222199</v>
      </c>
      <c r="H35" s="18"/>
      <c r="I35" s="3" t="s">
        <v>315</v>
      </c>
    </row>
    <row r="36" spans="1:9">
      <c r="A36" s="1">
        <v>27</v>
      </c>
      <c r="B36" s="1">
        <v>160</v>
      </c>
      <c r="C36" s="1" t="s">
        <v>296</v>
      </c>
      <c r="D36" s="1" t="s">
        <v>297</v>
      </c>
      <c r="E36" t="s">
        <v>77</v>
      </c>
      <c r="G36" s="2">
        <v>0.13125000000000001</v>
      </c>
      <c r="H36" s="10"/>
      <c r="I36" s="3" t="s">
        <v>315</v>
      </c>
    </row>
    <row r="37" spans="1:9">
      <c r="A37" s="1">
        <v>28</v>
      </c>
      <c r="B37" s="1">
        <v>162</v>
      </c>
      <c r="C37" s="1" t="s">
        <v>300</v>
      </c>
      <c r="D37" s="1" t="s">
        <v>278</v>
      </c>
      <c r="G37" s="2">
        <v>0.132638888888889</v>
      </c>
      <c r="H37" s="10"/>
      <c r="I37" s="3" t="s">
        <v>315</v>
      </c>
    </row>
    <row r="38" spans="1:9">
      <c r="A38" s="1">
        <v>29</v>
      </c>
      <c r="C38"/>
      <c r="G38" s="2"/>
      <c r="H38" s="10"/>
    </row>
    <row r="39" spans="1:9">
      <c r="A39" s="1">
        <v>30</v>
      </c>
      <c r="C39" s="23"/>
      <c r="D39" s="23"/>
      <c r="E39" s="23"/>
      <c r="G39" s="2"/>
      <c r="H39" s="18"/>
      <c r="I39" s="17"/>
    </row>
    <row r="40" spans="1:9">
      <c r="A40" s="1">
        <v>31</v>
      </c>
      <c r="C40" s="24"/>
      <c r="G40" s="2"/>
      <c r="H40" s="10"/>
    </row>
    <row r="41" spans="1:9">
      <c r="A41" s="1">
        <v>32</v>
      </c>
      <c r="C41" s="23"/>
      <c r="D41" s="23"/>
      <c r="E41" s="23"/>
      <c r="G41" s="2"/>
      <c r="H41" s="18"/>
      <c r="I41" s="17"/>
    </row>
    <row r="42" spans="1:9">
      <c r="A42" s="1">
        <v>33</v>
      </c>
      <c r="C42"/>
      <c r="G42" s="2"/>
      <c r="H42" s="10"/>
      <c r="I42" s="17"/>
    </row>
    <row r="43" spans="1:9">
      <c r="A43" s="1">
        <v>34</v>
      </c>
      <c r="C43"/>
      <c r="G43" s="2"/>
      <c r="H43" s="10"/>
    </row>
    <row r="44" spans="1:9">
      <c r="A44" s="1">
        <v>35</v>
      </c>
      <c r="C44"/>
      <c r="G44" s="2"/>
      <c r="H44" s="10"/>
    </row>
    <row r="45" spans="1:9">
      <c r="A45" s="1">
        <v>36</v>
      </c>
      <c r="C45"/>
      <c r="G45" s="2"/>
      <c r="H45" s="10"/>
    </row>
    <row r="46" spans="1:9">
      <c r="A46" s="1">
        <v>37</v>
      </c>
      <c r="C46"/>
      <c r="G46" s="2"/>
      <c r="H46" s="10"/>
    </row>
    <row r="47" spans="1:9">
      <c r="A47" s="1">
        <v>38</v>
      </c>
      <c r="C47" s="24"/>
      <c r="D47" s="24"/>
      <c r="G47" s="2"/>
      <c r="H47" s="10"/>
    </row>
    <row r="48" spans="1:9">
      <c r="A48" s="1">
        <v>39</v>
      </c>
      <c r="C48"/>
      <c r="G48" s="2"/>
      <c r="H48" s="10"/>
    </row>
    <row r="49" spans="1:8">
      <c r="A49" s="1">
        <v>40</v>
      </c>
      <c r="C49"/>
      <c r="G49" s="2"/>
      <c r="H49" s="10"/>
    </row>
    <row r="50" spans="1:8">
      <c r="A50" s="1">
        <v>41</v>
      </c>
      <c r="C50"/>
      <c r="G50" s="2"/>
      <c r="H50" s="10"/>
    </row>
    <row r="51" spans="1:8">
      <c r="A51" s="1">
        <v>42</v>
      </c>
      <c r="C51"/>
      <c r="G51" s="2"/>
      <c r="H51" s="10"/>
    </row>
    <row r="52" spans="1:8">
      <c r="A52" s="1">
        <v>43</v>
      </c>
      <c r="C52"/>
      <c r="G52" s="2"/>
      <c r="H52" s="10"/>
    </row>
    <row r="53" spans="1:8">
      <c r="A53" s="1">
        <v>44</v>
      </c>
    </row>
    <row r="56" spans="1:8">
      <c r="A56" t="s">
        <v>308</v>
      </c>
      <c r="G56" s="2" t="s">
        <v>309</v>
      </c>
    </row>
  </sheetData>
  <sheetProtection selectLockedCells="1" selectUnlockedCells="1"/>
  <mergeCells count="3">
    <mergeCell ref="A5:B5"/>
    <mergeCell ref="D5:G5"/>
    <mergeCell ref="A7:B7"/>
  </mergeCells>
  <phoneticPr fontId="0" type="noConversion"/>
  <pageMargins left="0.39374999999999999" right="0.39374999999999999" top="0.59027777777777779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List3">
    <pageSetUpPr fitToPage="1"/>
  </sheetPr>
  <dimension ref="A5:J54"/>
  <sheetViews>
    <sheetView topLeftCell="A4" workbookViewId="0">
      <selection activeCell="A32" sqref="A32"/>
    </sheetView>
  </sheetViews>
  <sheetFormatPr defaultRowHeight="12.75"/>
  <cols>
    <col min="1" max="1" width="7.7109375" style="1" customWidth="1"/>
    <col min="2" max="2" width="5.7109375" style="1" customWidth="1"/>
    <col min="3" max="3" width="15.7109375" style="1" customWidth="1"/>
    <col min="4" max="4" width="15.7109375" customWidth="1"/>
    <col min="5" max="5" width="21.85546875" customWidth="1"/>
    <col min="6" max="6" width="8.28515625" style="1" customWidth="1"/>
    <col min="7" max="7" width="10" style="1" customWidth="1"/>
    <col min="8" max="8" width="9.42578125" style="1" customWidth="1"/>
    <col min="9" max="9" width="9.140625" style="3"/>
  </cols>
  <sheetData>
    <row r="5" spans="1:9" ht="15.75">
      <c r="A5" s="36">
        <v>41497</v>
      </c>
      <c r="B5" s="36"/>
      <c r="C5" s="25"/>
      <c r="D5" s="37" t="s">
        <v>302</v>
      </c>
      <c r="E5" s="37"/>
      <c r="F5" s="37"/>
      <c r="G5" s="37"/>
      <c r="H5" s="26" t="s">
        <v>303</v>
      </c>
    </row>
    <row r="7" spans="1:9" ht="18">
      <c r="A7" s="38" t="s">
        <v>304</v>
      </c>
      <c r="B7" s="38"/>
      <c r="C7" s="21" t="s">
        <v>29</v>
      </c>
      <c r="D7" s="4" t="s">
        <v>0</v>
      </c>
    </row>
    <row r="9" spans="1:9" ht="15.75">
      <c r="A9" s="22" t="s">
        <v>305</v>
      </c>
      <c r="B9" s="6" t="s">
        <v>3</v>
      </c>
      <c r="C9" s="7" t="s">
        <v>310</v>
      </c>
      <c r="D9" s="7" t="s">
        <v>5</v>
      </c>
      <c r="E9" s="7" t="s">
        <v>6</v>
      </c>
      <c r="F9" s="7" t="s">
        <v>7</v>
      </c>
      <c r="G9" s="6" t="s">
        <v>306</v>
      </c>
      <c r="H9" s="6" t="s">
        <v>307</v>
      </c>
      <c r="I9" s="9" t="s">
        <v>10</v>
      </c>
    </row>
    <row r="10" spans="1:9">
      <c r="A10" s="1">
        <v>1</v>
      </c>
      <c r="B10" s="1">
        <v>117</v>
      </c>
      <c r="C10" s="1" t="s">
        <v>238</v>
      </c>
      <c r="D10" s="1" t="s">
        <v>239</v>
      </c>
      <c r="E10" t="s">
        <v>28</v>
      </c>
      <c r="F10" t="s">
        <v>23</v>
      </c>
      <c r="G10" s="2">
        <v>9.7916666666666499E-2</v>
      </c>
      <c r="H10" s="10">
        <v>0.11997337962962963</v>
      </c>
      <c r="I10" s="33">
        <v>2.2751157407407411E-2</v>
      </c>
    </row>
    <row r="11" spans="1:9">
      <c r="A11" s="1">
        <v>2</v>
      </c>
      <c r="B11" s="1">
        <v>130</v>
      </c>
      <c r="C11" s="1" t="s">
        <v>260</v>
      </c>
      <c r="D11" s="1" t="s">
        <v>27</v>
      </c>
      <c r="E11" t="s">
        <v>234</v>
      </c>
      <c r="F11" t="s">
        <v>23</v>
      </c>
      <c r="G11" s="2">
        <v>0.106944444444444</v>
      </c>
      <c r="H11" s="10">
        <v>0.12919212962962964</v>
      </c>
      <c r="I11" s="33">
        <v>2.2942129629629632E-2</v>
      </c>
    </row>
    <row r="12" spans="1:9">
      <c r="A12" s="1">
        <v>3</v>
      </c>
      <c r="B12" s="1">
        <v>121</v>
      </c>
      <c r="C12" s="1" t="s">
        <v>244</v>
      </c>
      <c r="D12" s="1" t="s">
        <v>245</v>
      </c>
      <c r="E12" t="s">
        <v>115</v>
      </c>
      <c r="F12"/>
      <c r="G12" s="2">
        <v>0.100694444444444</v>
      </c>
      <c r="H12" s="10">
        <v>0.1231261574074074</v>
      </c>
      <c r="I12" s="33">
        <v>2.3126157407407408E-2</v>
      </c>
    </row>
    <row r="13" spans="1:9">
      <c r="A13" s="1">
        <v>4</v>
      </c>
      <c r="B13" s="1">
        <v>116</v>
      </c>
      <c r="C13" s="1" t="s">
        <v>237</v>
      </c>
      <c r="D13" s="1" t="s">
        <v>121</v>
      </c>
      <c r="E13" t="s">
        <v>61</v>
      </c>
      <c r="F13" t="s">
        <v>23</v>
      </c>
      <c r="G13" s="2">
        <v>9.7222222222222099E-2</v>
      </c>
      <c r="H13" s="10">
        <v>0.12011458333333334</v>
      </c>
      <c r="I13" s="33">
        <v>2.3586805555555559E-2</v>
      </c>
    </row>
    <row r="14" spans="1:9">
      <c r="A14" s="1">
        <v>5</v>
      </c>
      <c r="B14" s="1">
        <v>115</v>
      </c>
      <c r="C14" s="1" t="s">
        <v>236</v>
      </c>
      <c r="D14" s="1" t="s">
        <v>114</v>
      </c>
      <c r="E14" t="s">
        <v>53</v>
      </c>
      <c r="F14" t="s">
        <v>23</v>
      </c>
      <c r="G14" s="2">
        <v>9.6527777777777601E-2</v>
      </c>
      <c r="H14" s="10">
        <v>0.11944675925925925</v>
      </c>
      <c r="I14" s="33">
        <v>2.3613425925925923E-2</v>
      </c>
    </row>
    <row r="15" spans="1:9">
      <c r="A15" s="1">
        <v>6</v>
      </c>
      <c r="B15" s="1">
        <v>118</v>
      </c>
      <c r="C15" s="1" t="s">
        <v>240</v>
      </c>
      <c r="D15" s="1" t="s">
        <v>170</v>
      </c>
      <c r="E15" t="s">
        <v>64</v>
      </c>
      <c r="F15" t="s">
        <v>23</v>
      </c>
      <c r="G15" s="2">
        <v>9.8611111111110997E-2</v>
      </c>
      <c r="H15" s="10">
        <v>0.12189583333333333</v>
      </c>
      <c r="I15" s="33">
        <v>2.3979166666666666E-2</v>
      </c>
    </row>
    <row r="16" spans="1:9">
      <c r="A16" s="1">
        <v>7</v>
      </c>
      <c r="B16" s="1">
        <v>113</v>
      </c>
      <c r="C16" s="1" t="s">
        <v>233</v>
      </c>
      <c r="D16" s="1" t="s">
        <v>121</v>
      </c>
      <c r="E16" t="s">
        <v>234</v>
      </c>
      <c r="F16"/>
      <c r="G16" s="2">
        <v>9.5138888888888801E-2</v>
      </c>
      <c r="H16" s="10">
        <v>0.11867592592592592</v>
      </c>
      <c r="I16" s="33">
        <v>2.4231481481481479E-2</v>
      </c>
    </row>
    <row r="17" spans="1:9">
      <c r="A17" s="1">
        <v>8</v>
      </c>
      <c r="B17" s="1">
        <v>112</v>
      </c>
      <c r="C17" s="1" t="s">
        <v>232</v>
      </c>
      <c r="D17" s="1" t="s">
        <v>13</v>
      </c>
      <c r="E17" t="s">
        <v>22</v>
      </c>
      <c r="F17" t="s">
        <v>23</v>
      </c>
      <c r="G17" s="2">
        <v>9.4444444444444303E-2</v>
      </c>
      <c r="H17" s="10">
        <v>0.11855902777777778</v>
      </c>
      <c r="I17" s="33">
        <v>2.4809027777777781E-2</v>
      </c>
    </row>
    <row r="18" spans="1:9">
      <c r="A18" s="1">
        <v>9</v>
      </c>
      <c r="B18" s="1">
        <v>165</v>
      </c>
      <c r="C18" s="1" t="s">
        <v>312</v>
      </c>
      <c r="D18" s="1" t="s">
        <v>313</v>
      </c>
      <c r="F18"/>
      <c r="G18" s="2">
        <v>0.13472222222222222</v>
      </c>
      <c r="H18" s="10">
        <v>0.15927662037037038</v>
      </c>
      <c r="I18" s="33">
        <v>2.5248842592592594E-2</v>
      </c>
    </row>
    <row r="19" spans="1:9">
      <c r="A19" s="1">
        <v>10</v>
      </c>
      <c r="B19" s="1">
        <v>123</v>
      </c>
      <c r="C19" s="1" t="s">
        <v>247</v>
      </c>
      <c r="D19" s="1" t="s">
        <v>248</v>
      </c>
      <c r="E19" t="s">
        <v>33</v>
      </c>
      <c r="F19" t="s">
        <v>23</v>
      </c>
      <c r="G19" s="2">
        <v>0.102083333333333</v>
      </c>
      <c r="H19" s="10">
        <v>0.12668287037037038</v>
      </c>
      <c r="I19" s="33">
        <v>2.5293981481481483E-2</v>
      </c>
    </row>
    <row r="20" spans="1:9">
      <c r="A20" s="1">
        <v>11</v>
      </c>
      <c r="B20" s="1">
        <v>132</v>
      </c>
      <c r="C20" s="1" t="s">
        <v>264</v>
      </c>
      <c r="D20" s="1" t="s">
        <v>248</v>
      </c>
      <c r="E20" t="s">
        <v>45</v>
      </c>
      <c r="F20" t="s">
        <v>23</v>
      </c>
      <c r="G20" s="2">
        <v>0.108333333333333</v>
      </c>
      <c r="H20" s="10">
        <v>0.13300462962962964</v>
      </c>
      <c r="I20" s="33">
        <v>2.5365740740740741E-2</v>
      </c>
    </row>
    <row r="21" spans="1:9">
      <c r="A21" s="1">
        <v>12</v>
      </c>
      <c r="B21" s="1">
        <v>135</v>
      </c>
      <c r="C21" s="1" t="s">
        <v>268</v>
      </c>
      <c r="D21" s="1" t="s">
        <v>13</v>
      </c>
      <c r="E21" t="s">
        <v>94</v>
      </c>
      <c r="F21" t="s">
        <v>23</v>
      </c>
      <c r="G21" s="2">
        <v>0.110416666666667</v>
      </c>
      <c r="H21" s="10">
        <v>0.13520833333333335</v>
      </c>
      <c r="I21" s="33">
        <v>2.5486111111111112E-2</v>
      </c>
    </row>
    <row r="22" spans="1:9">
      <c r="A22" s="1">
        <v>13</v>
      </c>
      <c r="B22" s="1">
        <v>131</v>
      </c>
      <c r="C22" s="1" t="s">
        <v>261</v>
      </c>
      <c r="D22" s="1" t="s">
        <v>262</v>
      </c>
      <c r="E22" t="s">
        <v>263</v>
      </c>
      <c r="F22"/>
      <c r="G22" s="2">
        <v>0.10763888888888901</v>
      </c>
      <c r="H22" s="10">
        <v>0.13266782407407407</v>
      </c>
      <c r="I22" s="33">
        <v>2.5723379629629627E-2</v>
      </c>
    </row>
    <row r="23" spans="1:9">
      <c r="A23" s="1">
        <v>14</v>
      </c>
      <c r="B23" s="1">
        <v>133</v>
      </c>
      <c r="C23" s="1" t="s">
        <v>265</v>
      </c>
      <c r="D23" s="1" t="s">
        <v>201</v>
      </c>
      <c r="E23" t="s">
        <v>115</v>
      </c>
      <c r="F23" t="s">
        <v>23</v>
      </c>
      <c r="G23" s="2">
        <v>0.109027777777778</v>
      </c>
      <c r="H23" s="10">
        <v>0.13408680555555555</v>
      </c>
      <c r="I23" s="33">
        <v>2.5753472222222223E-2</v>
      </c>
    </row>
    <row r="24" spans="1:9">
      <c r="A24" s="1">
        <v>15</v>
      </c>
      <c r="B24" s="1">
        <v>3</v>
      </c>
      <c r="C24" s="1" t="s">
        <v>26</v>
      </c>
      <c r="D24" s="1" t="s">
        <v>27</v>
      </c>
      <c r="E24" t="s">
        <v>28</v>
      </c>
      <c r="F24" t="s">
        <v>23</v>
      </c>
      <c r="G24" s="2">
        <v>1.3888888888888889E-3</v>
      </c>
      <c r="H24" s="10">
        <v>2.7247685185185184E-2</v>
      </c>
      <c r="I24" s="33">
        <v>2.5858796296296296E-2</v>
      </c>
    </row>
    <row r="25" spans="1:9">
      <c r="A25" s="1">
        <v>16</v>
      </c>
      <c r="B25" s="1">
        <v>127</v>
      </c>
      <c r="C25" s="1" t="s">
        <v>253</v>
      </c>
      <c r="D25" s="1" t="s">
        <v>13</v>
      </c>
      <c r="E25" t="s">
        <v>94</v>
      </c>
      <c r="F25" t="s">
        <v>23</v>
      </c>
      <c r="G25" s="2">
        <v>0.104861111111111</v>
      </c>
      <c r="H25" s="10">
        <v>0.13043750000000001</v>
      </c>
      <c r="I25" s="33">
        <v>2.627083333333333E-2</v>
      </c>
    </row>
    <row r="26" spans="1:9">
      <c r="A26" s="1">
        <v>17</v>
      </c>
      <c r="B26" s="1">
        <v>114</v>
      </c>
      <c r="C26" s="1" t="s">
        <v>235</v>
      </c>
      <c r="D26" s="1" t="s">
        <v>41</v>
      </c>
      <c r="E26" t="s">
        <v>94</v>
      </c>
      <c r="F26" t="s">
        <v>23</v>
      </c>
      <c r="G26" s="2">
        <v>9.5833333333333201E-2</v>
      </c>
      <c r="H26" s="10">
        <v>0.12170023148148147</v>
      </c>
      <c r="I26" s="33">
        <v>2.6561342592592591E-2</v>
      </c>
    </row>
    <row r="27" spans="1:9">
      <c r="A27" s="1">
        <v>18</v>
      </c>
      <c r="B27" s="1">
        <v>136</v>
      </c>
      <c r="C27" s="1" t="s">
        <v>269</v>
      </c>
      <c r="D27" s="1" t="s">
        <v>108</v>
      </c>
      <c r="E27" t="s">
        <v>270</v>
      </c>
      <c r="F27" t="s">
        <v>23</v>
      </c>
      <c r="G27" s="2">
        <v>0.11111111111111099</v>
      </c>
      <c r="H27" s="10">
        <v>0.1370902777777778</v>
      </c>
      <c r="I27" s="33">
        <v>2.667361111111111E-2</v>
      </c>
    </row>
    <row r="28" spans="1:9">
      <c r="A28" s="1">
        <v>19</v>
      </c>
      <c r="B28" s="1">
        <v>134</v>
      </c>
      <c r="C28" s="1" t="s">
        <v>229</v>
      </c>
      <c r="D28" s="1" t="s">
        <v>266</v>
      </c>
      <c r="E28" t="s">
        <v>267</v>
      </c>
      <c r="F28"/>
      <c r="G28" s="2">
        <v>0.109722222222222</v>
      </c>
      <c r="H28" s="10">
        <v>0.13591087962962964</v>
      </c>
      <c r="I28" s="33">
        <v>2.6883101851851849E-2</v>
      </c>
    </row>
    <row r="29" spans="1:9">
      <c r="A29" s="1">
        <v>20</v>
      </c>
      <c r="B29" s="1">
        <v>125</v>
      </c>
      <c r="C29" s="1" t="s">
        <v>250</v>
      </c>
      <c r="D29" s="1" t="s">
        <v>251</v>
      </c>
      <c r="E29" t="s">
        <v>216</v>
      </c>
      <c r="F29" t="s">
        <v>23</v>
      </c>
      <c r="G29" s="2">
        <v>0.10347222222222199</v>
      </c>
      <c r="H29" s="10">
        <v>0.12970023148148149</v>
      </c>
      <c r="I29" s="33">
        <v>2.6922453703703702E-2</v>
      </c>
    </row>
    <row r="30" spans="1:9">
      <c r="A30" s="1">
        <v>21</v>
      </c>
      <c r="B30" s="1">
        <v>5</v>
      </c>
      <c r="C30" s="1" t="s">
        <v>36</v>
      </c>
      <c r="D30" s="1" t="s">
        <v>37</v>
      </c>
      <c r="E30" t="s">
        <v>38</v>
      </c>
      <c r="F30" t="s">
        <v>23</v>
      </c>
      <c r="G30" s="2">
        <v>2.7777777777777779E-3</v>
      </c>
      <c r="H30" s="10">
        <v>3.024537037037037E-2</v>
      </c>
      <c r="I30" s="33">
        <v>2.7467592592592596E-2</v>
      </c>
    </row>
    <row r="31" spans="1:9">
      <c r="A31" s="1">
        <v>22</v>
      </c>
      <c r="B31" s="1">
        <v>122</v>
      </c>
      <c r="C31" s="1" t="s">
        <v>246</v>
      </c>
      <c r="D31" s="1" t="s">
        <v>114</v>
      </c>
      <c r="E31" t="s">
        <v>53</v>
      </c>
      <c r="F31" t="s">
        <v>23</v>
      </c>
      <c r="G31" s="2">
        <v>0.101388888888889</v>
      </c>
      <c r="H31" s="10">
        <v>0.12823958333333332</v>
      </c>
      <c r="I31" s="33">
        <v>2.754513888888889E-2</v>
      </c>
    </row>
    <row r="32" spans="1:9">
      <c r="A32" s="1">
        <v>23</v>
      </c>
      <c r="B32" s="1">
        <v>129</v>
      </c>
      <c r="C32" s="1" t="s">
        <v>257</v>
      </c>
      <c r="D32" s="1" t="s">
        <v>258</v>
      </c>
      <c r="E32" t="s">
        <v>259</v>
      </c>
      <c r="F32"/>
      <c r="G32" s="2">
        <v>0.10625</v>
      </c>
      <c r="H32" s="10">
        <v>0.13421296296296295</v>
      </c>
      <c r="I32" s="33">
        <v>2.8657407407407406E-2</v>
      </c>
    </row>
    <row r="33" spans="1:10">
      <c r="A33" s="1">
        <v>24</v>
      </c>
      <c r="B33" s="1">
        <v>124</v>
      </c>
      <c r="C33" s="1" t="s">
        <v>202</v>
      </c>
      <c r="D33" s="1" t="s">
        <v>114</v>
      </c>
      <c r="E33" t="s">
        <v>74</v>
      </c>
      <c r="F33" t="s">
        <v>249</v>
      </c>
      <c r="G33" s="2">
        <v>0.102777777777778</v>
      </c>
      <c r="H33" s="10">
        <v>0.13075000000000001</v>
      </c>
      <c r="I33" s="33">
        <v>2.866666666666667E-2</v>
      </c>
    </row>
    <row r="34" spans="1:10">
      <c r="A34" s="1">
        <v>25</v>
      </c>
      <c r="B34" s="1">
        <v>128</v>
      </c>
      <c r="C34" s="1" t="s">
        <v>254</v>
      </c>
      <c r="D34" s="1" t="s">
        <v>255</v>
      </c>
      <c r="E34" t="s">
        <v>256</v>
      </c>
      <c r="F34"/>
      <c r="G34" s="2">
        <v>0.105555555555555</v>
      </c>
      <c r="H34" s="10">
        <v>0.13629166666666667</v>
      </c>
      <c r="I34" s="33">
        <v>3.1430555555555552E-2</v>
      </c>
    </row>
    <row r="35" spans="1:10">
      <c r="A35" s="1">
        <v>26</v>
      </c>
      <c r="B35" s="1">
        <v>111</v>
      </c>
      <c r="C35" s="1" t="s">
        <v>230</v>
      </c>
      <c r="D35" s="1" t="s">
        <v>231</v>
      </c>
      <c r="E35" t="s">
        <v>94</v>
      </c>
      <c r="F35" t="s">
        <v>23</v>
      </c>
      <c r="G35" s="2">
        <v>9.3749999999999903E-2</v>
      </c>
      <c r="H35" s="10">
        <v>0.12499074074074074</v>
      </c>
      <c r="I35" s="33">
        <v>3.1935185185185185E-2</v>
      </c>
    </row>
    <row r="36" spans="1:10">
      <c r="A36" s="1">
        <v>27</v>
      </c>
      <c r="B36" s="1">
        <v>119</v>
      </c>
      <c r="C36" s="1" t="s">
        <v>241</v>
      </c>
      <c r="D36" s="1" t="s">
        <v>242</v>
      </c>
      <c r="E36" t="s">
        <v>86</v>
      </c>
      <c r="F36" t="s">
        <v>23</v>
      </c>
      <c r="G36" s="2">
        <v>9.9305555555555397E-2</v>
      </c>
      <c r="H36" s="10"/>
      <c r="I36" s="3" t="s">
        <v>315</v>
      </c>
    </row>
    <row r="37" spans="1:10">
      <c r="A37" s="1">
        <v>28</v>
      </c>
      <c r="B37" s="1">
        <v>120</v>
      </c>
      <c r="C37" s="1" t="s">
        <v>243</v>
      </c>
      <c r="D37" s="1" t="s">
        <v>13</v>
      </c>
      <c r="F37" t="s">
        <v>23</v>
      </c>
      <c r="G37" s="2">
        <v>9.9999999999999797E-2</v>
      </c>
      <c r="H37" s="10"/>
      <c r="I37" s="3" t="s">
        <v>315</v>
      </c>
    </row>
    <row r="38" spans="1:10">
      <c r="A38" s="1">
        <v>29</v>
      </c>
      <c r="B38" s="1">
        <v>126</v>
      </c>
      <c r="C38" s="1" t="s">
        <v>252</v>
      </c>
      <c r="D38" s="1" t="s">
        <v>121</v>
      </c>
      <c r="F38" t="s">
        <v>23</v>
      </c>
      <c r="G38" s="2">
        <v>0.104166666666667</v>
      </c>
      <c r="H38" s="10"/>
      <c r="I38" s="3" t="s">
        <v>315</v>
      </c>
    </row>
    <row r="39" spans="1:10">
      <c r="A39" s="1">
        <v>30</v>
      </c>
    </row>
    <row r="40" spans="1:10">
      <c r="J40" s="1"/>
    </row>
    <row r="41" spans="1:10">
      <c r="J41" s="1"/>
    </row>
    <row r="42" spans="1:10">
      <c r="J42" s="1"/>
    </row>
    <row r="43" spans="1:10">
      <c r="J43" s="1"/>
    </row>
    <row r="44" spans="1:10">
      <c r="J44" s="1"/>
    </row>
    <row r="45" spans="1:10">
      <c r="J45" s="1"/>
    </row>
    <row r="46" spans="1:10">
      <c r="J46" s="1"/>
    </row>
    <row r="47" spans="1:10">
      <c r="J47" s="1"/>
    </row>
    <row r="48" spans="1:10">
      <c r="J48" s="1"/>
    </row>
    <row r="49" spans="1:10">
      <c r="J49" s="1"/>
    </row>
    <row r="50" spans="1:10">
      <c r="J50" s="1"/>
    </row>
    <row r="51" spans="1:10">
      <c r="J51" s="1"/>
    </row>
    <row r="54" spans="1:10">
      <c r="A54" t="s">
        <v>308</v>
      </c>
      <c r="F54" s="27" t="s">
        <v>309</v>
      </c>
    </row>
  </sheetData>
  <sheetProtection selectLockedCells="1" selectUnlockedCells="1"/>
  <sortState ref="A10:N39">
    <sortCondition ref="A10"/>
  </sortState>
  <mergeCells count="3">
    <mergeCell ref="A5:B5"/>
    <mergeCell ref="D5:G5"/>
    <mergeCell ref="A7:B7"/>
  </mergeCells>
  <phoneticPr fontId="0" type="noConversion"/>
  <pageMargins left="0.39374999999999999" right="0.39374999999999999" top="0.59027777777777779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List4">
    <pageSetUpPr fitToPage="1"/>
  </sheetPr>
  <dimension ref="A5:M54"/>
  <sheetViews>
    <sheetView tabSelected="1" topLeftCell="A4" workbookViewId="0"/>
  </sheetViews>
  <sheetFormatPr defaultRowHeight="12.75"/>
  <cols>
    <col min="1" max="1" width="9.140625" style="1" customWidth="1"/>
    <col min="2" max="2" width="5.42578125" customWidth="1"/>
    <col min="3" max="4" width="15.7109375" customWidth="1"/>
    <col min="5" max="5" width="21.85546875" customWidth="1"/>
    <col min="6" max="6" width="7.42578125" customWidth="1"/>
    <col min="7" max="7" width="10" customWidth="1"/>
    <col min="8" max="8" width="9.42578125" style="1" customWidth="1"/>
    <col min="9" max="9" width="9.140625" style="3"/>
    <col min="10" max="10" width="9.140625" customWidth="1"/>
    <col min="11" max="11" width="12.28515625" bestFit="1" customWidth="1"/>
    <col min="12" max="12" width="11.85546875" style="1" customWidth="1"/>
    <col min="13" max="13" width="11.85546875" customWidth="1"/>
  </cols>
  <sheetData>
    <row r="5" spans="1:13" ht="15.75">
      <c r="A5" s="36">
        <v>41497</v>
      </c>
      <c r="B5" s="36"/>
      <c r="C5" s="20"/>
      <c r="D5" s="37" t="s">
        <v>302</v>
      </c>
      <c r="E5" s="37"/>
      <c r="F5" s="37"/>
      <c r="G5" s="37"/>
      <c r="H5" s="20" t="s">
        <v>303</v>
      </c>
    </row>
    <row r="7" spans="1:13" ht="18">
      <c r="A7" s="38" t="s">
        <v>304</v>
      </c>
      <c r="B7" s="38"/>
      <c r="C7" s="28" t="s">
        <v>42</v>
      </c>
      <c r="D7" s="29" t="s">
        <v>0</v>
      </c>
    </row>
    <row r="9" spans="1:13" ht="15.75">
      <c r="A9" s="22" t="s">
        <v>305</v>
      </c>
      <c r="B9" s="6" t="s">
        <v>3</v>
      </c>
      <c r="C9" s="7" t="s">
        <v>310</v>
      </c>
      <c r="D9" s="7" t="s">
        <v>5</v>
      </c>
      <c r="E9" s="7" t="s">
        <v>6</v>
      </c>
      <c r="F9" s="7" t="s">
        <v>7</v>
      </c>
      <c r="G9" s="6" t="s">
        <v>306</v>
      </c>
      <c r="H9" s="6" t="s">
        <v>307</v>
      </c>
      <c r="I9" s="9" t="s">
        <v>10</v>
      </c>
      <c r="J9" s="1" t="s">
        <v>316</v>
      </c>
      <c r="L9" s="1" t="s">
        <v>317</v>
      </c>
      <c r="M9" s="1"/>
    </row>
    <row r="10" spans="1:13">
      <c r="A10" s="35">
        <v>1</v>
      </c>
      <c r="B10" s="1">
        <v>84</v>
      </c>
      <c r="C10" s="1" t="s">
        <v>189</v>
      </c>
      <c r="D10" s="1" t="s">
        <v>108</v>
      </c>
      <c r="E10" t="s">
        <v>168</v>
      </c>
      <c r="F10" t="s">
        <v>23</v>
      </c>
      <c r="G10" s="2">
        <v>6.805555555555555E-2</v>
      </c>
      <c r="H10" s="10">
        <v>9.1120370370370365E-2</v>
      </c>
      <c r="I10" s="34">
        <v>2.3064814814814812E-2</v>
      </c>
      <c r="J10" s="16"/>
      <c r="K10" s="16"/>
      <c r="L10" s="35">
        <v>0</v>
      </c>
      <c r="M10" s="1"/>
    </row>
    <row r="11" spans="1:13">
      <c r="A11" s="35">
        <v>2</v>
      </c>
      <c r="B11" s="1">
        <v>110</v>
      </c>
      <c r="C11" s="1" t="s">
        <v>229</v>
      </c>
      <c r="D11" s="1" t="s">
        <v>41</v>
      </c>
      <c r="E11" t="s">
        <v>115</v>
      </c>
      <c r="F11" t="s">
        <v>23</v>
      </c>
      <c r="G11" s="2">
        <v>8.9583333333333307E-2</v>
      </c>
      <c r="H11" s="10">
        <v>0.11168055555555556</v>
      </c>
      <c r="I11" s="34">
        <v>2.348611111111111E-2</v>
      </c>
      <c r="J11" s="16"/>
      <c r="K11" s="16"/>
      <c r="L11" s="35">
        <v>2</v>
      </c>
      <c r="M11" s="1"/>
    </row>
    <row r="12" spans="1:13">
      <c r="A12" s="35">
        <v>3</v>
      </c>
      <c r="B12" s="1">
        <v>96</v>
      </c>
      <c r="C12" s="1" t="s">
        <v>207</v>
      </c>
      <c r="D12" s="1" t="s">
        <v>208</v>
      </c>
      <c r="E12" t="s">
        <v>179</v>
      </c>
      <c r="F12" t="s">
        <v>23</v>
      </c>
      <c r="G12" s="2">
        <v>7.9861111111111063E-2</v>
      </c>
      <c r="H12" s="18">
        <v>0.10204861111111112</v>
      </c>
      <c r="I12" s="34">
        <v>2.3576388888888893E-2</v>
      </c>
      <c r="J12" s="16"/>
      <c r="K12" s="16"/>
      <c r="L12" s="35">
        <v>2</v>
      </c>
      <c r="M12" s="1"/>
    </row>
    <row r="13" spans="1:13">
      <c r="A13" s="35">
        <v>4</v>
      </c>
      <c r="B13" s="1">
        <v>91</v>
      </c>
      <c r="C13" s="1" t="s">
        <v>199</v>
      </c>
      <c r="D13" s="1" t="s">
        <v>66</v>
      </c>
      <c r="E13" t="s">
        <v>115</v>
      </c>
      <c r="F13" t="s">
        <v>23</v>
      </c>
      <c r="G13" s="2">
        <v>7.6388888888888853E-2</v>
      </c>
      <c r="H13" s="18">
        <v>9.9277777777777784E-2</v>
      </c>
      <c r="I13" s="34">
        <v>2.3583333333333335E-2</v>
      </c>
      <c r="J13" s="16"/>
      <c r="K13" s="16"/>
      <c r="L13" s="35">
        <v>1</v>
      </c>
      <c r="M13" s="1"/>
    </row>
    <row r="14" spans="1:13">
      <c r="A14" s="35">
        <v>5</v>
      </c>
      <c r="B14" s="1">
        <v>83</v>
      </c>
      <c r="C14" s="1" t="s">
        <v>187</v>
      </c>
      <c r="D14" s="1" t="s">
        <v>13</v>
      </c>
      <c r="E14" t="s">
        <v>188</v>
      </c>
      <c r="G14" s="2">
        <v>6.7361111111111108E-2</v>
      </c>
      <c r="H14" s="10">
        <v>9.1187499999999991E-2</v>
      </c>
      <c r="I14" s="34">
        <v>2.3826388888888893E-2</v>
      </c>
      <c r="J14" s="16"/>
      <c r="K14" s="16"/>
      <c r="L14" s="35">
        <v>0</v>
      </c>
      <c r="M14" s="1"/>
    </row>
    <row r="15" spans="1:13">
      <c r="A15" s="35">
        <v>6</v>
      </c>
      <c r="B15" s="1">
        <v>106</v>
      </c>
      <c r="C15" s="1" t="s">
        <v>224</v>
      </c>
      <c r="D15" s="1" t="s">
        <v>114</v>
      </c>
      <c r="E15" t="s">
        <v>22</v>
      </c>
      <c r="F15" t="s">
        <v>23</v>
      </c>
      <c r="G15" s="2">
        <v>8.6805555555555497E-2</v>
      </c>
      <c r="H15" s="10">
        <v>0.10937037037037038</v>
      </c>
      <c r="I15" s="34">
        <v>2.3953703703703703E-2</v>
      </c>
      <c r="J15" s="16"/>
      <c r="K15" s="16"/>
      <c r="L15" s="35">
        <v>2</v>
      </c>
      <c r="M15" s="1"/>
    </row>
    <row r="16" spans="1:13">
      <c r="A16" s="35">
        <v>7</v>
      </c>
      <c r="B16" s="1">
        <v>94</v>
      </c>
      <c r="C16" s="1" t="s">
        <v>204</v>
      </c>
      <c r="D16" s="1" t="s">
        <v>205</v>
      </c>
      <c r="E16" t="s">
        <v>53</v>
      </c>
      <c r="F16" t="s">
        <v>23</v>
      </c>
      <c r="G16" s="2">
        <v>7.8472222222222179E-2</v>
      </c>
      <c r="H16" s="18">
        <v>0.10110532407407408</v>
      </c>
      <c r="I16" s="34">
        <v>2.4021990740740743E-2</v>
      </c>
      <c r="J16" s="16"/>
      <c r="K16" s="16"/>
      <c r="L16" s="35">
        <v>2</v>
      </c>
      <c r="M16" s="1"/>
    </row>
    <row r="17" spans="1:13">
      <c r="A17" s="35">
        <v>8</v>
      </c>
      <c r="B17" s="1">
        <v>90</v>
      </c>
      <c r="C17" s="1" t="s">
        <v>198</v>
      </c>
      <c r="D17" s="1" t="s">
        <v>41</v>
      </c>
      <c r="E17" t="s">
        <v>179</v>
      </c>
      <c r="F17" t="s">
        <v>23</v>
      </c>
      <c r="G17" s="2">
        <v>7.5694444444444411E-2</v>
      </c>
      <c r="H17" s="18">
        <v>9.9381944444444439E-2</v>
      </c>
      <c r="I17" s="34">
        <v>2.4381944444444442E-2</v>
      </c>
      <c r="J17" s="16"/>
      <c r="K17" s="16"/>
      <c r="L17" s="35">
        <v>1</v>
      </c>
      <c r="M17" s="1"/>
    </row>
    <row r="18" spans="1:13">
      <c r="A18" s="35">
        <v>9</v>
      </c>
      <c r="B18" s="1">
        <v>88</v>
      </c>
      <c r="C18" s="1" t="s">
        <v>194</v>
      </c>
      <c r="D18" s="1" t="s">
        <v>13</v>
      </c>
      <c r="E18" t="s">
        <v>195</v>
      </c>
      <c r="G18" s="2">
        <v>7.4305555555555527E-2</v>
      </c>
      <c r="H18" s="18">
        <v>9.8667824074074081E-2</v>
      </c>
      <c r="I18" s="34">
        <v>2.5057870370370373E-2</v>
      </c>
      <c r="J18" s="16"/>
      <c r="K18" s="16"/>
      <c r="L18" s="35">
        <v>1</v>
      </c>
      <c r="M18" s="1"/>
    </row>
    <row r="19" spans="1:13">
      <c r="A19" s="35">
        <v>10</v>
      </c>
      <c r="B19" s="1">
        <v>92</v>
      </c>
      <c r="C19" s="1" t="s">
        <v>200</v>
      </c>
      <c r="D19" s="1" t="s">
        <v>201</v>
      </c>
      <c r="E19" t="s">
        <v>133</v>
      </c>
      <c r="G19" s="2">
        <v>9.0277777777777707E-2</v>
      </c>
      <c r="H19" s="10">
        <v>0.1140324074074074</v>
      </c>
      <c r="I19" s="34">
        <v>2.5143518518518513E-2</v>
      </c>
      <c r="J19" s="16"/>
      <c r="K19" s="16"/>
      <c r="L19" s="35">
        <v>2</v>
      </c>
      <c r="M19" s="1"/>
    </row>
    <row r="20" spans="1:13">
      <c r="A20" s="35">
        <v>11</v>
      </c>
      <c r="B20" s="1">
        <v>97</v>
      </c>
      <c r="C20" s="1" t="s">
        <v>209</v>
      </c>
      <c r="D20" s="1" t="s">
        <v>170</v>
      </c>
      <c r="E20" t="s">
        <v>53</v>
      </c>
      <c r="F20" t="s">
        <v>23</v>
      </c>
      <c r="G20" s="2">
        <v>8.0555555555555505E-2</v>
      </c>
      <c r="H20" s="18">
        <v>0.10442708333333334</v>
      </c>
      <c r="I20" s="34">
        <v>2.5260416666666664E-2</v>
      </c>
      <c r="J20" s="16"/>
      <c r="K20" s="16"/>
      <c r="L20" s="35">
        <v>2</v>
      </c>
      <c r="M20" s="1"/>
    </row>
    <row r="21" spans="1:13">
      <c r="A21" s="35">
        <v>12</v>
      </c>
      <c r="B21" s="1">
        <v>105</v>
      </c>
      <c r="C21" s="1" t="s">
        <v>223</v>
      </c>
      <c r="D21" s="1" t="s">
        <v>215</v>
      </c>
      <c r="E21" t="s">
        <v>74</v>
      </c>
      <c r="F21" t="s">
        <v>23</v>
      </c>
      <c r="G21" s="2">
        <v>8.6111111111110999E-2</v>
      </c>
      <c r="H21" s="10">
        <v>0.11002777777777778</v>
      </c>
      <c r="I21" s="34">
        <v>2.5305555555555553E-2</v>
      </c>
      <c r="J21" s="16"/>
      <c r="K21" s="16"/>
      <c r="L21" s="35">
        <v>2</v>
      </c>
      <c r="M21" s="1"/>
    </row>
    <row r="22" spans="1:13">
      <c r="A22" s="35">
        <v>13</v>
      </c>
      <c r="B22" s="1">
        <v>107</v>
      </c>
      <c r="C22" s="1" t="s">
        <v>225</v>
      </c>
      <c r="D22" s="1" t="s">
        <v>201</v>
      </c>
      <c r="E22" t="s">
        <v>226</v>
      </c>
      <c r="F22" t="s">
        <v>23</v>
      </c>
      <c r="G22" s="2">
        <v>8.7499999999999897E-2</v>
      </c>
      <c r="H22" s="10">
        <v>0.11181018518518519</v>
      </c>
      <c r="I22" s="34">
        <v>2.5699074074074072E-2</v>
      </c>
      <c r="J22" s="16"/>
      <c r="K22" s="16"/>
      <c r="L22" s="35">
        <v>2</v>
      </c>
      <c r="M22" s="1"/>
    </row>
    <row r="23" spans="1:13">
      <c r="A23" s="35">
        <v>14</v>
      </c>
      <c r="B23" s="1">
        <v>95</v>
      </c>
      <c r="C23" s="1" t="s">
        <v>206</v>
      </c>
      <c r="D23" s="1" t="s">
        <v>170</v>
      </c>
      <c r="E23" t="s">
        <v>64</v>
      </c>
      <c r="F23" t="s">
        <v>23</v>
      </c>
      <c r="G23" s="2">
        <v>7.9166666666666621E-2</v>
      </c>
      <c r="H23" s="18">
        <v>0.10382407407407407</v>
      </c>
      <c r="I23" s="34">
        <v>2.60462962962963E-2</v>
      </c>
      <c r="J23" s="16"/>
      <c r="K23" s="16"/>
      <c r="L23" s="35">
        <v>2</v>
      </c>
      <c r="M23" s="1"/>
    </row>
    <row r="24" spans="1:13">
      <c r="A24" s="35">
        <v>15</v>
      </c>
      <c r="B24" s="1">
        <v>85</v>
      </c>
      <c r="C24" s="1" t="s">
        <v>190</v>
      </c>
      <c r="D24" s="1" t="s">
        <v>68</v>
      </c>
      <c r="E24" t="s">
        <v>191</v>
      </c>
      <c r="F24" t="s">
        <v>23</v>
      </c>
      <c r="G24" s="2">
        <v>6.8750000000000006E-2</v>
      </c>
      <c r="H24" s="10">
        <v>9.4836805555555556E-2</v>
      </c>
      <c r="I24" s="34">
        <v>2.6087962962962966E-2</v>
      </c>
      <c r="J24" s="16"/>
      <c r="K24" s="16"/>
      <c r="L24" s="35">
        <v>0</v>
      </c>
      <c r="M24" s="1"/>
    </row>
    <row r="25" spans="1:13">
      <c r="A25" s="35">
        <v>16</v>
      </c>
      <c r="B25" s="1">
        <v>98</v>
      </c>
      <c r="C25" s="1" t="s">
        <v>210</v>
      </c>
      <c r="D25" s="1" t="s">
        <v>108</v>
      </c>
      <c r="E25" t="s">
        <v>74</v>
      </c>
      <c r="F25" t="s">
        <v>23</v>
      </c>
      <c r="G25" s="2">
        <v>8.1249999999999947E-2</v>
      </c>
      <c r="H25" s="18">
        <v>0.10608333333333332</v>
      </c>
      <c r="I25" s="34">
        <v>2.622222222222222E-2</v>
      </c>
      <c r="J25" s="16"/>
      <c r="K25" s="16"/>
      <c r="L25" s="35">
        <v>2</v>
      </c>
      <c r="M25" s="1"/>
    </row>
    <row r="26" spans="1:13">
      <c r="A26" s="35">
        <v>17</v>
      </c>
      <c r="B26" s="1">
        <v>86</v>
      </c>
      <c r="C26" s="1" t="s">
        <v>192</v>
      </c>
      <c r="D26" s="1" t="s">
        <v>193</v>
      </c>
      <c r="E26" t="s">
        <v>133</v>
      </c>
      <c r="F26" t="s">
        <v>23</v>
      </c>
      <c r="G26" s="2">
        <v>7.2916666666666644E-2</v>
      </c>
      <c r="H26" s="18">
        <v>9.8600694444444456E-2</v>
      </c>
      <c r="I26" s="34">
        <v>2.6377314814814815E-2</v>
      </c>
      <c r="J26" s="16"/>
      <c r="K26" s="16"/>
      <c r="L26" s="35">
        <v>1</v>
      </c>
      <c r="M26" s="1"/>
    </row>
    <row r="27" spans="1:13">
      <c r="A27" s="35">
        <v>18</v>
      </c>
      <c r="B27" s="1">
        <v>108</v>
      </c>
      <c r="C27" s="1" t="s">
        <v>227</v>
      </c>
      <c r="D27" s="1" t="s">
        <v>121</v>
      </c>
      <c r="E27" t="s">
        <v>61</v>
      </c>
      <c r="F27" t="s">
        <v>23</v>
      </c>
      <c r="G27" s="2">
        <v>8.8194444444444395E-2</v>
      </c>
      <c r="H27" s="10">
        <v>0.11319212962962964</v>
      </c>
      <c r="I27" s="34">
        <v>2.6386574074074076E-2</v>
      </c>
      <c r="J27" s="16"/>
      <c r="K27" s="16"/>
      <c r="L27" s="35">
        <v>2</v>
      </c>
      <c r="M27" s="1"/>
    </row>
    <row r="28" spans="1:13">
      <c r="A28" s="35">
        <v>19</v>
      </c>
      <c r="B28" s="1">
        <v>109</v>
      </c>
      <c r="C28" s="1" t="s">
        <v>228</v>
      </c>
      <c r="D28" s="1" t="s">
        <v>208</v>
      </c>
      <c r="E28" t="s">
        <v>133</v>
      </c>
      <c r="F28" t="s">
        <v>23</v>
      </c>
      <c r="G28" s="2">
        <v>8.8888888888888795E-2</v>
      </c>
      <c r="H28" s="10">
        <v>0.11397916666666667</v>
      </c>
      <c r="I28" s="34">
        <v>2.6479166666666668E-2</v>
      </c>
      <c r="J28" s="16"/>
      <c r="K28" s="16"/>
      <c r="L28" s="35">
        <v>2</v>
      </c>
      <c r="M28" s="1"/>
    </row>
    <row r="29" spans="1:13">
      <c r="A29" s="35">
        <v>20</v>
      </c>
      <c r="B29" s="1">
        <v>101</v>
      </c>
      <c r="C29" s="1" t="s">
        <v>217</v>
      </c>
      <c r="D29" s="1" t="s">
        <v>218</v>
      </c>
      <c r="E29" t="s">
        <v>133</v>
      </c>
      <c r="G29" s="2">
        <v>8.3333333333333273E-2</v>
      </c>
      <c r="H29" s="18">
        <v>0.10865393518518518</v>
      </c>
      <c r="I29" s="34">
        <v>2.6709490740740739E-2</v>
      </c>
      <c r="J29" s="16"/>
      <c r="K29" s="16"/>
      <c r="L29" s="35">
        <v>2</v>
      </c>
      <c r="M29" s="1"/>
    </row>
    <row r="30" spans="1:13">
      <c r="A30" s="35">
        <v>21</v>
      </c>
      <c r="B30" s="1">
        <v>87</v>
      </c>
      <c r="C30" s="1" t="s">
        <v>54</v>
      </c>
      <c r="D30" s="1" t="s">
        <v>55</v>
      </c>
      <c r="E30" t="s">
        <v>45</v>
      </c>
      <c r="F30" t="s">
        <v>23</v>
      </c>
      <c r="G30" s="2">
        <v>7.3611111111111086E-2</v>
      </c>
      <c r="H30" s="18">
        <v>9.9627314814814807E-2</v>
      </c>
      <c r="I30" s="34">
        <v>2.6712962962962966E-2</v>
      </c>
      <c r="J30" s="16"/>
      <c r="K30" s="16"/>
      <c r="L30" s="35">
        <v>1</v>
      </c>
      <c r="M30" s="1"/>
    </row>
    <row r="31" spans="1:13">
      <c r="A31" s="35">
        <v>22</v>
      </c>
      <c r="B31" s="1">
        <v>104</v>
      </c>
      <c r="C31" s="1" t="s">
        <v>222</v>
      </c>
      <c r="D31" s="1" t="s">
        <v>201</v>
      </c>
      <c r="E31" t="s">
        <v>133</v>
      </c>
      <c r="F31" t="s">
        <v>23</v>
      </c>
      <c r="G31" s="2">
        <v>8.5416666666666599E-2</v>
      </c>
      <c r="H31" s="10">
        <v>0.11074652777777778</v>
      </c>
      <c r="I31" s="34">
        <v>2.6718749999999999E-2</v>
      </c>
      <c r="J31" s="16"/>
      <c r="K31" s="16"/>
      <c r="L31" s="35">
        <v>2</v>
      </c>
      <c r="M31" s="1"/>
    </row>
    <row r="32" spans="1:13">
      <c r="A32" s="35">
        <v>23</v>
      </c>
      <c r="B32" s="1">
        <v>100</v>
      </c>
      <c r="C32" s="1" t="s">
        <v>214</v>
      </c>
      <c r="D32" s="1" t="s">
        <v>215</v>
      </c>
      <c r="E32" t="s">
        <v>216</v>
      </c>
      <c r="F32" t="s">
        <v>23</v>
      </c>
      <c r="G32" s="2">
        <v>8.2638888888888831E-2</v>
      </c>
      <c r="H32" s="18">
        <v>0.10798148148148147</v>
      </c>
      <c r="I32" s="34">
        <v>2.6731481481481481E-2</v>
      </c>
      <c r="J32" s="16"/>
      <c r="K32" s="16"/>
      <c r="L32" s="35">
        <v>2</v>
      </c>
      <c r="M32" s="1"/>
    </row>
    <row r="33" spans="1:13">
      <c r="A33" s="35">
        <v>24</v>
      </c>
      <c r="B33" s="1">
        <v>103</v>
      </c>
      <c r="C33" s="1" t="s">
        <v>220</v>
      </c>
      <c r="D33" s="1" t="s">
        <v>221</v>
      </c>
      <c r="E33" t="s">
        <v>28</v>
      </c>
      <c r="G33" s="2">
        <v>8.4722222222222199E-2</v>
      </c>
      <c r="H33" s="10">
        <v>0.11009259259259259</v>
      </c>
      <c r="I33" s="34">
        <v>2.6759259259259257E-2</v>
      </c>
      <c r="L33" s="35">
        <v>2</v>
      </c>
      <c r="M33" s="1"/>
    </row>
    <row r="34" spans="1:13">
      <c r="A34" s="35">
        <v>25</v>
      </c>
      <c r="B34" s="1">
        <v>99</v>
      </c>
      <c r="C34" s="1" t="s">
        <v>211</v>
      </c>
      <c r="D34" s="1" t="s">
        <v>212</v>
      </c>
      <c r="E34" t="s">
        <v>213</v>
      </c>
      <c r="G34" s="2">
        <v>8.1944444444444389E-2</v>
      </c>
      <c r="H34" s="18">
        <v>0.10946527777777777</v>
      </c>
      <c r="I34" s="34">
        <v>2.8909722222222226E-2</v>
      </c>
      <c r="J34" s="16"/>
      <c r="K34" s="16"/>
      <c r="L34" s="35">
        <v>2</v>
      </c>
      <c r="M34" s="1"/>
    </row>
    <row r="35" spans="1:13">
      <c r="A35" s="35">
        <v>26</v>
      </c>
      <c r="B35" s="1">
        <v>6</v>
      </c>
      <c r="C35" s="1" t="s">
        <v>40</v>
      </c>
      <c r="D35" s="1" t="s">
        <v>41</v>
      </c>
      <c r="E35" t="s">
        <v>33</v>
      </c>
      <c r="G35" s="2">
        <v>3.4722222222222225E-3</v>
      </c>
      <c r="H35" s="10">
        <v>3.2864583333333336E-2</v>
      </c>
      <c r="I35" s="34">
        <v>2.9392361111111112E-2</v>
      </c>
      <c r="J35" s="16"/>
      <c r="K35" s="16"/>
      <c r="L35" s="35">
        <v>0</v>
      </c>
      <c r="M35" s="1"/>
    </row>
    <row r="36" spans="1:13">
      <c r="A36" s="35">
        <v>27</v>
      </c>
      <c r="B36" s="1">
        <v>102</v>
      </c>
      <c r="C36" s="1" t="s">
        <v>219</v>
      </c>
      <c r="D36" s="1" t="s">
        <v>175</v>
      </c>
      <c r="E36" t="s">
        <v>86</v>
      </c>
      <c r="F36" t="s">
        <v>23</v>
      </c>
      <c r="G36" s="2">
        <v>8.4027777777777701E-2</v>
      </c>
      <c r="H36" s="10">
        <v>0.11231018518518519</v>
      </c>
      <c r="I36" s="34">
        <v>2.9671296296296296E-2</v>
      </c>
      <c r="J36" s="16"/>
      <c r="K36" s="16"/>
      <c r="L36" s="35">
        <v>2</v>
      </c>
      <c r="M36" s="1"/>
    </row>
    <row r="37" spans="1:13">
      <c r="A37" s="35"/>
      <c r="B37" s="1">
        <v>89</v>
      </c>
      <c r="C37" s="1" t="s">
        <v>196</v>
      </c>
      <c r="D37" s="1" t="s">
        <v>197</v>
      </c>
      <c r="G37" s="2">
        <v>7.4999999999999997E-2</v>
      </c>
      <c r="H37" s="18"/>
      <c r="I37" s="3" t="s">
        <v>315</v>
      </c>
      <c r="J37" s="31"/>
      <c r="K37" s="31"/>
      <c r="L37" s="32"/>
      <c r="M37" s="1"/>
    </row>
    <row r="38" spans="1:13">
      <c r="A38" s="35"/>
      <c r="B38" s="1">
        <v>93</v>
      </c>
      <c r="C38" s="1" t="s">
        <v>202</v>
      </c>
      <c r="D38" s="1" t="s">
        <v>203</v>
      </c>
      <c r="E38" t="s">
        <v>58</v>
      </c>
      <c r="F38" t="s">
        <v>23</v>
      </c>
      <c r="G38" s="2">
        <v>7.7777777777777737E-2</v>
      </c>
      <c r="H38" s="18"/>
      <c r="I38" s="3" t="s">
        <v>315</v>
      </c>
      <c r="M38" s="1"/>
    </row>
    <row r="39" spans="1:13">
      <c r="A39"/>
      <c r="M39" s="1"/>
    </row>
    <row r="40" spans="1:13">
      <c r="M40" s="1"/>
    </row>
    <row r="41" spans="1:13">
      <c r="M41" s="1"/>
    </row>
    <row r="42" spans="1:13">
      <c r="M42" s="1"/>
    </row>
    <row r="43" spans="1:13">
      <c r="M43" s="1"/>
    </row>
    <row r="44" spans="1:13">
      <c r="M44" s="1"/>
    </row>
    <row r="45" spans="1:13">
      <c r="M45" s="1"/>
    </row>
    <row r="46" spans="1:13">
      <c r="M46" s="1"/>
    </row>
    <row r="47" spans="1:13">
      <c r="M47" s="1"/>
    </row>
    <row r="48" spans="1:13">
      <c r="M48" s="1"/>
    </row>
    <row r="49" spans="1:13">
      <c r="M49" s="1"/>
    </row>
    <row r="50" spans="1:13">
      <c r="M50" s="1"/>
    </row>
    <row r="54" spans="1:13">
      <c r="A54" t="s">
        <v>308</v>
      </c>
      <c r="F54" s="27" t="s">
        <v>309</v>
      </c>
    </row>
  </sheetData>
  <sheetProtection selectLockedCells="1" selectUnlockedCells="1"/>
  <sortState ref="A10:M39">
    <sortCondition ref="A10"/>
  </sortState>
  <mergeCells count="3">
    <mergeCell ref="A5:B5"/>
    <mergeCell ref="D5:G5"/>
    <mergeCell ref="A7:B7"/>
  </mergeCells>
  <phoneticPr fontId="0" type="noConversion"/>
  <pageMargins left="0.39374999999999999" right="0.39374999999999999" top="0.59027777777777779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List5">
    <pageSetUpPr fitToPage="1"/>
  </sheetPr>
  <dimension ref="A5:J54"/>
  <sheetViews>
    <sheetView topLeftCell="A7" workbookViewId="0"/>
  </sheetViews>
  <sheetFormatPr defaultRowHeight="12.75"/>
  <cols>
    <col min="1" max="1" width="7.7109375" style="1" customWidth="1"/>
    <col min="2" max="2" width="5.42578125" style="1" customWidth="1"/>
    <col min="3" max="3" width="15.7109375" style="1" customWidth="1"/>
    <col min="4" max="4" width="15.7109375" customWidth="1"/>
    <col min="5" max="5" width="21.7109375" customWidth="1"/>
    <col min="6" max="6" width="7.85546875" style="1" customWidth="1"/>
    <col min="7" max="7" width="10" style="1" customWidth="1"/>
    <col min="8" max="8" width="9.42578125" style="1" customWidth="1"/>
    <col min="9" max="9" width="9.140625" style="3"/>
  </cols>
  <sheetData>
    <row r="5" spans="1:10" ht="15.75">
      <c r="A5" s="36">
        <v>41497</v>
      </c>
      <c r="B5" s="36"/>
      <c r="C5" s="19"/>
      <c r="D5" s="37" t="s">
        <v>302</v>
      </c>
      <c r="E5" s="37"/>
      <c r="F5" s="37"/>
      <c r="G5" s="37"/>
      <c r="H5" s="20" t="s">
        <v>303</v>
      </c>
    </row>
    <row r="7" spans="1:10" ht="18">
      <c r="A7" s="38" t="s">
        <v>304</v>
      </c>
      <c r="B7" s="38"/>
      <c r="C7" s="21" t="s">
        <v>145</v>
      </c>
      <c r="D7" s="29" t="s">
        <v>0</v>
      </c>
    </row>
    <row r="9" spans="1:10" ht="15.75">
      <c r="A9" s="22" t="s">
        <v>305</v>
      </c>
      <c r="B9" s="6" t="s">
        <v>3</v>
      </c>
      <c r="C9" s="7" t="s">
        <v>310</v>
      </c>
      <c r="D9" s="7" t="s">
        <v>5</v>
      </c>
      <c r="E9" s="7" t="s">
        <v>6</v>
      </c>
      <c r="F9" s="7" t="s">
        <v>7</v>
      </c>
      <c r="G9" s="6" t="s">
        <v>306</v>
      </c>
      <c r="H9" s="6" t="s">
        <v>307</v>
      </c>
      <c r="I9" s="9" t="s">
        <v>10</v>
      </c>
    </row>
    <row r="10" spans="1:10">
      <c r="A10" s="1">
        <v>1</v>
      </c>
      <c r="B10" s="1">
        <v>76</v>
      </c>
      <c r="C10" s="1" t="s">
        <v>178</v>
      </c>
      <c r="D10" s="1" t="s">
        <v>118</v>
      </c>
      <c r="E10" t="s">
        <v>179</v>
      </c>
      <c r="F10" t="s">
        <v>23</v>
      </c>
      <c r="G10" s="2">
        <v>6.2499999999999903E-2</v>
      </c>
      <c r="H10" s="10">
        <v>8.6120370370370361E-2</v>
      </c>
      <c r="I10" s="3">
        <f t="shared" ref="I10:I36" si="0">H10-G10</f>
        <v>2.3620370370370458E-2</v>
      </c>
      <c r="J10" s="1"/>
    </row>
    <row r="11" spans="1:10">
      <c r="A11" s="1">
        <v>2</v>
      </c>
      <c r="B11" s="1">
        <v>57</v>
      </c>
      <c r="C11" s="1" t="s">
        <v>148</v>
      </c>
      <c r="D11" s="1" t="s">
        <v>144</v>
      </c>
      <c r="E11" t="s">
        <v>74</v>
      </c>
      <c r="F11" t="s">
        <v>23</v>
      </c>
      <c r="G11" s="2">
        <v>4.9305555555555505E-2</v>
      </c>
      <c r="H11" s="10">
        <v>7.3312500000000003E-2</v>
      </c>
      <c r="I11" s="3">
        <f t="shared" si="0"/>
        <v>2.4006944444444497E-2</v>
      </c>
      <c r="J11" s="1"/>
    </row>
    <row r="12" spans="1:10">
      <c r="A12" s="1">
        <v>3</v>
      </c>
      <c r="B12" s="1">
        <v>64</v>
      </c>
      <c r="C12" s="1" t="s">
        <v>159</v>
      </c>
      <c r="D12" s="1" t="s">
        <v>160</v>
      </c>
      <c r="E12" t="s">
        <v>53</v>
      </c>
      <c r="F12" t="s">
        <v>23</v>
      </c>
      <c r="G12" s="2">
        <v>5.4166666666666599E-2</v>
      </c>
      <c r="H12" s="10">
        <v>7.832638888888889E-2</v>
      </c>
      <c r="I12" s="3">
        <f t="shared" si="0"/>
        <v>2.4159722222222291E-2</v>
      </c>
      <c r="J12" s="1"/>
    </row>
    <row r="13" spans="1:10">
      <c r="A13" s="1">
        <v>4</v>
      </c>
      <c r="B13" s="1">
        <v>66</v>
      </c>
      <c r="C13" s="1" t="s">
        <v>162</v>
      </c>
      <c r="D13" s="1" t="s">
        <v>41</v>
      </c>
      <c r="E13" t="s">
        <v>28</v>
      </c>
      <c r="F13" t="s">
        <v>23</v>
      </c>
      <c r="G13" s="2">
        <v>5.5555555555555483E-2</v>
      </c>
      <c r="H13" s="10">
        <v>7.9959490740740741E-2</v>
      </c>
      <c r="I13" s="3">
        <f t="shared" si="0"/>
        <v>2.4403935185185258E-2</v>
      </c>
      <c r="J13" s="1"/>
    </row>
    <row r="14" spans="1:10">
      <c r="A14" s="1">
        <v>5</v>
      </c>
      <c r="B14" s="1">
        <v>62</v>
      </c>
      <c r="C14" s="1" t="s">
        <v>156</v>
      </c>
      <c r="D14" s="1" t="s">
        <v>157</v>
      </c>
      <c r="E14" t="s">
        <v>115</v>
      </c>
      <c r="F14" t="s">
        <v>23</v>
      </c>
      <c r="G14" s="2">
        <v>5.2777777777777715E-2</v>
      </c>
      <c r="H14" s="10">
        <v>7.752893518518518E-2</v>
      </c>
      <c r="I14" s="3">
        <f t="shared" si="0"/>
        <v>2.4751157407407465E-2</v>
      </c>
      <c r="J14" s="1"/>
    </row>
    <row r="15" spans="1:10">
      <c r="A15" s="1">
        <v>6</v>
      </c>
      <c r="B15" s="1">
        <v>81</v>
      </c>
      <c r="C15" s="1" t="s">
        <v>185</v>
      </c>
      <c r="D15" s="1" t="s">
        <v>186</v>
      </c>
      <c r="E15" t="s">
        <v>61</v>
      </c>
      <c r="F15" t="s">
        <v>23</v>
      </c>
      <c r="G15" s="2">
        <v>6.5972222222222224E-2</v>
      </c>
      <c r="H15" s="10">
        <v>9.1385416666666663E-2</v>
      </c>
      <c r="I15" s="3">
        <f t="shared" si="0"/>
        <v>2.541319444444444E-2</v>
      </c>
      <c r="J15" s="1"/>
    </row>
    <row r="16" spans="1:10">
      <c r="A16" s="1">
        <v>7</v>
      </c>
      <c r="B16" s="1">
        <v>61</v>
      </c>
      <c r="C16" s="1" t="s">
        <v>155</v>
      </c>
      <c r="D16" s="1" t="s">
        <v>63</v>
      </c>
      <c r="E16" t="s">
        <v>61</v>
      </c>
      <c r="F16" t="s">
        <v>23</v>
      </c>
      <c r="G16" s="2">
        <v>5.2083333333333273E-2</v>
      </c>
      <c r="H16" s="10">
        <v>7.7596064814814805E-2</v>
      </c>
      <c r="I16" s="3">
        <f t="shared" si="0"/>
        <v>2.5512731481481532E-2</v>
      </c>
      <c r="J16" s="1"/>
    </row>
    <row r="17" spans="1:10">
      <c r="A17" s="1">
        <v>8</v>
      </c>
      <c r="B17" s="1">
        <v>80</v>
      </c>
      <c r="C17" s="1" t="s">
        <v>184</v>
      </c>
      <c r="D17" s="1" t="s">
        <v>144</v>
      </c>
      <c r="E17" t="s">
        <v>53</v>
      </c>
      <c r="F17" t="s">
        <v>23</v>
      </c>
      <c r="G17" s="2">
        <v>6.5277777777777782E-2</v>
      </c>
      <c r="H17" s="10">
        <v>9.1026620370370362E-2</v>
      </c>
      <c r="I17" s="3">
        <f t="shared" si="0"/>
        <v>2.574884259259258E-2</v>
      </c>
      <c r="J17" s="1"/>
    </row>
    <row r="18" spans="1:10">
      <c r="A18" s="1">
        <v>9</v>
      </c>
      <c r="B18" s="1">
        <v>54</v>
      </c>
      <c r="C18" s="1" t="s">
        <v>143</v>
      </c>
      <c r="D18" s="1" t="s">
        <v>144</v>
      </c>
      <c r="E18" t="s">
        <v>61</v>
      </c>
      <c r="F18" t="s">
        <v>23</v>
      </c>
      <c r="G18" s="2">
        <v>4.7222222222222179E-2</v>
      </c>
      <c r="H18" s="10">
        <v>7.3083333333333333E-2</v>
      </c>
      <c r="I18" s="3">
        <f t="shared" si="0"/>
        <v>2.5861111111111154E-2</v>
      </c>
      <c r="J18" s="1"/>
    </row>
    <row r="19" spans="1:10">
      <c r="A19" s="1">
        <v>10</v>
      </c>
      <c r="B19" s="1">
        <v>65</v>
      </c>
      <c r="C19" s="1" t="s">
        <v>161</v>
      </c>
      <c r="D19" s="1" t="s">
        <v>160</v>
      </c>
      <c r="E19" t="s">
        <v>133</v>
      </c>
      <c r="F19"/>
      <c r="G19" s="2">
        <v>5.4861111111111041E-2</v>
      </c>
      <c r="H19" s="10">
        <v>8.1079861111111109E-2</v>
      </c>
      <c r="I19" s="3">
        <f t="shared" si="0"/>
        <v>2.6218750000000068E-2</v>
      </c>
      <c r="J19" s="1"/>
    </row>
    <row r="20" spans="1:10">
      <c r="A20" s="1">
        <v>11</v>
      </c>
      <c r="B20" s="1">
        <v>60</v>
      </c>
      <c r="C20" s="1" t="s">
        <v>152</v>
      </c>
      <c r="D20" s="1" t="s">
        <v>153</v>
      </c>
      <c r="E20" t="s">
        <v>154</v>
      </c>
      <c r="F20" t="s">
        <v>23</v>
      </c>
      <c r="G20" s="2">
        <v>5.1388888888888831E-2</v>
      </c>
      <c r="H20" s="10">
        <v>7.7846064814814819E-2</v>
      </c>
      <c r="I20" s="3">
        <f t="shared" si="0"/>
        <v>2.6457175925925988E-2</v>
      </c>
      <c r="J20" s="1"/>
    </row>
    <row r="21" spans="1:10">
      <c r="A21" s="1">
        <v>12</v>
      </c>
      <c r="B21" s="1">
        <v>59</v>
      </c>
      <c r="C21" s="1" t="s">
        <v>150</v>
      </c>
      <c r="D21" s="1" t="s">
        <v>151</v>
      </c>
      <c r="E21" t="s">
        <v>53</v>
      </c>
      <c r="F21" t="s">
        <v>23</v>
      </c>
      <c r="G21" s="2">
        <v>5.0694444444444389E-2</v>
      </c>
      <c r="H21" s="10">
        <v>7.7174768518518524E-2</v>
      </c>
      <c r="I21" s="3">
        <f t="shared" si="0"/>
        <v>2.6480324074074135E-2</v>
      </c>
      <c r="J21" s="1"/>
    </row>
    <row r="22" spans="1:10">
      <c r="A22" s="1">
        <v>13</v>
      </c>
      <c r="B22" s="1">
        <v>72</v>
      </c>
      <c r="C22" s="1" t="s">
        <v>171</v>
      </c>
      <c r="D22" s="1" t="s">
        <v>108</v>
      </c>
      <c r="E22" t="s">
        <v>172</v>
      </c>
      <c r="F22" t="s">
        <v>23</v>
      </c>
      <c r="G22" s="2">
        <v>5.9722222222222135E-2</v>
      </c>
      <c r="H22" s="10">
        <v>8.6365740740740729E-2</v>
      </c>
      <c r="I22" s="3">
        <f t="shared" si="0"/>
        <v>2.6643518518518594E-2</v>
      </c>
      <c r="J22" s="1"/>
    </row>
    <row r="23" spans="1:10">
      <c r="A23" s="1">
        <v>14</v>
      </c>
      <c r="B23" s="1">
        <v>58</v>
      </c>
      <c r="C23" s="1" t="s">
        <v>149</v>
      </c>
      <c r="D23" s="1" t="s">
        <v>55</v>
      </c>
      <c r="E23" t="s">
        <v>61</v>
      </c>
      <c r="F23" t="s">
        <v>23</v>
      </c>
      <c r="G23" s="2">
        <v>4.9999999999999947E-2</v>
      </c>
      <c r="H23" s="10">
        <v>7.6802083333333326E-2</v>
      </c>
      <c r="I23" s="3">
        <f t="shared" si="0"/>
        <v>2.6802083333333379E-2</v>
      </c>
      <c r="J23" s="1"/>
    </row>
    <row r="24" spans="1:10">
      <c r="A24" s="1">
        <v>15</v>
      </c>
      <c r="B24" s="1">
        <v>166</v>
      </c>
      <c r="C24" s="1" t="s">
        <v>166</v>
      </c>
      <c r="D24" s="1" t="s">
        <v>55</v>
      </c>
      <c r="E24" t="s">
        <v>45</v>
      </c>
      <c r="F24"/>
      <c r="G24" s="2">
        <v>0.13541666666666666</v>
      </c>
      <c r="H24" s="10">
        <v>0.16223726851851852</v>
      </c>
      <c r="I24" s="3">
        <f t="shared" si="0"/>
        <v>2.6820601851851866E-2</v>
      </c>
      <c r="J24" s="1"/>
    </row>
    <row r="25" spans="1:10">
      <c r="A25" s="1">
        <v>16</v>
      </c>
      <c r="B25" s="1">
        <v>71</v>
      </c>
      <c r="C25" s="1" t="s">
        <v>169</v>
      </c>
      <c r="D25" s="1" t="s">
        <v>170</v>
      </c>
      <c r="E25" t="s">
        <v>115</v>
      </c>
      <c r="F25" t="s">
        <v>23</v>
      </c>
      <c r="G25" s="2">
        <v>5.9027777777777693E-2</v>
      </c>
      <c r="H25" s="10">
        <v>8.5853009259259261E-2</v>
      </c>
      <c r="I25" s="3">
        <f t="shared" si="0"/>
        <v>2.6825231481481568E-2</v>
      </c>
      <c r="J25" s="23"/>
    </row>
    <row r="26" spans="1:10">
      <c r="A26" s="1">
        <v>17</v>
      </c>
      <c r="B26" s="1">
        <v>79</v>
      </c>
      <c r="C26" s="1" t="s">
        <v>183</v>
      </c>
      <c r="D26" s="1" t="s">
        <v>144</v>
      </c>
      <c r="E26" t="s">
        <v>64</v>
      </c>
      <c r="F26" t="s">
        <v>23</v>
      </c>
      <c r="G26" s="2">
        <v>6.458333333333334E-2</v>
      </c>
      <c r="H26" s="10">
        <v>9.1531250000000008E-2</v>
      </c>
      <c r="I26" s="3">
        <f t="shared" si="0"/>
        <v>2.6947916666666669E-2</v>
      </c>
    </row>
    <row r="27" spans="1:10">
      <c r="A27" s="1">
        <v>18</v>
      </c>
      <c r="B27" s="1">
        <v>73</v>
      </c>
      <c r="C27" s="1" t="s">
        <v>173</v>
      </c>
      <c r="D27" s="1" t="s">
        <v>132</v>
      </c>
      <c r="E27" t="s">
        <v>174</v>
      </c>
      <c r="F27" t="s">
        <v>23</v>
      </c>
      <c r="G27" s="2">
        <v>6.0416666666666577E-2</v>
      </c>
      <c r="H27" s="10">
        <v>8.7410879629629623E-2</v>
      </c>
      <c r="I27" s="3">
        <f t="shared" si="0"/>
        <v>2.6994212962963046E-2</v>
      </c>
    </row>
    <row r="28" spans="1:10">
      <c r="A28" s="1">
        <v>19</v>
      </c>
      <c r="B28" s="1">
        <v>70</v>
      </c>
      <c r="C28" s="1" t="s">
        <v>167</v>
      </c>
      <c r="D28" s="1" t="s">
        <v>132</v>
      </c>
      <c r="E28" t="s">
        <v>168</v>
      </c>
      <c r="F28" t="s">
        <v>23</v>
      </c>
      <c r="G28" s="2">
        <v>5.8333333333333251E-2</v>
      </c>
      <c r="H28" s="10">
        <v>8.5734953703703709E-2</v>
      </c>
      <c r="I28" s="3">
        <f t="shared" si="0"/>
        <v>2.7401620370370458E-2</v>
      </c>
    </row>
    <row r="29" spans="1:10">
      <c r="A29" s="1">
        <v>20</v>
      </c>
      <c r="B29" s="1">
        <v>75</v>
      </c>
      <c r="C29" s="1" t="s">
        <v>177</v>
      </c>
      <c r="D29" s="1" t="s">
        <v>114</v>
      </c>
      <c r="E29" t="s">
        <v>86</v>
      </c>
      <c r="F29" t="s">
        <v>23</v>
      </c>
      <c r="G29" s="2">
        <v>6.1805555555555461E-2</v>
      </c>
      <c r="H29" s="10">
        <v>8.9368055555555548E-2</v>
      </c>
      <c r="I29" s="3">
        <f t="shared" si="0"/>
        <v>2.7562500000000087E-2</v>
      </c>
    </row>
    <row r="30" spans="1:10">
      <c r="A30" s="1">
        <v>21</v>
      </c>
      <c r="B30" s="1">
        <v>78</v>
      </c>
      <c r="C30" s="1" t="s">
        <v>182</v>
      </c>
      <c r="D30" s="1" t="s">
        <v>111</v>
      </c>
      <c r="E30" t="s">
        <v>28</v>
      </c>
      <c r="F30"/>
      <c r="G30" s="2">
        <v>6.3888888888888787E-2</v>
      </c>
      <c r="H30" s="10">
        <v>9.1553240740740741E-2</v>
      </c>
      <c r="I30" s="3">
        <f t="shared" si="0"/>
        <v>2.7664351851851954E-2</v>
      </c>
    </row>
    <row r="31" spans="1:10">
      <c r="A31" s="1">
        <v>22</v>
      </c>
      <c r="B31" s="1">
        <v>68</v>
      </c>
      <c r="C31" s="1" t="s">
        <v>165</v>
      </c>
      <c r="D31" s="1" t="s">
        <v>121</v>
      </c>
      <c r="E31" t="s">
        <v>38</v>
      </c>
      <c r="F31" t="s">
        <v>23</v>
      </c>
      <c r="G31" s="2">
        <v>5.6944444444444367E-2</v>
      </c>
      <c r="H31" s="10">
        <v>8.4680555555555551E-2</v>
      </c>
      <c r="I31" s="3">
        <f t="shared" si="0"/>
        <v>2.7736111111111184E-2</v>
      </c>
    </row>
    <row r="32" spans="1:10">
      <c r="A32" s="1">
        <v>23</v>
      </c>
      <c r="B32" s="1">
        <v>74</v>
      </c>
      <c r="C32" s="1" t="s">
        <v>121</v>
      </c>
      <c r="D32" s="1" t="s">
        <v>175</v>
      </c>
      <c r="E32" t="s">
        <v>176</v>
      </c>
      <c r="F32" t="s">
        <v>23</v>
      </c>
      <c r="G32" s="2">
        <v>6.1111111111111019E-2</v>
      </c>
      <c r="H32" s="10">
        <v>8.8880787037037043E-2</v>
      </c>
      <c r="I32" s="3">
        <f t="shared" si="0"/>
        <v>2.7769675925926024E-2</v>
      </c>
    </row>
    <row r="33" spans="1:9">
      <c r="A33" s="1">
        <v>24</v>
      </c>
      <c r="B33" s="1">
        <v>82</v>
      </c>
      <c r="C33" s="1" t="s">
        <v>120</v>
      </c>
      <c r="D33" s="1" t="s">
        <v>41</v>
      </c>
      <c r="E33" t="s">
        <v>133</v>
      </c>
      <c r="F33" t="s">
        <v>23</v>
      </c>
      <c r="G33" s="2">
        <v>6.6666666666666666E-2</v>
      </c>
      <c r="H33" s="10">
        <v>9.4836805555555556E-2</v>
      </c>
      <c r="I33" s="3">
        <f t="shared" si="0"/>
        <v>2.817013888888889E-2</v>
      </c>
    </row>
    <row r="34" spans="1:9">
      <c r="A34" s="1">
        <v>25</v>
      </c>
      <c r="B34" s="1">
        <v>77</v>
      </c>
      <c r="C34" s="1" t="s">
        <v>180</v>
      </c>
      <c r="D34" s="1" t="s">
        <v>181</v>
      </c>
      <c r="E34" t="s">
        <v>61</v>
      </c>
      <c r="F34" t="s">
        <v>23</v>
      </c>
      <c r="G34" s="2">
        <v>6.3194444444444345E-2</v>
      </c>
      <c r="H34" s="10">
        <v>9.1847222222222233E-2</v>
      </c>
      <c r="I34" s="3">
        <f t="shared" si="0"/>
        <v>2.8652777777777888E-2</v>
      </c>
    </row>
    <row r="35" spans="1:9">
      <c r="A35" s="1">
        <v>26</v>
      </c>
      <c r="B35" s="1">
        <v>55</v>
      </c>
      <c r="C35" s="1" t="s">
        <v>146</v>
      </c>
      <c r="D35" s="1" t="s">
        <v>132</v>
      </c>
      <c r="E35" t="s">
        <v>64</v>
      </c>
      <c r="F35" t="s">
        <v>23</v>
      </c>
      <c r="G35" s="2">
        <v>4.7916666666666621E-2</v>
      </c>
      <c r="H35" s="10">
        <v>7.689583333333333E-2</v>
      </c>
      <c r="I35" s="3">
        <f t="shared" si="0"/>
        <v>2.8979166666666709E-2</v>
      </c>
    </row>
    <row r="36" spans="1:9">
      <c r="A36" s="1">
        <v>27</v>
      </c>
      <c r="B36" s="1">
        <v>63</v>
      </c>
      <c r="C36" s="1" t="s">
        <v>158</v>
      </c>
      <c r="D36" s="1" t="s">
        <v>121</v>
      </c>
      <c r="F36"/>
      <c r="G36" s="2">
        <v>5.3472222222222157E-2</v>
      </c>
      <c r="H36" s="10">
        <v>8.414351851851852E-2</v>
      </c>
      <c r="I36" s="3">
        <f t="shared" si="0"/>
        <v>3.0671296296296363E-2</v>
      </c>
    </row>
    <row r="37" spans="1:9">
      <c r="A37" s="1">
        <v>28</v>
      </c>
      <c r="B37" s="1">
        <v>56</v>
      </c>
      <c r="C37" s="1" t="s">
        <v>147</v>
      </c>
      <c r="D37" s="1" t="s">
        <v>144</v>
      </c>
      <c r="E37" t="s">
        <v>115</v>
      </c>
      <c r="F37" t="s">
        <v>23</v>
      </c>
      <c r="G37" s="2">
        <v>4.8611111111111063E-2</v>
      </c>
      <c r="H37" s="10"/>
      <c r="I37" s="3" t="s">
        <v>315</v>
      </c>
    </row>
    <row r="38" spans="1:9">
      <c r="A38" s="1">
        <v>29</v>
      </c>
      <c r="B38" s="1">
        <v>67</v>
      </c>
      <c r="C38" s="1" t="s">
        <v>163</v>
      </c>
      <c r="D38" s="1" t="s">
        <v>114</v>
      </c>
      <c r="E38" t="s">
        <v>164</v>
      </c>
      <c r="F38"/>
      <c r="G38" s="2">
        <v>5.6249999999999925E-2</v>
      </c>
      <c r="H38" s="10"/>
      <c r="I38" s="3" t="s">
        <v>315</v>
      </c>
    </row>
    <row r="39" spans="1:9">
      <c r="A39" s="1">
        <v>30</v>
      </c>
    </row>
    <row r="40" spans="1:9">
      <c r="A40" s="1">
        <v>31</v>
      </c>
    </row>
    <row r="41" spans="1:9">
      <c r="A41" s="1">
        <v>32</v>
      </c>
    </row>
    <row r="42" spans="1:9">
      <c r="A42" s="1">
        <v>33</v>
      </c>
    </row>
    <row r="43" spans="1:9">
      <c r="A43" s="1">
        <v>34</v>
      </c>
    </row>
    <row r="44" spans="1:9">
      <c r="A44" s="1">
        <v>35</v>
      </c>
    </row>
    <row r="45" spans="1:9">
      <c r="A45" s="1">
        <v>36</v>
      </c>
    </row>
    <row r="46" spans="1:9">
      <c r="A46" s="1">
        <v>37</v>
      </c>
    </row>
    <row r="47" spans="1:9">
      <c r="A47" s="1">
        <v>38</v>
      </c>
    </row>
    <row r="48" spans="1:9">
      <c r="A48" s="1">
        <v>39</v>
      </c>
    </row>
    <row r="49" spans="1:6">
      <c r="A49" s="1">
        <v>40</v>
      </c>
    </row>
    <row r="50" spans="1:6">
      <c r="A50" s="1">
        <v>41</v>
      </c>
    </row>
    <row r="51" spans="1:6">
      <c r="A51" s="1">
        <v>42</v>
      </c>
    </row>
    <row r="54" spans="1:6">
      <c r="A54" t="s">
        <v>308</v>
      </c>
      <c r="F54" s="27" t="s">
        <v>309</v>
      </c>
    </row>
  </sheetData>
  <sheetProtection selectLockedCells="1" selectUnlockedCells="1"/>
  <mergeCells count="3">
    <mergeCell ref="A5:B5"/>
    <mergeCell ref="D5:G5"/>
    <mergeCell ref="A7:B7"/>
  </mergeCells>
  <phoneticPr fontId="0" type="noConversion"/>
  <pageMargins left="0.39374999999999999" right="0.39374999999999999" top="0.59027777777777779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List6">
    <pageSetUpPr fitToPage="1"/>
  </sheetPr>
  <dimension ref="A5:I54"/>
  <sheetViews>
    <sheetView workbookViewId="0"/>
  </sheetViews>
  <sheetFormatPr defaultRowHeight="12.75"/>
  <cols>
    <col min="1" max="1" width="7.7109375" style="1" customWidth="1"/>
    <col min="2" max="2" width="5.42578125" style="1" customWidth="1"/>
    <col min="3" max="3" width="15.7109375" style="1" customWidth="1"/>
    <col min="4" max="4" width="15.7109375" customWidth="1"/>
    <col min="5" max="5" width="21.85546875" customWidth="1"/>
    <col min="6" max="6" width="7.7109375" style="1" customWidth="1"/>
    <col min="7" max="7" width="10" style="1" customWidth="1"/>
    <col min="8" max="8" width="9.42578125" style="1" customWidth="1"/>
    <col min="9" max="9" width="9.140625" style="3"/>
  </cols>
  <sheetData>
    <row r="5" spans="1:9" ht="15.75">
      <c r="A5" s="36">
        <v>41497</v>
      </c>
      <c r="B5" s="36"/>
      <c r="C5" s="25"/>
      <c r="D5" s="37" t="s">
        <v>302</v>
      </c>
      <c r="E5" s="37"/>
      <c r="F5" s="37"/>
      <c r="G5" s="37"/>
      <c r="H5" s="20" t="s">
        <v>303</v>
      </c>
    </row>
    <row r="7" spans="1:9" ht="18">
      <c r="A7" s="38" t="s">
        <v>304</v>
      </c>
      <c r="B7" s="38"/>
      <c r="C7" s="21" t="s">
        <v>104</v>
      </c>
      <c r="D7" s="29" t="s">
        <v>0</v>
      </c>
    </row>
    <row r="9" spans="1:9" ht="15.75">
      <c r="A9" s="22" t="s">
        <v>305</v>
      </c>
      <c r="B9" s="6" t="s">
        <v>3</v>
      </c>
      <c r="C9" s="7" t="s">
        <v>310</v>
      </c>
      <c r="D9" s="7" t="s">
        <v>5</v>
      </c>
      <c r="E9" s="7" t="s">
        <v>6</v>
      </c>
      <c r="F9" s="7" t="s">
        <v>7</v>
      </c>
      <c r="G9" s="6" t="s">
        <v>306</v>
      </c>
      <c r="H9" s="6" t="s">
        <v>307</v>
      </c>
      <c r="I9" s="9" t="s">
        <v>10</v>
      </c>
    </row>
    <row r="10" spans="1:9">
      <c r="A10" s="1">
        <v>1</v>
      </c>
      <c r="B10" s="1">
        <v>52</v>
      </c>
      <c r="C10" s="1" t="s">
        <v>139</v>
      </c>
      <c r="D10" s="1" t="s">
        <v>140</v>
      </c>
      <c r="E10" t="s">
        <v>61</v>
      </c>
      <c r="F10" t="s">
        <v>23</v>
      </c>
      <c r="G10" s="2">
        <v>4.2361111111111086E-2</v>
      </c>
      <c r="H10" s="10">
        <v>6.8571759259259249E-2</v>
      </c>
      <c r="I10" s="3">
        <f t="shared" ref="I10:I28" si="0">H10-G10</f>
        <v>2.6210648148148163E-2</v>
      </c>
    </row>
    <row r="11" spans="1:9">
      <c r="A11" s="1">
        <v>2</v>
      </c>
      <c r="B11" s="1">
        <v>35</v>
      </c>
      <c r="C11" s="1" t="s">
        <v>107</v>
      </c>
      <c r="D11" s="1" t="s">
        <v>108</v>
      </c>
      <c r="E11" t="s">
        <v>109</v>
      </c>
      <c r="F11" t="s">
        <v>23</v>
      </c>
      <c r="G11" s="2">
        <v>3.0555555555555568E-2</v>
      </c>
      <c r="H11" s="10">
        <v>5.6880787037037035E-2</v>
      </c>
      <c r="I11" s="3">
        <f t="shared" si="0"/>
        <v>2.6325231481481467E-2</v>
      </c>
    </row>
    <row r="12" spans="1:9">
      <c r="A12" s="1">
        <v>3</v>
      </c>
      <c r="B12" s="1">
        <v>41</v>
      </c>
      <c r="C12" s="1" t="s">
        <v>120</v>
      </c>
      <c r="D12" s="1" t="s">
        <v>121</v>
      </c>
      <c r="E12" t="s">
        <v>94</v>
      </c>
      <c r="F12" t="s">
        <v>23</v>
      </c>
      <c r="G12" s="2">
        <v>3.4722222222222224E-2</v>
      </c>
      <c r="H12" s="10">
        <v>6.1309027777777775E-2</v>
      </c>
      <c r="I12" s="3">
        <f t="shared" si="0"/>
        <v>2.6586805555555551E-2</v>
      </c>
    </row>
    <row r="13" spans="1:9">
      <c r="A13" s="1">
        <v>4</v>
      </c>
      <c r="B13" s="1">
        <v>34</v>
      </c>
      <c r="C13" s="1" t="s">
        <v>105</v>
      </c>
      <c r="D13" s="1" t="s">
        <v>106</v>
      </c>
      <c r="E13" t="s">
        <v>74</v>
      </c>
      <c r="F13" t="s">
        <v>23</v>
      </c>
      <c r="G13" s="2">
        <v>2.9861111111111123E-2</v>
      </c>
      <c r="H13" s="10">
        <v>5.6537037037037031E-2</v>
      </c>
      <c r="I13" s="3">
        <f t="shared" si="0"/>
        <v>2.6675925925925908E-2</v>
      </c>
    </row>
    <row r="14" spans="1:9">
      <c r="A14" s="1">
        <v>5</v>
      </c>
      <c r="B14" s="1">
        <v>39</v>
      </c>
      <c r="C14" s="1" t="s">
        <v>117</v>
      </c>
      <c r="D14" s="1" t="s">
        <v>118</v>
      </c>
      <c r="E14" t="s">
        <v>61</v>
      </c>
      <c r="F14" t="s">
        <v>23</v>
      </c>
      <c r="G14" s="2">
        <v>3.333333333333334E-2</v>
      </c>
      <c r="H14" s="10">
        <v>6.0265046296296289E-2</v>
      </c>
      <c r="I14" s="3">
        <f t="shared" si="0"/>
        <v>2.6931712962962949E-2</v>
      </c>
    </row>
    <row r="15" spans="1:9">
      <c r="A15" s="1">
        <v>6</v>
      </c>
      <c r="B15" s="1">
        <v>37</v>
      </c>
      <c r="C15" s="1" t="s">
        <v>113</v>
      </c>
      <c r="D15" s="1" t="s">
        <v>114</v>
      </c>
      <c r="E15" t="s">
        <v>115</v>
      </c>
      <c r="F15" t="s">
        <v>23</v>
      </c>
      <c r="G15" s="2">
        <v>3.1944444444444456E-2</v>
      </c>
      <c r="H15" s="10">
        <v>5.9701388888888894E-2</v>
      </c>
      <c r="I15" s="3">
        <f t="shared" si="0"/>
        <v>2.7756944444444438E-2</v>
      </c>
    </row>
    <row r="16" spans="1:9">
      <c r="A16" s="1">
        <v>7</v>
      </c>
      <c r="B16" s="1">
        <v>43</v>
      </c>
      <c r="C16" s="1" t="s">
        <v>123</v>
      </c>
      <c r="D16" s="1" t="s">
        <v>41</v>
      </c>
      <c r="E16" t="s">
        <v>50</v>
      </c>
      <c r="F16" t="s">
        <v>23</v>
      </c>
      <c r="G16" s="2">
        <v>3.6111111111111108E-2</v>
      </c>
      <c r="H16" s="10">
        <v>6.4008101851851851E-2</v>
      </c>
      <c r="I16" s="3">
        <f t="shared" si="0"/>
        <v>2.7896990740740743E-2</v>
      </c>
    </row>
    <row r="17" spans="1:9">
      <c r="A17" s="1">
        <v>8</v>
      </c>
      <c r="B17" s="1">
        <v>49</v>
      </c>
      <c r="C17" s="1" t="s">
        <v>134</v>
      </c>
      <c r="D17" s="1" t="s">
        <v>135</v>
      </c>
      <c r="E17" t="s">
        <v>22</v>
      </c>
      <c r="F17" t="s">
        <v>23</v>
      </c>
      <c r="G17" s="2">
        <v>4.027777777777776E-2</v>
      </c>
      <c r="H17" s="10">
        <v>6.8329861111111112E-2</v>
      </c>
      <c r="I17" s="3">
        <f t="shared" si="0"/>
        <v>2.8052083333333352E-2</v>
      </c>
    </row>
    <row r="18" spans="1:9">
      <c r="A18" s="1">
        <v>9</v>
      </c>
      <c r="B18" s="1">
        <v>164</v>
      </c>
      <c r="C18" s="1" t="s">
        <v>311</v>
      </c>
      <c r="D18" s="1" t="s">
        <v>231</v>
      </c>
      <c r="F18"/>
      <c r="G18" s="2">
        <v>0.134027777777777</v>
      </c>
      <c r="H18" s="10">
        <v>0.16222569444444443</v>
      </c>
      <c r="I18" s="3">
        <f t="shared" si="0"/>
        <v>2.8197916666667433E-2</v>
      </c>
    </row>
    <row r="19" spans="1:9">
      <c r="A19" s="1">
        <v>10</v>
      </c>
      <c r="B19" s="1">
        <v>50</v>
      </c>
      <c r="C19" s="1" t="s">
        <v>136</v>
      </c>
      <c r="D19" s="1" t="s">
        <v>137</v>
      </c>
      <c r="E19" t="s">
        <v>53</v>
      </c>
      <c r="F19" t="s">
        <v>23</v>
      </c>
      <c r="G19" s="2">
        <v>4.0972222222222202E-2</v>
      </c>
      <c r="H19" s="10">
        <v>6.941898148148147E-2</v>
      </c>
      <c r="I19" s="3">
        <f t="shared" si="0"/>
        <v>2.8446759259259269E-2</v>
      </c>
    </row>
    <row r="20" spans="1:9">
      <c r="A20" s="1">
        <v>11</v>
      </c>
      <c r="B20" s="1">
        <v>40</v>
      </c>
      <c r="C20" s="1" t="s">
        <v>119</v>
      </c>
      <c r="D20" s="1" t="s">
        <v>118</v>
      </c>
      <c r="E20" t="s">
        <v>45</v>
      </c>
      <c r="F20"/>
      <c r="G20" s="2">
        <v>3.4027777777777782E-2</v>
      </c>
      <c r="H20" s="10">
        <v>6.2991898148148151E-2</v>
      </c>
      <c r="I20" s="3">
        <f t="shared" si="0"/>
        <v>2.8964120370370369E-2</v>
      </c>
    </row>
    <row r="21" spans="1:9">
      <c r="A21" s="1">
        <v>12</v>
      </c>
      <c r="B21" s="1">
        <v>38</v>
      </c>
      <c r="C21" s="1" t="s">
        <v>116</v>
      </c>
      <c r="D21" s="1" t="s">
        <v>108</v>
      </c>
      <c r="E21" t="s">
        <v>74</v>
      </c>
      <c r="F21" t="s">
        <v>23</v>
      </c>
      <c r="G21" s="2">
        <v>3.2638888888888898E-2</v>
      </c>
      <c r="H21" s="10">
        <v>6.1894675925925929E-2</v>
      </c>
      <c r="I21" s="3">
        <f t="shared" si="0"/>
        <v>2.9255787037037032E-2</v>
      </c>
    </row>
    <row r="22" spans="1:9">
      <c r="A22" s="1">
        <v>13</v>
      </c>
      <c r="B22" s="1">
        <v>51</v>
      </c>
      <c r="C22" s="1" t="s">
        <v>138</v>
      </c>
      <c r="D22" s="1" t="s">
        <v>41</v>
      </c>
      <c r="E22" t="s">
        <v>115</v>
      </c>
      <c r="F22" t="s">
        <v>23</v>
      </c>
      <c r="G22" s="2">
        <v>4.1666666666666644E-2</v>
      </c>
      <c r="H22" s="10">
        <v>7.1738425925925928E-2</v>
      </c>
      <c r="I22" s="3">
        <f t="shared" si="0"/>
        <v>3.0071759259259284E-2</v>
      </c>
    </row>
    <row r="23" spans="1:9">
      <c r="A23" s="1">
        <v>14</v>
      </c>
      <c r="B23" s="1">
        <v>33</v>
      </c>
      <c r="C23" s="1" t="s">
        <v>102</v>
      </c>
      <c r="D23" s="1" t="s">
        <v>55</v>
      </c>
      <c r="E23" t="s">
        <v>103</v>
      </c>
      <c r="F23"/>
      <c r="G23" s="2">
        <v>2.9166666666666678E-2</v>
      </c>
      <c r="H23" s="10">
        <v>5.9376157407407405E-2</v>
      </c>
      <c r="I23" s="3">
        <f t="shared" si="0"/>
        <v>3.0209490740740728E-2</v>
      </c>
    </row>
    <row r="24" spans="1:9">
      <c r="A24" s="1">
        <v>15</v>
      </c>
      <c r="B24" s="1">
        <v>53</v>
      </c>
      <c r="C24" s="1" t="s">
        <v>141</v>
      </c>
      <c r="D24" s="1" t="s">
        <v>118</v>
      </c>
      <c r="E24" t="s">
        <v>142</v>
      </c>
      <c r="F24" t="s">
        <v>23</v>
      </c>
      <c r="G24" s="2">
        <v>4.3055555555555527E-2</v>
      </c>
      <c r="H24" s="10">
        <v>7.3309027777777772E-2</v>
      </c>
      <c r="I24" s="3">
        <f t="shared" si="0"/>
        <v>3.0253472222222244E-2</v>
      </c>
    </row>
    <row r="25" spans="1:9">
      <c r="A25" s="1">
        <v>16</v>
      </c>
      <c r="B25" s="1">
        <v>36</v>
      </c>
      <c r="C25" s="1" t="s">
        <v>110</v>
      </c>
      <c r="D25" s="1" t="s">
        <v>111</v>
      </c>
      <c r="E25" t="s">
        <v>112</v>
      </c>
      <c r="F25" t="s">
        <v>23</v>
      </c>
      <c r="G25" s="2">
        <v>3.125E-2</v>
      </c>
      <c r="H25" s="10">
        <v>6.173611111111111E-2</v>
      </c>
      <c r="I25" s="3">
        <f t="shared" si="0"/>
        <v>3.048611111111111E-2</v>
      </c>
    </row>
    <row r="26" spans="1:9">
      <c r="A26" s="1">
        <v>17</v>
      </c>
      <c r="B26" s="1">
        <v>44</v>
      </c>
      <c r="C26" s="1" t="s">
        <v>124</v>
      </c>
      <c r="D26" s="1" t="s">
        <v>55</v>
      </c>
      <c r="E26" t="s">
        <v>115</v>
      </c>
      <c r="F26" t="s">
        <v>23</v>
      </c>
      <c r="G26" s="2">
        <v>3.680555555555555E-2</v>
      </c>
      <c r="H26" s="10">
        <v>6.74224537037037E-2</v>
      </c>
      <c r="I26" s="3">
        <f t="shared" si="0"/>
        <v>3.061689814814815E-2</v>
      </c>
    </row>
    <row r="27" spans="1:9">
      <c r="A27" s="1">
        <v>18</v>
      </c>
      <c r="B27" s="1">
        <v>42</v>
      </c>
      <c r="C27" s="1" t="s">
        <v>122</v>
      </c>
      <c r="D27" s="1" t="s">
        <v>121</v>
      </c>
      <c r="E27" t="s">
        <v>74</v>
      </c>
      <c r="F27" t="s">
        <v>23</v>
      </c>
      <c r="G27" s="2">
        <v>3.5416666666666666E-2</v>
      </c>
      <c r="H27" s="10">
        <v>6.7408564814814817E-2</v>
      </c>
      <c r="I27" s="3">
        <f t="shared" si="0"/>
        <v>3.1991898148148151E-2</v>
      </c>
    </row>
    <row r="28" spans="1:9">
      <c r="A28" s="1">
        <v>19</v>
      </c>
      <c r="B28" s="1">
        <v>46</v>
      </c>
      <c r="C28" s="1" t="s">
        <v>127</v>
      </c>
      <c r="D28" s="1" t="s">
        <v>118</v>
      </c>
      <c r="E28" t="s">
        <v>128</v>
      </c>
      <c r="F28" t="s">
        <v>23</v>
      </c>
      <c r="G28" s="2">
        <v>3.8194444444444434E-2</v>
      </c>
      <c r="H28" s="10">
        <v>7.0498842592592592E-2</v>
      </c>
      <c r="I28" s="3">
        <f t="shared" si="0"/>
        <v>3.2304398148148158E-2</v>
      </c>
    </row>
    <row r="29" spans="1:9">
      <c r="A29" s="1">
        <v>20</v>
      </c>
      <c r="B29" s="1">
        <v>45</v>
      </c>
      <c r="C29" s="1" t="s">
        <v>125</v>
      </c>
      <c r="D29" s="1" t="s">
        <v>126</v>
      </c>
      <c r="E29" t="s">
        <v>61</v>
      </c>
      <c r="F29" t="s">
        <v>23</v>
      </c>
      <c r="G29" s="2">
        <v>3.7499999999999999E-2</v>
      </c>
      <c r="H29" s="10"/>
      <c r="I29" s="3" t="s">
        <v>315</v>
      </c>
    </row>
    <row r="30" spans="1:9">
      <c r="A30" s="1">
        <v>21</v>
      </c>
      <c r="B30" s="1">
        <v>47</v>
      </c>
      <c r="C30" s="1" t="s">
        <v>129</v>
      </c>
      <c r="D30" s="1" t="s">
        <v>130</v>
      </c>
      <c r="E30" t="s">
        <v>74</v>
      </c>
      <c r="F30" t="s">
        <v>23</v>
      </c>
      <c r="G30" s="2">
        <v>3.8888888888888876E-2</v>
      </c>
      <c r="H30" s="10"/>
      <c r="I30" s="3" t="s">
        <v>315</v>
      </c>
    </row>
    <row r="31" spans="1:9">
      <c r="A31" s="1">
        <v>22</v>
      </c>
      <c r="B31" s="1">
        <v>48</v>
      </c>
      <c r="C31" s="1" t="s">
        <v>131</v>
      </c>
      <c r="D31" s="1" t="s">
        <v>132</v>
      </c>
      <c r="E31" t="s">
        <v>133</v>
      </c>
      <c r="F31" t="s">
        <v>23</v>
      </c>
      <c r="G31" s="2">
        <v>3.9583333333333318E-2</v>
      </c>
      <c r="H31" s="10"/>
      <c r="I31" s="3" t="s">
        <v>315</v>
      </c>
    </row>
    <row r="32" spans="1:9">
      <c r="A32" s="1">
        <v>23</v>
      </c>
    </row>
    <row r="33" spans="1:1">
      <c r="A33" s="1">
        <v>24</v>
      </c>
    </row>
    <row r="34" spans="1:1">
      <c r="A34" s="1">
        <v>25</v>
      </c>
    </row>
    <row r="35" spans="1:1">
      <c r="A35" s="1">
        <v>26</v>
      </c>
    </row>
    <row r="36" spans="1:1">
      <c r="A36" s="1">
        <v>27</v>
      </c>
    </row>
    <row r="37" spans="1:1">
      <c r="A37" s="1">
        <v>28</v>
      </c>
    </row>
    <row r="38" spans="1:1">
      <c r="A38" s="1">
        <v>29</v>
      </c>
    </row>
    <row r="39" spans="1:1">
      <c r="A39" s="1">
        <v>30</v>
      </c>
    </row>
    <row r="40" spans="1:1">
      <c r="A40" s="1">
        <v>31</v>
      </c>
    </row>
    <row r="41" spans="1:1">
      <c r="A41" s="1">
        <v>32</v>
      </c>
    </row>
    <row r="42" spans="1:1">
      <c r="A42" s="1">
        <v>33</v>
      </c>
    </row>
    <row r="43" spans="1:1">
      <c r="A43" s="1">
        <v>34</v>
      </c>
    </row>
    <row r="44" spans="1:1">
      <c r="A44" s="1">
        <v>35</v>
      </c>
    </row>
    <row r="45" spans="1:1">
      <c r="A45" s="1">
        <v>36</v>
      </c>
    </row>
    <row r="46" spans="1:1">
      <c r="A46" s="1">
        <v>37</v>
      </c>
    </row>
    <row r="47" spans="1:1">
      <c r="A47" s="1">
        <v>38</v>
      </c>
    </row>
    <row r="48" spans="1:1">
      <c r="A48" s="1">
        <v>39</v>
      </c>
    </row>
    <row r="49" spans="1:6">
      <c r="A49" s="1">
        <v>40</v>
      </c>
    </row>
    <row r="50" spans="1:6">
      <c r="A50" s="1">
        <v>41</v>
      </c>
    </row>
    <row r="51" spans="1:6">
      <c r="A51" s="1">
        <v>42</v>
      </c>
    </row>
    <row r="54" spans="1:6">
      <c r="A54" t="s">
        <v>308</v>
      </c>
      <c r="F54" s="27" t="s">
        <v>309</v>
      </c>
    </row>
  </sheetData>
  <sheetProtection selectLockedCells="1" selectUnlockedCells="1"/>
  <mergeCells count="3">
    <mergeCell ref="A5:B5"/>
    <mergeCell ref="D5:G5"/>
    <mergeCell ref="A7:B7"/>
  </mergeCells>
  <phoneticPr fontId="0" type="noConversion"/>
  <pageMargins left="0.39374999999999999" right="0.39374999999999999" top="0.59027777777777779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List7">
    <pageSetUpPr fitToPage="1"/>
  </sheetPr>
  <dimension ref="A5:J54"/>
  <sheetViews>
    <sheetView workbookViewId="0"/>
  </sheetViews>
  <sheetFormatPr defaultRowHeight="12.75"/>
  <cols>
    <col min="1" max="1" width="7.7109375" customWidth="1"/>
    <col min="2" max="2" width="5.42578125" style="1" customWidth="1"/>
    <col min="3" max="3" width="15.7109375" style="1" customWidth="1"/>
    <col min="4" max="4" width="15.7109375" customWidth="1"/>
    <col min="5" max="5" width="21.85546875" customWidth="1"/>
    <col min="6" max="6" width="7.5703125" style="1" customWidth="1"/>
    <col min="7" max="7" width="10" style="1" customWidth="1"/>
    <col min="8" max="8" width="9.42578125" style="1" customWidth="1"/>
    <col min="9" max="9" width="9.140625" style="3"/>
  </cols>
  <sheetData>
    <row r="5" spans="1:10" ht="15.75">
      <c r="A5" s="36">
        <v>41497</v>
      </c>
      <c r="B5" s="36"/>
      <c r="C5" s="25"/>
      <c r="D5" s="37" t="s">
        <v>302</v>
      </c>
      <c r="E5" s="37"/>
      <c r="F5" s="37"/>
      <c r="G5" s="37"/>
      <c r="H5" s="26" t="s">
        <v>303</v>
      </c>
    </row>
    <row r="7" spans="1:10" ht="18">
      <c r="A7" s="38" t="s">
        <v>304</v>
      </c>
      <c r="B7" s="38"/>
      <c r="C7" s="21" t="s">
        <v>46</v>
      </c>
      <c r="D7" s="29" t="s">
        <v>0</v>
      </c>
    </row>
    <row r="9" spans="1:10" ht="15.75">
      <c r="A9" s="22" t="s">
        <v>305</v>
      </c>
      <c r="B9" s="6" t="s">
        <v>3</v>
      </c>
      <c r="C9" s="7" t="s">
        <v>310</v>
      </c>
      <c r="D9" s="7" t="s">
        <v>5</v>
      </c>
      <c r="E9" s="7" t="s">
        <v>6</v>
      </c>
      <c r="F9" s="7" t="s">
        <v>7</v>
      </c>
      <c r="G9" s="6" t="s">
        <v>306</v>
      </c>
      <c r="H9" s="6" t="s">
        <v>307</v>
      </c>
      <c r="I9" s="9" t="s">
        <v>10</v>
      </c>
    </row>
    <row r="10" spans="1:10">
      <c r="A10" s="1">
        <v>1</v>
      </c>
      <c r="B10" s="1">
        <v>15</v>
      </c>
      <c r="C10" s="1" t="s">
        <v>65</v>
      </c>
      <c r="D10" s="1" t="s">
        <v>66</v>
      </c>
      <c r="E10" t="s">
        <v>67</v>
      </c>
      <c r="F10"/>
      <c r="G10" s="2">
        <v>9.7222222222222206E-3</v>
      </c>
      <c r="H10" s="10">
        <v>3.4019675925925925E-2</v>
      </c>
      <c r="I10" s="3">
        <f t="shared" ref="I10:I19" si="0">H10-G10</f>
        <v>2.4297453703703703E-2</v>
      </c>
    </row>
    <row r="11" spans="1:10">
      <c r="A11" s="1">
        <v>2</v>
      </c>
      <c r="B11" s="1">
        <v>11</v>
      </c>
      <c r="C11" s="1" t="s">
        <v>56</v>
      </c>
      <c r="D11" s="1" t="s">
        <v>57</v>
      </c>
      <c r="E11" t="s">
        <v>58</v>
      </c>
      <c r="F11"/>
      <c r="G11" s="2">
        <v>6.9444444444444449E-3</v>
      </c>
      <c r="H11" s="10">
        <v>3.1702546296296298E-2</v>
      </c>
      <c r="I11" s="3">
        <f t="shared" si="0"/>
        <v>2.4758101851851854E-2</v>
      </c>
    </row>
    <row r="12" spans="1:10">
      <c r="A12" s="1">
        <v>3</v>
      </c>
      <c r="B12" s="1">
        <v>13</v>
      </c>
      <c r="C12" s="1" t="s">
        <v>60</v>
      </c>
      <c r="D12" s="1" t="s">
        <v>41</v>
      </c>
      <c r="E12" t="s">
        <v>61</v>
      </c>
      <c r="F12" t="s">
        <v>23</v>
      </c>
      <c r="G12" s="2">
        <v>8.3333333333333332E-3</v>
      </c>
      <c r="H12" s="10">
        <v>3.396064814814815E-2</v>
      </c>
      <c r="I12" s="3">
        <f t="shared" si="0"/>
        <v>2.5627314814814818E-2</v>
      </c>
    </row>
    <row r="13" spans="1:10">
      <c r="A13" s="1">
        <v>4</v>
      </c>
      <c r="B13" s="1">
        <v>10</v>
      </c>
      <c r="C13" s="1" t="s">
        <v>54</v>
      </c>
      <c r="D13" s="1" t="s">
        <v>55</v>
      </c>
      <c r="E13" s="14" t="s">
        <v>45</v>
      </c>
      <c r="F13" s="14" t="s">
        <v>23</v>
      </c>
      <c r="G13" s="2">
        <v>6.2500000000000003E-3</v>
      </c>
      <c r="H13" s="10">
        <v>3.2887731481481483E-2</v>
      </c>
      <c r="I13" s="3">
        <f t="shared" si="0"/>
        <v>2.6637731481481484E-2</v>
      </c>
      <c r="J13" s="14"/>
    </row>
    <row r="14" spans="1:10">
      <c r="A14" s="1">
        <v>5</v>
      </c>
      <c r="B14" s="1">
        <v>8</v>
      </c>
      <c r="C14" s="1" t="s">
        <v>48</v>
      </c>
      <c r="D14" s="1" t="s">
        <v>49</v>
      </c>
      <c r="E14" t="s">
        <v>50</v>
      </c>
      <c r="F14" t="s">
        <v>23</v>
      </c>
      <c r="G14" s="2">
        <v>4.8611111111111112E-3</v>
      </c>
      <c r="H14" s="10">
        <v>3.1993055555555559E-2</v>
      </c>
      <c r="I14" s="3">
        <f t="shared" si="0"/>
        <v>2.7131944444444448E-2</v>
      </c>
    </row>
    <row r="15" spans="1:10">
      <c r="A15" s="1">
        <v>6</v>
      </c>
      <c r="B15" s="1">
        <v>12</v>
      </c>
      <c r="C15" s="1" t="s">
        <v>59</v>
      </c>
      <c r="D15" s="1" t="s">
        <v>57</v>
      </c>
      <c r="E15" t="s">
        <v>50</v>
      </c>
      <c r="F15" t="s">
        <v>23</v>
      </c>
      <c r="G15" s="2">
        <v>7.6388888888888895E-3</v>
      </c>
      <c r="H15" s="10">
        <v>3.4964120370370375E-2</v>
      </c>
      <c r="I15" s="3">
        <f t="shared" si="0"/>
        <v>2.7325231481481485E-2</v>
      </c>
    </row>
    <row r="16" spans="1:10">
      <c r="A16" s="1">
        <v>7</v>
      </c>
      <c r="B16" s="1">
        <v>9</v>
      </c>
      <c r="C16" s="1" t="s">
        <v>52</v>
      </c>
      <c r="D16" s="1" t="s">
        <v>13</v>
      </c>
      <c r="E16" t="s">
        <v>53</v>
      </c>
      <c r="F16" t="s">
        <v>23</v>
      </c>
      <c r="G16" s="2">
        <v>5.5555555555555558E-3</v>
      </c>
      <c r="H16" s="10">
        <v>3.2993055555555553E-2</v>
      </c>
      <c r="I16" s="3">
        <f t="shared" si="0"/>
        <v>2.7437499999999997E-2</v>
      </c>
    </row>
    <row r="17" spans="1:9">
      <c r="A17" s="1">
        <v>8</v>
      </c>
      <c r="B17" s="1">
        <v>7</v>
      </c>
      <c r="C17" s="1" t="s">
        <v>44</v>
      </c>
      <c r="D17" s="1" t="s">
        <v>41</v>
      </c>
      <c r="E17" t="s">
        <v>45</v>
      </c>
      <c r="F17"/>
      <c r="G17" s="2">
        <v>4.1666666666666666E-3</v>
      </c>
      <c r="H17" s="10">
        <v>3.2020833333333332E-2</v>
      </c>
      <c r="I17" s="3">
        <f t="shared" si="0"/>
        <v>2.7854166666666666E-2</v>
      </c>
    </row>
    <row r="18" spans="1:9">
      <c r="A18" s="1">
        <v>9</v>
      </c>
      <c r="B18" s="1">
        <v>14</v>
      </c>
      <c r="C18" s="1" t="s">
        <v>62</v>
      </c>
      <c r="D18" s="1" t="s">
        <v>63</v>
      </c>
      <c r="E18" t="s">
        <v>64</v>
      </c>
      <c r="F18" t="s">
        <v>23</v>
      </c>
      <c r="G18" s="2">
        <v>9.0277777777777769E-3</v>
      </c>
      <c r="H18" s="10">
        <v>3.7006944444444446E-2</v>
      </c>
      <c r="I18" s="3">
        <f t="shared" si="0"/>
        <v>2.797916666666667E-2</v>
      </c>
    </row>
    <row r="19" spans="1:9">
      <c r="A19" s="1">
        <v>10</v>
      </c>
      <c r="B19" s="1">
        <v>16</v>
      </c>
      <c r="C19" s="1" t="s">
        <v>314</v>
      </c>
      <c r="D19" s="1" t="s">
        <v>68</v>
      </c>
      <c r="E19" t="s">
        <v>45</v>
      </c>
      <c r="F19"/>
      <c r="G19" s="2">
        <v>1.0416666666666664E-2</v>
      </c>
      <c r="H19" s="10">
        <v>3.8987268518518518E-2</v>
      </c>
      <c r="I19" s="3">
        <f t="shared" si="0"/>
        <v>2.8570601851851854E-2</v>
      </c>
    </row>
    <row r="20" spans="1:9">
      <c r="A20" s="1">
        <v>11</v>
      </c>
      <c r="C20"/>
      <c r="F20"/>
      <c r="G20" s="2"/>
      <c r="H20" s="10"/>
    </row>
    <row r="21" spans="1:9">
      <c r="A21" s="1">
        <v>12</v>
      </c>
      <c r="F21"/>
    </row>
    <row r="22" spans="1:9">
      <c r="A22" s="1">
        <v>13</v>
      </c>
      <c r="F22"/>
    </row>
    <row r="23" spans="1:9">
      <c r="A23" s="1">
        <v>14</v>
      </c>
      <c r="F23"/>
    </row>
    <row r="24" spans="1:9">
      <c r="A24" s="1">
        <v>15</v>
      </c>
      <c r="F24"/>
    </row>
    <row r="25" spans="1:9">
      <c r="A25" s="1">
        <v>16</v>
      </c>
      <c r="F25"/>
    </row>
    <row r="26" spans="1:9">
      <c r="A26" s="1">
        <v>17</v>
      </c>
      <c r="F26"/>
    </row>
    <row r="27" spans="1:9">
      <c r="A27" s="1">
        <v>18</v>
      </c>
    </row>
    <row r="28" spans="1:9">
      <c r="A28" s="1">
        <v>19</v>
      </c>
    </row>
    <row r="29" spans="1:9">
      <c r="A29" s="1">
        <v>20</v>
      </c>
    </row>
    <row r="30" spans="1:9">
      <c r="A30" s="1">
        <v>21</v>
      </c>
    </row>
    <row r="31" spans="1:9">
      <c r="A31" s="1">
        <v>22</v>
      </c>
    </row>
    <row r="32" spans="1:9">
      <c r="A32" s="1">
        <v>23</v>
      </c>
    </row>
    <row r="33" spans="1:1">
      <c r="A33" s="1">
        <v>24</v>
      </c>
    </row>
    <row r="34" spans="1:1">
      <c r="A34" s="1">
        <v>25</v>
      </c>
    </row>
    <row r="35" spans="1:1">
      <c r="A35" s="1">
        <v>26</v>
      </c>
    </row>
    <row r="36" spans="1:1">
      <c r="A36" s="1">
        <v>27</v>
      </c>
    </row>
    <row r="37" spans="1:1">
      <c r="A37" s="1">
        <v>28</v>
      </c>
    </row>
    <row r="38" spans="1:1">
      <c r="A38" s="1">
        <v>29</v>
      </c>
    </row>
    <row r="39" spans="1:1">
      <c r="A39" s="1">
        <v>30</v>
      </c>
    </row>
    <row r="40" spans="1:1">
      <c r="A40" s="1">
        <v>31</v>
      </c>
    </row>
    <row r="41" spans="1:1">
      <c r="A41" s="1">
        <v>32</v>
      </c>
    </row>
    <row r="42" spans="1:1">
      <c r="A42" s="1">
        <v>33</v>
      </c>
    </row>
    <row r="43" spans="1:1">
      <c r="A43" s="1">
        <v>34</v>
      </c>
    </row>
    <row r="44" spans="1:1">
      <c r="A44" s="1">
        <v>35</v>
      </c>
    </row>
    <row r="45" spans="1:1">
      <c r="A45" s="1">
        <v>36</v>
      </c>
    </row>
    <row r="46" spans="1:1">
      <c r="A46" s="1">
        <v>37</v>
      </c>
    </row>
    <row r="47" spans="1:1">
      <c r="A47" s="1">
        <v>38</v>
      </c>
    </row>
    <row r="48" spans="1:1">
      <c r="A48" s="1">
        <v>39</v>
      </c>
    </row>
    <row r="49" spans="1:6">
      <c r="A49" s="1">
        <v>40</v>
      </c>
    </row>
    <row r="50" spans="1:6">
      <c r="A50" s="1">
        <v>41</v>
      </c>
    </row>
    <row r="51" spans="1:6">
      <c r="A51" s="1">
        <v>42</v>
      </c>
    </row>
    <row r="54" spans="1:6">
      <c r="A54" t="s">
        <v>308</v>
      </c>
      <c r="F54" s="2" t="s">
        <v>309</v>
      </c>
    </row>
  </sheetData>
  <sheetProtection selectLockedCells="1" selectUnlockedCells="1"/>
  <mergeCells count="3">
    <mergeCell ref="A5:B5"/>
    <mergeCell ref="D5:G5"/>
    <mergeCell ref="A7:B7"/>
  </mergeCells>
  <phoneticPr fontId="0" type="noConversion"/>
  <pageMargins left="0.39374999999999999" right="0.39374999999999999" top="0.59027777777777779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List8">
    <pageSetUpPr fitToPage="1"/>
  </sheetPr>
  <dimension ref="A5:I54"/>
  <sheetViews>
    <sheetView workbookViewId="0"/>
  </sheetViews>
  <sheetFormatPr defaultRowHeight="12.75"/>
  <cols>
    <col min="1" max="1" width="7.7109375" customWidth="1"/>
    <col min="2" max="2" width="5.42578125" style="1" customWidth="1"/>
    <col min="3" max="3" width="15.7109375" style="1" customWidth="1"/>
    <col min="4" max="4" width="15.7109375" customWidth="1"/>
    <col min="5" max="5" width="21.85546875" customWidth="1"/>
    <col min="6" max="6" width="7.7109375" style="1" customWidth="1"/>
    <col min="7" max="7" width="10" style="1" customWidth="1"/>
    <col min="8" max="8" width="9.42578125" style="1" customWidth="1"/>
    <col min="9" max="9" width="9.140625" style="3"/>
  </cols>
  <sheetData>
    <row r="5" spans="1:9" ht="15.75">
      <c r="A5" s="36">
        <v>41497</v>
      </c>
      <c r="B5" s="36"/>
      <c r="C5" s="25"/>
      <c r="D5" s="37" t="s">
        <v>302</v>
      </c>
      <c r="E5" s="37"/>
      <c r="F5" s="37"/>
      <c r="G5" s="37"/>
      <c r="H5" s="26" t="s">
        <v>303</v>
      </c>
    </row>
    <row r="7" spans="1:9" ht="18">
      <c r="A7" s="38" t="s">
        <v>304</v>
      </c>
      <c r="B7" s="38"/>
      <c r="C7" s="21" t="s">
        <v>24</v>
      </c>
      <c r="D7" s="29" t="s">
        <v>0</v>
      </c>
    </row>
    <row r="9" spans="1:9" ht="15.75">
      <c r="A9" s="22" t="s">
        <v>305</v>
      </c>
      <c r="B9" s="6" t="s">
        <v>3</v>
      </c>
      <c r="C9" s="7" t="s">
        <v>310</v>
      </c>
      <c r="D9" s="7" t="s">
        <v>5</v>
      </c>
      <c r="E9" s="7" t="s">
        <v>6</v>
      </c>
      <c r="F9" s="7" t="s">
        <v>7</v>
      </c>
      <c r="G9" s="6" t="s">
        <v>306</v>
      </c>
      <c r="H9" s="6" t="s">
        <v>307</v>
      </c>
      <c r="I9" s="9" t="s">
        <v>10</v>
      </c>
    </row>
    <row r="10" spans="1:9">
      <c r="A10" s="1">
        <v>1</v>
      </c>
      <c r="B10" s="1">
        <v>2</v>
      </c>
      <c r="C10" s="1" t="s">
        <v>20</v>
      </c>
      <c r="D10" s="1" t="s">
        <v>21</v>
      </c>
      <c r="E10" t="s">
        <v>22</v>
      </c>
      <c r="F10" t="s">
        <v>23</v>
      </c>
      <c r="G10" s="2">
        <v>6.9444444444444447E-4</v>
      </c>
      <c r="H10" s="10">
        <v>2.8542824074074075E-2</v>
      </c>
      <c r="I10" s="3">
        <f t="shared" ref="I10:I17" si="0">H10-G10</f>
        <v>2.7848379629629629E-2</v>
      </c>
    </row>
    <row r="11" spans="1:9">
      <c r="A11" s="1">
        <v>2</v>
      </c>
      <c r="B11" s="1">
        <v>23</v>
      </c>
      <c r="C11" s="1" t="s">
        <v>82</v>
      </c>
      <c r="D11" s="1" t="s">
        <v>83</v>
      </c>
      <c r="E11" t="s">
        <v>61</v>
      </c>
      <c r="F11" t="s">
        <v>23</v>
      </c>
      <c r="G11" s="2">
        <v>1.8749999999999999E-2</v>
      </c>
      <c r="H11" s="10">
        <v>4.7038194444444438E-2</v>
      </c>
      <c r="I11" s="3">
        <f t="shared" si="0"/>
        <v>2.8288194444444439E-2</v>
      </c>
    </row>
    <row r="12" spans="1:9">
      <c r="A12" s="1">
        <v>3</v>
      </c>
      <c r="B12" s="1">
        <v>21</v>
      </c>
      <c r="C12" s="1" t="s">
        <v>78</v>
      </c>
      <c r="D12" s="1" t="s">
        <v>79</v>
      </c>
      <c r="E12" t="s">
        <v>50</v>
      </c>
      <c r="F12" t="s">
        <v>23</v>
      </c>
      <c r="G12" s="2">
        <v>1.7361111111111105E-2</v>
      </c>
      <c r="H12" s="10">
        <v>4.5925925925925926E-2</v>
      </c>
      <c r="I12" s="3">
        <f t="shared" si="0"/>
        <v>2.8564814814814821E-2</v>
      </c>
    </row>
    <row r="13" spans="1:9">
      <c r="A13" s="1">
        <v>4</v>
      </c>
      <c r="B13" s="1">
        <v>19</v>
      </c>
      <c r="C13" s="1" t="s">
        <v>73</v>
      </c>
      <c r="D13" s="1" t="s">
        <v>21</v>
      </c>
      <c r="E13" t="s">
        <v>74</v>
      </c>
      <c r="F13" t="s">
        <v>23</v>
      </c>
      <c r="G13" s="2">
        <v>1.5972222222222214E-2</v>
      </c>
      <c r="H13" s="10">
        <v>4.6137731481481481E-2</v>
      </c>
      <c r="I13" s="3">
        <f t="shared" si="0"/>
        <v>3.0165509259259267E-2</v>
      </c>
    </row>
    <row r="14" spans="1:9">
      <c r="A14" s="1">
        <v>5</v>
      </c>
      <c r="B14" s="1">
        <v>20</v>
      </c>
      <c r="C14" s="1" t="s">
        <v>75</v>
      </c>
      <c r="D14" s="1" t="s">
        <v>76</v>
      </c>
      <c r="E14" t="s">
        <v>77</v>
      </c>
      <c r="F14" t="s">
        <v>23</v>
      </c>
      <c r="G14" s="2">
        <v>1.6666666666666659E-2</v>
      </c>
      <c r="H14" s="10">
        <v>4.7502314814814817E-2</v>
      </c>
      <c r="I14" s="3">
        <f t="shared" si="0"/>
        <v>3.0835648148148157E-2</v>
      </c>
    </row>
    <row r="15" spans="1:9">
      <c r="A15" s="1">
        <v>6</v>
      </c>
      <c r="B15" s="1">
        <v>22</v>
      </c>
      <c r="C15" s="1" t="s">
        <v>80</v>
      </c>
      <c r="D15" s="1" t="s">
        <v>81</v>
      </c>
      <c r="E15" t="s">
        <v>64</v>
      </c>
      <c r="F15" t="s">
        <v>23</v>
      </c>
      <c r="G15" s="2">
        <v>1.805555555555555E-2</v>
      </c>
      <c r="H15" s="10">
        <v>4.9189814814814818E-2</v>
      </c>
      <c r="I15" s="3">
        <f t="shared" si="0"/>
        <v>3.1134259259259268E-2</v>
      </c>
    </row>
    <row r="16" spans="1:9">
      <c r="A16" s="1">
        <v>7</v>
      </c>
      <c r="B16" s="1">
        <v>24</v>
      </c>
      <c r="C16" s="1" t="s">
        <v>84</v>
      </c>
      <c r="D16" s="1" t="s">
        <v>85</v>
      </c>
      <c r="E16" t="s">
        <v>86</v>
      </c>
      <c r="F16" t="s">
        <v>23</v>
      </c>
      <c r="G16" s="2">
        <v>1.9444444444444441E-2</v>
      </c>
      <c r="H16" s="10">
        <v>5.0623842592592595E-2</v>
      </c>
      <c r="I16" s="3">
        <f t="shared" si="0"/>
        <v>3.1179398148148154E-2</v>
      </c>
    </row>
    <row r="17" spans="1:9">
      <c r="A17" s="1">
        <v>8</v>
      </c>
      <c r="B17" s="1">
        <v>17</v>
      </c>
      <c r="C17" s="1" t="s">
        <v>69</v>
      </c>
      <c r="D17" s="1" t="s">
        <v>70</v>
      </c>
      <c r="E17" t="s">
        <v>53</v>
      </c>
      <c r="F17" t="s">
        <v>23</v>
      </c>
      <c r="G17" s="2">
        <v>1.4583333333333327E-2</v>
      </c>
      <c r="H17" s="10">
        <v>4.6388888888888889E-2</v>
      </c>
      <c r="I17" s="3">
        <f t="shared" si="0"/>
        <v>3.1805555555555559E-2</v>
      </c>
    </row>
    <row r="18" spans="1:9">
      <c r="A18" s="1">
        <v>9</v>
      </c>
      <c r="B18" s="1">
        <v>18</v>
      </c>
      <c r="C18" s="1" t="s">
        <v>71</v>
      </c>
      <c r="D18" s="1" t="s">
        <v>72</v>
      </c>
      <c r="E18" t="s">
        <v>45</v>
      </c>
      <c r="F18" t="s">
        <v>23</v>
      </c>
      <c r="G18" s="2">
        <v>1.527777777777777E-2</v>
      </c>
      <c r="H18" s="15"/>
      <c r="I18" s="3" t="s">
        <v>315</v>
      </c>
    </row>
    <row r="19" spans="1:9">
      <c r="A19" s="1">
        <v>10</v>
      </c>
      <c r="B19" s="1">
        <v>25</v>
      </c>
      <c r="C19" s="1" t="s">
        <v>87</v>
      </c>
      <c r="D19" s="1" t="s">
        <v>88</v>
      </c>
      <c r="E19" t="s">
        <v>45</v>
      </c>
      <c r="F19"/>
      <c r="G19" s="2">
        <v>2.0138888888888887E-2</v>
      </c>
      <c r="H19" s="10"/>
      <c r="I19" s="3" t="s">
        <v>315</v>
      </c>
    </row>
    <row r="20" spans="1:9">
      <c r="A20" s="1">
        <v>11</v>
      </c>
      <c r="C20"/>
      <c r="F20"/>
      <c r="G20" s="2"/>
      <c r="H20" s="10"/>
    </row>
    <row r="21" spans="1:9">
      <c r="A21" s="1">
        <v>12</v>
      </c>
      <c r="C21"/>
      <c r="F21"/>
      <c r="G21" s="2"/>
      <c r="H21" s="10"/>
    </row>
    <row r="22" spans="1:9">
      <c r="A22" s="1">
        <v>13</v>
      </c>
      <c r="C22"/>
      <c r="F22"/>
      <c r="G22" s="2"/>
      <c r="H22" s="10"/>
    </row>
    <row r="23" spans="1:9">
      <c r="A23" s="1">
        <v>14</v>
      </c>
    </row>
    <row r="24" spans="1:9">
      <c r="A24" s="1">
        <v>15</v>
      </c>
    </row>
    <row r="25" spans="1:9">
      <c r="A25" s="1">
        <v>16</v>
      </c>
    </row>
    <row r="26" spans="1:9">
      <c r="A26" s="1">
        <v>17</v>
      </c>
    </row>
    <row r="27" spans="1:9">
      <c r="A27" s="1">
        <v>18</v>
      </c>
    </row>
    <row r="28" spans="1:9">
      <c r="A28" s="1">
        <v>19</v>
      </c>
    </row>
    <row r="29" spans="1:9">
      <c r="A29" s="1">
        <v>20</v>
      </c>
    </row>
    <row r="30" spans="1:9">
      <c r="A30" s="1">
        <v>21</v>
      </c>
    </row>
    <row r="31" spans="1:9">
      <c r="A31" s="1">
        <v>22</v>
      </c>
    </row>
    <row r="32" spans="1:9">
      <c r="A32" s="1">
        <v>23</v>
      </c>
    </row>
    <row r="33" spans="1:1">
      <c r="A33" s="1">
        <v>24</v>
      </c>
    </row>
    <row r="34" spans="1:1">
      <c r="A34" s="1">
        <v>25</v>
      </c>
    </row>
    <row r="35" spans="1:1">
      <c r="A35" s="1">
        <v>26</v>
      </c>
    </row>
    <row r="36" spans="1:1">
      <c r="A36" s="1">
        <v>27</v>
      </c>
    </row>
    <row r="37" spans="1:1">
      <c r="A37" s="1">
        <v>28</v>
      </c>
    </row>
    <row r="38" spans="1:1">
      <c r="A38" s="1">
        <v>29</v>
      </c>
    </row>
    <row r="39" spans="1:1">
      <c r="A39" s="1">
        <v>30</v>
      </c>
    </row>
    <row r="40" spans="1:1">
      <c r="A40" s="1">
        <v>31</v>
      </c>
    </row>
    <row r="41" spans="1:1">
      <c r="A41" s="1">
        <v>32</v>
      </c>
    </row>
    <row r="42" spans="1:1">
      <c r="A42" s="1">
        <v>33</v>
      </c>
    </row>
    <row r="43" spans="1:1">
      <c r="A43" s="1">
        <v>34</v>
      </c>
    </row>
    <row r="44" spans="1:1">
      <c r="A44" s="1">
        <v>35</v>
      </c>
    </row>
    <row r="45" spans="1:1">
      <c r="A45" s="1">
        <v>36</v>
      </c>
    </row>
    <row r="46" spans="1:1">
      <c r="A46" s="1">
        <v>37</v>
      </c>
    </row>
    <row r="47" spans="1:1">
      <c r="A47" s="1">
        <v>38</v>
      </c>
    </row>
    <row r="48" spans="1:1">
      <c r="A48" s="1">
        <v>39</v>
      </c>
    </row>
    <row r="49" spans="1:6">
      <c r="A49" s="1">
        <v>40</v>
      </c>
    </row>
    <row r="50" spans="1:6">
      <c r="A50" s="1">
        <v>41</v>
      </c>
    </row>
    <row r="51" spans="1:6">
      <c r="A51" s="1">
        <v>42</v>
      </c>
    </row>
    <row r="54" spans="1:6">
      <c r="A54" t="s">
        <v>308</v>
      </c>
      <c r="F54" s="27" t="s">
        <v>309</v>
      </c>
    </row>
  </sheetData>
  <sheetProtection selectLockedCells="1" selectUnlockedCells="1"/>
  <mergeCells count="3">
    <mergeCell ref="A5:B5"/>
    <mergeCell ref="D5:G5"/>
    <mergeCell ref="A7:B7"/>
  </mergeCells>
  <phoneticPr fontId="0" type="noConversion"/>
  <pageMargins left="0.39374999999999999" right="0.39374999999999999" top="0.59027777777777779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List9">
    <pageSetUpPr fitToPage="1"/>
  </sheetPr>
  <dimension ref="A5:J54"/>
  <sheetViews>
    <sheetView workbookViewId="0"/>
  </sheetViews>
  <sheetFormatPr defaultRowHeight="12.75"/>
  <cols>
    <col min="1" max="1" width="7.7109375" customWidth="1"/>
    <col min="2" max="2" width="5.42578125" style="1" customWidth="1"/>
    <col min="3" max="3" width="15.7109375" style="1" customWidth="1"/>
    <col min="4" max="4" width="15.7109375" customWidth="1"/>
    <col min="5" max="5" width="21.85546875" customWidth="1"/>
    <col min="6" max="6" width="7.7109375" style="1" customWidth="1"/>
    <col min="7" max="7" width="10" style="1" customWidth="1"/>
    <col min="8" max="8" width="9.42578125" style="1" customWidth="1"/>
    <col min="9" max="9" width="9.140625" style="3"/>
  </cols>
  <sheetData>
    <row r="5" spans="1:10" ht="15.75">
      <c r="A5" s="36">
        <v>41497</v>
      </c>
      <c r="B5" s="36"/>
      <c r="C5" s="25"/>
      <c r="D5" s="37" t="s">
        <v>302</v>
      </c>
      <c r="E5" s="37"/>
      <c r="F5" s="37"/>
      <c r="G5" s="37"/>
      <c r="H5" s="26" t="s">
        <v>303</v>
      </c>
    </row>
    <row r="7" spans="1:10" ht="18">
      <c r="A7" s="38" t="s">
        <v>304</v>
      </c>
      <c r="B7" s="38"/>
      <c r="C7" s="21" t="s">
        <v>34</v>
      </c>
      <c r="D7" s="29" t="s">
        <v>0</v>
      </c>
    </row>
    <row r="9" spans="1:10" ht="15.75">
      <c r="A9" s="22" t="s">
        <v>305</v>
      </c>
      <c r="B9" s="6" t="s">
        <v>3</v>
      </c>
      <c r="C9" s="7" t="s">
        <v>310</v>
      </c>
      <c r="D9" s="7" t="s">
        <v>5</v>
      </c>
      <c r="E9" s="7" t="s">
        <v>6</v>
      </c>
      <c r="F9" s="7" t="s">
        <v>7</v>
      </c>
      <c r="G9" s="6" t="s">
        <v>306</v>
      </c>
      <c r="H9" s="6" t="s">
        <v>307</v>
      </c>
      <c r="I9" s="9" t="s">
        <v>10</v>
      </c>
    </row>
    <row r="10" spans="1:10">
      <c r="A10" s="1">
        <v>1</v>
      </c>
      <c r="B10" s="1">
        <v>32</v>
      </c>
      <c r="C10" s="1" t="s">
        <v>100</v>
      </c>
      <c r="D10" s="1" t="s">
        <v>101</v>
      </c>
      <c r="E10" t="s">
        <v>22</v>
      </c>
      <c r="F10" t="s">
        <v>23</v>
      </c>
      <c r="G10" s="2">
        <v>2.5000000000000001E-2</v>
      </c>
      <c r="H10" s="10">
        <v>5.2478009259259252E-2</v>
      </c>
      <c r="I10" s="3">
        <f t="shared" ref="I10:I15" si="0">H10-G10</f>
        <v>2.7478009259259251E-2</v>
      </c>
      <c r="J10" s="1"/>
    </row>
    <row r="11" spans="1:10">
      <c r="A11" s="1">
        <v>2</v>
      </c>
      <c r="B11" s="1">
        <v>29</v>
      </c>
      <c r="C11" s="1" t="s">
        <v>95</v>
      </c>
      <c r="D11" s="1" t="s">
        <v>96</v>
      </c>
      <c r="E11" t="s">
        <v>58</v>
      </c>
      <c r="F11" t="s">
        <v>23</v>
      </c>
      <c r="G11" s="2">
        <v>2.2916666666666669E-2</v>
      </c>
      <c r="H11" s="10">
        <v>5.2012731481481479E-2</v>
      </c>
      <c r="I11" s="3">
        <f t="shared" si="0"/>
        <v>2.9096064814814811E-2</v>
      </c>
      <c r="J11" s="1"/>
    </row>
    <row r="12" spans="1:10">
      <c r="A12" s="1">
        <v>3</v>
      </c>
      <c r="B12" s="1">
        <v>30</v>
      </c>
      <c r="C12" s="1" t="s">
        <v>97</v>
      </c>
      <c r="D12" s="1" t="s">
        <v>85</v>
      </c>
      <c r="E12" t="s">
        <v>64</v>
      </c>
      <c r="F12" t="s">
        <v>23</v>
      </c>
      <c r="G12" s="2">
        <v>2.3611111111111114E-2</v>
      </c>
      <c r="H12" s="10">
        <v>5.6618055555555553E-2</v>
      </c>
      <c r="I12" s="3">
        <f t="shared" si="0"/>
        <v>3.3006944444444436E-2</v>
      </c>
      <c r="J12" s="1"/>
    </row>
    <row r="13" spans="1:10">
      <c r="A13" s="1">
        <v>4</v>
      </c>
      <c r="B13" s="1">
        <v>26</v>
      </c>
      <c r="C13" s="1" t="s">
        <v>89</v>
      </c>
      <c r="D13" s="1" t="s">
        <v>90</v>
      </c>
      <c r="E13" t="s">
        <v>64</v>
      </c>
      <c r="F13"/>
      <c r="G13" s="2">
        <v>2.0833333333333332E-2</v>
      </c>
      <c r="H13" s="10">
        <v>5.4306712962962966E-2</v>
      </c>
      <c r="I13" s="3">
        <f t="shared" si="0"/>
        <v>3.3473379629629638E-2</v>
      </c>
      <c r="J13" s="1"/>
    </row>
    <row r="14" spans="1:10">
      <c r="A14" s="1">
        <v>5</v>
      </c>
      <c r="B14" s="1">
        <v>4</v>
      </c>
      <c r="C14" s="1" t="s">
        <v>31</v>
      </c>
      <c r="D14" s="1" t="s">
        <v>32</v>
      </c>
      <c r="E14" t="s">
        <v>33</v>
      </c>
      <c r="F14"/>
      <c r="G14" s="2">
        <v>2.0833333333333333E-3</v>
      </c>
      <c r="H14" s="10">
        <v>3.618981481481482E-2</v>
      </c>
      <c r="I14" s="3">
        <f t="shared" si="0"/>
        <v>3.4106481481481488E-2</v>
      </c>
      <c r="J14" s="1"/>
    </row>
    <row r="15" spans="1:10">
      <c r="A15" s="1">
        <v>6</v>
      </c>
      <c r="B15" s="1">
        <v>28</v>
      </c>
      <c r="C15" s="1" t="s">
        <v>93</v>
      </c>
      <c r="D15" s="1" t="s">
        <v>92</v>
      </c>
      <c r="E15" t="s">
        <v>94</v>
      </c>
      <c r="F15"/>
      <c r="G15" s="2">
        <v>2.2222222222222223E-2</v>
      </c>
      <c r="H15" s="10">
        <v>5.7038194444444447E-2</v>
      </c>
      <c r="I15" s="3">
        <f t="shared" si="0"/>
        <v>3.4815972222222227E-2</v>
      </c>
    </row>
    <row r="16" spans="1:10">
      <c r="A16" s="1">
        <v>7</v>
      </c>
      <c r="B16" s="1">
        <v>27</v>
      </c>
      <c r="C16" s="1" t="s">
        <v>91</v>
      </c>
      <c r="D16" s="1" t="s">
        <v>92</v>
      </c>
      <c r="E16" t="s">
        <v>86</v>
      </c>
      <c r="F16"/>
      <c r="G16" s="2">
        <v>2.1527777777777778E-2</v>
      </c>
      <c r="H16" s="10"/>
      <c r="I16" s="3" t="s">
        <v>315</v>
      </c>
    </row>
    <row r="17" spans="1:9">
      <c r="A17" s="1">
        <v>8</v>
      </c>
      <c r="B17" s="1">
        <v>31</v>
      </c>
      <c r="C17" s="1" t="s">
        <v>98</v>
      </c>
      <c r="D17" s="1" t="s">
        <v>99</v>
      </c>
      <c r="E17" t="s">
        <v>61</v>
      </c>
      <c r="F17" t="s">
        <v>23</v>
      </c>
      <c r="G17" s="2">
        <v>2.4305555555555559E-2</v>
      </c>
      <c r="H17" s="10"/>
      <c r="I17" s="3" t="s">
        <v>315</v>
      </c>
    </row>
    <row r="18" spans="1:9">
      <c r="A18" s="1">
        <v>9</v>
      </c>
      <c r="F18"/>
    </row>
    <row r="19" spans="1:9">
      <c r="A19" s="1">
        <v>10</v>
      </c>
      <c r="F19"/>
    </row>
    <row r="20" spans="1:9">
      <c r="A20" s="1">
        <v>11</v>
      </c>
    </row>
    <row r="21" spans="1:9">
      <c r="A21" s="1">
        <v>12</v>
      </c>
    </row>
    <row r="22" spans="1:9">
      <c r="A22" s="1">
        <v>13</v>
      </c>
    </row>
    <row r="23" spans="1:9">
      <c r="A23" s="1">
        <v>14</v>
      </c>
    </row>
    <row r="24" spans="1:9">
      <c r="A24" s="1">
        <v>15</v>
      </c>
    </row>
    <row r="25" spans="1:9">
      <c r="A25" s="1">
        <v>16</v>
      </c>
    </row>
    <row r="26" spans="1:9">
      <c r="A26" s="1">
        <v>17</v>
      </c>
    </row>
    <row r="27" spans="1:9">
      <c r="A27" s="1">
        <v>18</v>
      </c>
    </row>
    <row r="28" spans="1:9">
      <c r="A28" s="1">
        <v>19</v>
      </c>
    </row>
    <row r="29" spans="1:9">
      <c r="A29" s="1">
        <v>20</v>
      </c>
    </row>
    <row r="30" spans="1:9">
      <c r="A30" s="1">
        <v>21</v>
      </c>
    </row>
    <row r="31" spans="1:9">
      <c r="A31" s="1">
        <v>22</v>
      </c>
    </row>
    <row r="32" spans="1:9">
      <c r="A32" s="1">
        <v>23</v>
      </c>
    </row>
    <row r="33" spans="1:1">
      <c r="A33" s="1">
        <v>24</v>
      </c>
    </row>
    <row r="34" spans="1:1">
      <c r="A34" s="1">
        <v>25</v>
      </c>
    </row>
    <row r="35" spans="1:1">
      <c r="A35" s="1">
        <v>26</v>
      </c>
    </row>
    <row r="36" spans="1:1">
      <c r="A36" s="1">
        <v>27</v>
      </c>
    </row>
    <row r="37" spans="1:1">
      <c r="A37" s="1">
        <v>28</v>
      </c>
    </row>
    <row r="38" spans="1:1">
      <c r="A38" s="1">
        <v>29</v>
      </c>
    </row>
    <row r="39" spans="1:1">
      <c r="A39" s="1">
        <v>30</v>
      </c>
    </row>
    <row r="40" spans="1:1">
      <c r="A40" s="1">
        <v>31</v>
      </c>
    </row>
    <row r="41" spans="1:1">
      <c r="A41" s="1">
        <v>32</v>
      </c>
    </row>
    <row r="42" spans="1:1">
      <c r="A42" s="1">
        <v>33</v>
      </c>
    </row>
    <row r="43" spans="1:1">
      <c r="A43" s="1">
        <v>34</v>
      </c>
    </row>
    <row r="44" spans="1:1">
      <c r="A44" s="1">
        <v>35</v>
      </c>
    </row>
    <row r="45" spans="1:1">
      <c r="A45" s="1">
        <v>36</v>
      </c>
    </row>
    <row r="46" spans="1:1">
      <c r="A46" s="1">
        <v>37</v>
      </c>
    </row>
    <row r="47" spans="1:1">
      <c r="A47" s="1">
        <v>38</v>
      </c>
    </row>
    <row r="48" spans="1:1">
      <c r="A48" s="1">
        <v>39</v>
      </c>
    </row>
    <row r="49" spans="1:6">
      <c r="A49" s="1">
        <v>40</v>
      </c>
    </row>
    <row r="50" spans="1:6">
      <c r="A50" s="1">
        <v>41</v>
      </c>
    </row>
    <row r="51" spans="1:6">
      <c r="A51" s="1">
        <v>42</v>
      </c>
    </row>
    <row r="54" spans="1:6">
      <c r="A54" t="s">
        <v>308</v>
      </c>
      <c r="F54" s="27" t="s">
        <v>309</v>
      </c>
    </row>
  </sheetData>
  <sheetProtection selectLockedCells="1" selectUnlockedCells="1"/>
  <mergeCells count="3">
    <mergeCell ref="A5:B5"/>
    <mergeCell ref="D5:G5"/>
    <mergeCell ref="A7:B7"/>
  </mergeCells>
  <phoneticPr fontId="0" type="noConversion"/>
  <pageMargins left="0.39374999999999999" right="0.39374999999999999" top="0.59027777777777779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9</vt:i4>
      </vt:variant>
      <vt:variant>
        <vt:lpstr>Pojmenované oblasti</vt:lpstr>
      </vt:variant>
      <vt:variant>
        <vt:i4>16</vt:i4>
      </vt:variant>
    </vt:vector>
  </HeadingPairs>
  <TitlesOfParts>
    <vt:vector size="25" baseType="lpstr">
      <vt:lpstr>spol</vt:lpstr>
      <vt:lpstr>Kat.A</vt:lpstr>
      <vt:lpstr>Kat.B</vt:lpstr>
      <vt:lpstr>Kat.C</vt:lpstr>
      <vt:lpstr>Kat.D</vt:lpstr>
      <vt:lpstr>Kat.E</vt:lpstr>
      <vt:lpstr>Kat.M</vt:lpstr>
      <vt:lpstr>Kat.ŽA</vt:lpstr>
      <vt:lpstr>Kat.ŽB</vt:lpstr>
      <vt:lpstr>Kat.A!Oblast_tisku</vt:lpstr>
      <vt:lpstr>Kat.B!Oblast_tisku</vt:lpstr>
      <vt:lpstr>Kat.C!Oblast_tisku</vt:lpstr>
      <vt:lpstr>Kat.D!Oblast_tisku</vt:lpstr>
      <vt:lpstr>Kat.E!Oblast_tisku</vt:lpstr>
      <vt:lpstr>Kat.M!Oblast_tisku</vt:lpstr>
      <vt:lpstr>Kat.ŽA!Oblast_tisku</vt:lpstr>
      <vt:lpstr>Kat.ŽB!Oblast_tisku</vt:lpstr>
      <vt:lpstr>OblastA</vt:lpstr>
      <vt:lpstr>OblastB</vt:lpstr>
      <vt:lpstr>OblastC</vt:lpstr>
      <vt:lpstr>OblastD</vt:lpstr>
      <vt:lpstr>OblastE</vt:lpstr>
      <vt:lpstr>OblastM</vt:lpstr>
      <vt:lpstr>OblastŽA</vt:lpstr>
      <vt:lpstr>OblastŽB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atrio</dc:creator>
  <cp:lastModifiedBy>Vojta</cp:lastModifiedBy>
  <dcterms:created xsi:type="dcterms:W3CDTF">2013-08-11T07:09:51Z</dcterms:created>
  <dcterms:modified xsi:type="dcterms:W3CDTF">2013-09-08T20:11:11Z</dcterms:modified>
</cp:coreProperties>
</file>