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0730" windowHeight="11760" tabRatio="850"/>
  </bookViews>
  <sheets>
    <sheet name="2G" sheetId="10" r:id="rId1"/>
    <sheet name="4G" sheetId="12" r:id="rId2"/>
    <sheet name="5G" sheetId="38" state="hidden" r:id="rId3"/>
    <sheet name="DT Idle Mode" sheetId="7" r:id="rId4"/>
    <sheet name="Mobility Handover" sheetId="8" r:id="rId5"/>
    <sheet name="Cell Information" sheetId="39" r:id="rId6"/>
    <sheet name="FTR Methodology &amp; Target" sheetId="36" r:id="rId7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2" l="1"/>
  <c r="D15" i="38"/>
  <c r="D11" i="38"/>
  <c r="D10" i="38"/>
  <c r="D9" i="38"/>
  <c r="D7" i="38"/>
  <c r="D6" i="38"/>
  <c r="H59" i="38" l="1"/>
  <c r="G61" i="38"/>
  <c r="G60" i="38"/>
  <c r="G59" i="38"/>
  <c r="H23" i="38"/>
  <c r="H85" i="38" s="1"/>
  <c r="F21" i="38"/>
  <c r="F89" i="38" s="1"/>
  <c r="E21" i="38"/>
  <c r="E44" i="38" s="1"/>
  <c r="E46" i="38" s="1"/>
  <c r="M21" i="38"/>
  <c r="M23" i="38" s="1"/>
  <c r="M25" i="38" s="1"/>
  <c r="G86" i="38"/>
  <c r="G85" i="38"/>
  <c r="H84" i="38"/>
  <c r="G84" i="38"/>
  <c r="G81" i="38"/>
  <c r="G80" i="38"/>
  <c r="H79" i="38"/>
  <c r="G79" i="38"/>
  <c r="G76" i="38"/>
  <c r="G75" i="38"/>
  <c r="H74" i="38"/>
  <c r="G74" i="38"/>
  <c r="G66" i="38"/>
  <c r="G71" i="38" s="1"/>
  <c r="G65" i="38"/>
  <c r="G70" i="38" s="1"/>
  <c r="H64" i="38"/>
  <c r="H69" i="38" s="1"/>
  <c r="G64" i="38"/>
  <c r="G69" i="38" s="1"/>
  <c r="G54" i="38"/>
  <c r="G55" i="38" s="1"/>
  <c r="H44" i="38"/>
  <c r="H46" i="38" s="1"/>
  <c r="G44" i="38"/>
  <c r="G46" i="38" s="1"/>
  <c r="M39" i="38"/>
  <c r="M38" i="38"/>
  <c r="G38" i="38"/>
  <c r="G40" i="38" s="1"/>
  <c r="G41" i="38" s="1"/>
  <c r="M34" i="38"/>
  <c r="M33" i="38"/>
  <c r="G33" i="38"/>
  <c r="G34" i="38" s="1"/>
  <c r="G35" i="38" s="1"/>
  <c r="G49" i="38" s="1"/>
  <c r="M30" i="38"/>
  <c r="H28" i="38"/>
  <c r="H29" i="38" s="1"/>
  <c r="H30" i="38" s="1"/>
  <c r="H31" i="38" s="1"/>
  <c r="G28" i="38"/>
  <c r="G29" i="38" s="1"/>
  <c r="G30" i="38" s="1"/>
  <c r="G31" i="38" s="1"/>
  <c r="F44" i="38" l="1"/>
  <c r="F46" i="38" s="1"/>
  <c r="F84" i="38"/>
  <c r="F79" i="38"/>
  <c r="E59" i="38"/>
  <c r="E60" i="38" s="1"/>
  <c r="E61" i="38" s="1"/>
  <c r="F59" i="38"/>
  <c r="H60" i="38"/>
  <c r="H25" i="38"/>
  <c r="H76" i="38" s="1"/>
  <c r="H49" i="38"/>
  <c r="H50" i="38" s="1"/>
  <c r="H51" i="38" s="1"/>
  <c r="H80" i="38"/>
  <c r="H33" i="38"/>
  <c r="H34" i="38" s="1"/>
  <c r="H35" i="38" s="1"/>
  <c r="H36" i="38" s="1"/>
  <c r="H75" i="38"/>
  <c r="M35" i="38"/>
  <c r="H65" i="38"/>
  <c r="H70" i="38" s="1"/>
  <c r="F74" i="38"/>
  <c r="F23" i="38"/>
  <c r="F85" i="38" s="1"/>
  <c r="F64" i="38"/>
  <c r="F69" i="38" s="1"/>
  <c r="E23" i="38"/>
  <c r="E85" i="38" s="1"/>
  <c r="E64" i="38"/>
  <c r="E69" i="38" s="1"/>
  <c r="E74" i="38"/>
  <c r="E79" i="38"/>
  <c r="E84" i="38"/>
  <c r="E89" i="38"/>
  <c r="G45" i="38"/>
  <c r="G50" i="38"/>
  <c r="G56" i="38"/>
  <c r="G36" i="38"/>
  <c r="H45" i="38"/>
  <c r="G51" i="38"/>
  <c r="G39" i="38"/>
  <c r="E45" i="38"/>
  <c r="F25" i="38" l="1"/>
  <c r="F66" i="38" s="1"/>
  <c r="F71" i="38" s="1"/>
  <c r="F45" i="38"/>
  <c r="F75" i="38"/>
  <c r="E65" i="38"/>
  <c r="E70" i="38" s="1"/>
  <c r="H86" i="38"/>
  <c r="H38" i="38"/>
  <c r="E80" i="38"/>
  <c r="E25" i="38"/>
  <c r="E76" i="38" s="1"/>
  <c r="H81" i="38"/>
  <c r="F61" i="38"/>
  <c r="F60" i="38"/>
  <c r="H66" i="38"/>
  <c r="H71" i="38" s="1"/>
  <c r="H61" i="38"/>
  <c r="E75" i="38"/>
  <c r="H54" i="38"/>
  <c r="H55" i="38" s="1"/>
  <c r="H56" i="38" s="1"/>
  <c r="M40" i="38"/>
  <c r="F80" i="38"/>
  <c r="F65" i="38"/>
  <c r="F70" i="38" s="1"/>
  <c r="F86" i="38"/>
  <c r="F28" i="38" l="1"/>
  <c r="F29" i="38" s="1"/>
  <c r="F30" i="38" s="1"/>
  <c r="F31" i="38" s="1"/>
  <c r="F33" i="38" s="1"/>
  <c r="F34" i="38" s="1"/>
  <c r="F35" i="38" s="1"/>
  <c r="F36" i="38" s="1"/>
  <c r="F38" i="38" s="1"/>
  <c r="F54" i="38"/>
  <c r="F55" i="38" s="1"/>
  <c r="F81" i="38"/>
  <c r="F76" i="38"/>
  <c r="F49" i="38"/>
  <c r="F56" i="38"/>
  <c r="E54" i="38"/>
  <c r="E56" i="38" s="1"/>
  <c r="H39" i="38"/>
  <c r="H40" i="38"/>
  <c r="H41" i="38" s="1"/>
  <c r="E28" i="38"/>
  <c r="E29" i="38" s="1"/>
  <c r="E30" i="38" s="1"/>
  <c r="E86" i="38"/>
  <c r="E49" i="38"/>
  <c r="E66" i="38"/>
  <c r="E71" i="38" s="1"/>
  <c r="E81" i="38"/>
  <c r="F50" i="38" l="1"/>
  <c r="F51" i="38"/>
  <c r="E55" i="38"/>
  <c r="E31" i="38"/>
  <c r="E33" i="38" s="1"/>
  <c r="E34" i="38" s="1"/>
  <c r="E35" i="38" s="1"/>
  <c r="E36" i="38" s="1"/>
  <c r="E38" i="38" s="1"/>
  <c r="E50" i="38"/>
  <c r="E51" i="38"/>
  <c r="F40" i="38"/>
  <c r="F41" i="38" s="1"/>
  <c r="F39" i="38"/>
  <c r="E40" i="38" l="1"/>
  <c r="E41" i="38" s="1"/>
  <c r="E39" i="38"/>
  <c r="H64" i="12"/>
  <c r="H63" i="12"/>
  <c r="G65" i="12"/>
  <c r="G64" i="12"/>
  <c r="G63" i="12"/>
  <c r="F63" i="12"/>
  <c r="E63" i="12"/>
  <c r="H47" i="10"/>
  <c r="H46" i="10"/>
  <c r="H45" i="10"/>
  <c r="G50" i="10"/>
  <c r="G45" i="10"/>
  <c r="E50" i="10"/>
  <c r="E45" i="10"/>
  <c r="F127" i="12"/>
  <c r="F128" i="12" s="1"/>
  <c r="F129" i="12" s="1"/>
  <c r="E127" i="12"/>
  <c r="E128" i="12" s="1"/>
  <c r="G124" i="12"/>
  <c r="G123" i="12"/>
  <c r="H122" i="12"/>
  <c r="G122" i="12"/>
  <c r="F122" i="12"/>
  <c r="E122" i="12"/>
  <c r="G119" i="12"/>
  <c r="G118" i="12"/>
  <c r="H117" i="12"/>
  <c r="G117" i="12"/>
  <c r="F117" i="12"/>
  <c r="E117" i="12"/>
  <c r="G114" i="12"/>
  <c r="G113" i="12"/>
  <c r="H112" i="12"/>
  <c r="G112" i="12"/>
  <c r="F112" i="12"/>
  <c r="E112" i="12"/>
  <c r="M99" i="12"/>
  <c r="M98" i="12"/>
  <c r="H98" i="12"/>
  <c r="M97" i="12"/>
  <c r="M95" i="12"/>
  <c r="M94" i="12"/>
  <c r="H94" i="12"/>
  <c r="M93" i="12"/>
  <c r="M91" i="12"/>
  <c r="M90" i="12"/>
  <c r="H90" i="12"/>
  <c r="F90" i="12"/>
  <c r="M89" i="12"/>
  <c r="M86" i="12"/>
  <c r="H86" i="12"/>
  <c r="D86" i="12"/>
  <c r="M85" i="12"/>
  <c r="D85" i="12"/>
  <c r="M84" i="12"/>
  <c r="H84" i="12"/>
  <c r="D84" i="12"/>
  <c r="M83" i="12"/>
  <c r="H83" i="12"/>
  <c r="F83" i="12"/>
  <c r="F98" i="12" s="1"/>
  <c r="D83" i="12"/>
  <c r="M81" i="12"/>
  <c r="H81" i="12"/>
  <c r="D81" i="12"/>
  <c r="M80" i="12"/>
  <c r="D80" i="12"/>
  <c r="M79" i="12"/>
  <c r="H79" i="12"/>
  <c r="D79" i="12"/>
  <c r="M78" i="12"/>
  <c r="H78" i="12"/>
  <c r="F78" i="12"/>
  <c r="F81" i="12" s="1"/>
  <c r="D78" i="12"/>
  <c r="M76" i="12"/>
  <c r="H76" i="12"/>
  <c r="F76" i="12"/>
  <c r="D76" i="12"/>
  <c r="M75" i="12"/>
  <c r="D75" i="12"/>
  <c r="M74" i="12"/>
  <c r="H74" i="12"/>
  <c r="F74" i="12"/>
  <c r="F79" i="12" s="1"/>
  <c r="D74" i="12"/>
  <c r="M73" i="12"/>
  <c r="G73" i="12"/>
  <c r="G74" i="12" s="1"/>
  <c r="E73" i="12"/>
  <c r="E76" i="12" s="1"/>
  <c r="D73" i="12"/>
  <c r="D97" i="12" s="1"/>
  <c r="M70" i="12"/>
  <c r="M69" i="12"/>
  <c r="M68" i="12"/>
  <c r="G57" i="12"/>
  <c r="G59" i="12" s="1"/>
  <c r="H47" i="12"/>
  <c r="H49" i="12" s="1"/>
  <c r="G47" i="12"/>
  <c r="G49" i="12" s="1"/>
  <c r="F47" i="12"/>
  <c r="F49" i="12" s="1"/>
  <c r="E47" i="12"/>
  <c r="E49" i="12" s="1"/>
  <c r="M42" i="12"/>
  <c r="M41" i="12"/>
  <c r="G41" i="12"/>
  <c r="G42" i="12" s="1"/>
  <c r="M37" i="12"/>
  <c r="M36" i="12"/>
  <c r="G36" i="12"/>
  <c r="G37" i="12" s="1"/>
  <c r="G38" i="12" s="1"/>
  <c r="G53" i="12" s="1"/>
  <c r="M33" i="12"/>
  <c r="H31" i="12"/>
  <c r="H32" i="12" s="1"/>
  <c r="H33" i="12" s="1"/>
  <c r="H34" i="12" s="1"/>
  <c r="G31" i="12"/>
  <c r="G32" i="12" s="1"/>
  <c r="G33" i="12" s="1"/>
  <c r="G34" i="12" s="1"/>
  <c r="F26" i="12"/>
  <c r="F113" i="12" s="1"/>
  <c r="E26" i="12"/>
  <c r="E118" i="12" s="1"/>
  <c r="D16" i="12"/>
  <c r="M24" i="12" s="1"/>
  <c r="M26" i="12" s="1"/>
  <c r="M28" i="12" s="1"/>
  <c r="D15" i="12"/>
  <c r="D12" i="12"/>
  <c r="D11" i="12"/>
  <c r="D8" i="12"/>
  <c r="D7" i="12"/>
  <c r="D5" i="12"/>
  <c r="D4" i="12"/>
  <c r="M40" i="10"/>
  <c r="M36" i="10"/>
  <c r="M32" i="10"/>
  <c r="M33" i="10"/>
  <c r="H52" i="10"/>
  <c r="H51" i="10"/>
  <c r="H50" i="10"/>
  <c r="G28" i="10"/>
  <c r="G52" i="10" s="1"/>
  <c r="G26" i="10"/>
  <c r="G46" i="10" s="1"/>
  <c r="M38" i="12" l="1"/>
  <c r="H113" i="12"/>
  <c r="H123" i="12"/>
  <c r="H118" i="12"/>
  <c r="H36" i="12"/>
  <c r="H37" i="12" s="1"/>
  <c r="H38" i="12" s="1"/>
  <c r="H39" i="12" s="1"/>
  <c r="H52" i="12"/>
  <c r="H53" i="12" s="1"/>
  <c r="H54" i="12" s="1"/>
  <c r="G47" i="10"/>
  <c r="G51" i="10"/>
  <c r="F64" i="12"/>
  <c r="E64" i="12"/>
  <c r="G58" i="12"/>
  <c r="G68" i="12"/>
  <c r="G75" i="12" s="1"/>
  <c r="G91" i="12" s="1"/>
  <c r="G102" i="12" s="1"/>
  <c r="G107" i="12" s="1"/>
  <c r="G132" i="12" s="1"/>
  <c r="E48" i="12"/>
  <c r="F48" i="12"/>
  <c r="E129" i="12"/>
  <c r="G48" i="12"/>
  <c r="F118" i="12"/>
  <c r="F123" i="12"/>
  <c r="F28" i="12"/>
  <c r="G70" i="12"/>
  <c r="G85" i="12" s="1"/>
  <c r="G99" i="12" s="1"/>
  <c r="G104" i="12" s="1"/>
  <c r="G109" i="12" s="1"/>
  <c r="G134" i="12" s="1"/>
  <c r="G43" i="12"/>
  <c r="G44" i="12" s="1"/>
  <c r="E113" i="12"/>
  <c r="E123" i="12"/>
  <c r="E28" i="12"/>
  <c r="E52" i="12" s="1"/>
  <c r="G78" i="12"/>
  <c r="G79" i="12" s="1"/>
  <c r="G76" i="12"/>
  <c r="G90" i="12" s="1"/>
  <c r="G83" i="12"/>
  <c r="G84" i="12" s="1"/>
  <c r="G52" i="12"/>
  <c r="G69" i="12" s="1"/>
  <c r="G80" i="12" s="1"/>
  <c r="H48" i="12"/>
  <c r="H68" i="12"/>
  <c r="H75" i="12" s="1"/>
  <c r="D95" i="12"/>
  <c r="G39" i="12"/>
  <c r="F84" i="12"/>
  <c r="D89" i="12"/>
  <c r="D94" i="12"/>
  <c r="D99" i="12"/>
  <c r="G54" i="12"/>
  <c r="D90" i="12"/>
  <c r="E74" i="12"/>
  <c r="E90" i="12"/>
  <c r="E78" i="12"/>
  <c r="D93" i="12"/>
  <c r="F94" i="12"/>
  <c r="D98" i="12"/>
  <c r="F86" i="12"/>
  <c r="D91" i="12"/>
  <c r="H69" i="12" l="1"/>
  <c r="H80" i="12" s="1"/>
  <c r="H95" i="12" s="1"/>
  <c r="H103" i="12" s="1"/>
  <c r="H108" i="12" s="1"/>
  <c r="H133" i="12" s="1"/>
  <c r="M43" i="12"/>
  <c r="H65" i="12"/>
  <c r="H41" i="12"/>
  <c r="H57" i="12"/>
  <c r="H124" i="12"/>
  <c r="H119" i="12"/>
  <c r="H114" i="12"/>
  <c r="F57" i="12"/>
  <c r="F59" i="12" s="1"/>
  <c r="F65" i="12"/>
  <c r="E119" i="12"/>
  <c r="E65" i="12"/>
  <c r="H93" i="12"/>
  <c r="G89" i="12"/>
  <c r="E31" i="12"/>
  <c r="E32" i="12" s="1"/>
  <c r="E33" i="12" s="1"/>
  <c r="E53" i="12" s="1"/>
  <c r="F124" i="12"/>
  <c r="F31" i="12"/>
  <c r="F32" i="12" s="1"/>
  <c r="F33" i="12" s="1"/>
  <c r="F53" i="12" s="1"/>
  <c r="G97" i="12"/>
  <c r="F114" i="12"/>
  <c r="E57" i="12"/>
  <c r="E68" i="12" s="1"/>
  <c r="E75" i="12" s="1"/>
  <c r="E91" i="12" s="1"/>
  <c r="E124" i="12"/>
  <c r="E114" i="12"/>
  <c r="F52" i="12"/>
  <c r="F119" i="12"/>
  <c r="G86" i="12"/>
  <c r="G98" i="12" s="1"/>
  <c r="G81" i="12"/>
  <c r="G94" i="12" s="1"/>
  <c r="G95" i="12"/>
  <c r="G103" i="12" s="1"/>
  <c r="G108" i="12" s="1"/>
  <c r="G133" i="12" s="1"/>
  <c r="G93" i="12"/>
  <c r="E94" i="12"/>
  <c r="E83" i="12"/>
  <c r="E79" i="12"/>
  <c r="E81" i="12"/>
  <c r="H89" i="12"/>
  <c r="H91" i="12"/>
  <c r="H102" i="12" s="1"/>
  <c r="H107" i="12" s="1"/>
  <c r="H132" i="12" s="1"/>
  <c r="H70" i="12" l="1"/>
  <c r="H85" i="12" s="1"/>
  <c r="H58" i="12"/>
  <c r="H59" i="12" s="1"/>
  <c r="H42" i="12"/>
  <c r="H43" i="12"/>
  <c r="H44" i="12" s="1"/>
  <c r="F69" i="12"/>
  <c r="F80" i="12" s="1"/>
  <c r="F93" i="12" s="1"/>
  <c r="F58" i="12"/>
  <c r="F68" i="12"/>
  <c r="F75" i="12" s="1"/>
  <c r="F91" i="12" s="1"/>
  <c r="F89" i="12" s="1"/>
  <c r="E34" i="12"/>
  <c r="E36" i="12" s="1"/>
  <c r="E37" i="12" s="1"/>
  <c r="E38" i="12" s="1"/>
  <c r="E39" i="12" s="1"/>
  <c r="E41" i="12" s="1"/>
  <c r="E42" i="12" s="1"/>
  <c r="E54" i="12"/>
  <c r="F70" i="12"/>
  <c r="F85" i="12" s="1"/>
  <c r="F99" i="12" s="1"/>
  <c r="F104" i="12" s="1"/>
  <c r="F109" i="12" s="1"/>
  <c r="F134" i="12" s="1"/>
  <c r="E58" i="12"/>
  <c r="E70" i="12"/>
  <c r="E85" i="12" s="1"/>
  <c r="E99" i="12" s="1"/>
  <c r="E104" i="12" s="1"/>
  <c r="E109" i="12" s="1"/>
  <c r="E134" i="12" s="1"/>
  <c r="E69" i="12"/>
  <c r="E80" i="12" s="1"/>
  <c r="E95" i="12" s="1"/>
  <c r="E103" i="12" s="1"/>
  <c r="E108" i="12" s="1"/>
  <c r="E133" i="12" s="1"/>
  <c r="F34" i="12"/>
  <c r="F36" i="12" s="1"/>
  <c r="F37" i="12" s="1"/>
  <c r="F38" i="12" s="1"/>
  <c r="F39" i="12" s="1"/>
  <c r="F41" i="12" s="1"/>
  <c r="F43" i="12" s="1"/>
  <c r="F44" i="12" s="1"/>
  <c r="E59" i="12"/>
  <c r="F54" i="12"/>
  <c r="E89" i="12"/>
  <c r="E102" i="12"/>
  <c r="E107" i="12" s="1"/>
  <c r="E132" i="12" s="1"/>
  <c r="E98" i="12"/>
  <c r="E84" i="12"/>
  <c r="E86" i="12"/>
  <c r="F97" i="12"/>
  <c r="F95" i="12" l="1"/>
  <c r="F103" i="12" s="1"/>
  <c r="F108" i="12" s="1"/>
  <c r="F133" i="12" s="1"/>
  <c r="H99" i="12"/>
  <c r="H104" i="12" s="1"/>
  <c r="H109" i="12" s="1"/>
  <c r="H134" i="12" s="1"/>
  <c r="H97" i="12"/>
  <c r="E93" i="12"/>
  <c r="F102" i="12"/>
  <c r="F107" i="12" s="1"/>
  <c r="F132" i="12" s="1"/>
  <c r="E43" i="12"/>
  <c r="E44" i="12" s="1"/>
  <c r="E97" i="12"/>
  <c r="F42" i="12"/>
  <c r="M52" i="10"/>
  <c r="M51" i="10"/>
  <c r="M50" i="10"/>
  <c r="M39" i="10"/>
  <c r="M41" i="10" s="1"/>
  <c r="H39" i="10"/>
  <c r="H41" i="10" s="1"/>
  <c r="G39" i="10"/>
  <c r="G41" i="10" s="1"/>
  <c r="M35" i="10"/>
  <c r="M37" i="10" s="1"/>
  <c r="H35" i="10"/>
  <c r="H36" i="10" s="1"/>
  <c r="H37" i="10" s="1"/>
  <c r="G35" i="10"/>
  <c r="G36" i="10" s="1"/>
  <c r="G37" i="10" s="1"/>
  <c r="H31" i="10"/>
  <c r="H32" i="10" s="1"/>
  <c r="H33" i="10" s="1"/>
  <c r="G31" i="10"/>
  <c r="G32" i="10" s="1"/>
  <c r="G33" i="10" s="1"/>
  <c r="M24" i="10"/>
  <c r="M26" i="10" s="1"/>
  <c r="M28" i="10" s="1"/>
  <c r="G40" i="10" l="1"/>
  <c r="H40" i="10"/>
  <c r="F56" i="10" l="1"/>
  <c r="F59" i="10" l="1"/>
  <c r="F60" i="10"/>
  <c r="F61" i="10"/>
  <c r="E55" i="10" l="1"/>
  <c r="E59" i="10" s="1"/>
  <c r="E26" i="10"/>
  <c r="E35" i="10" l="1"/>
  <c r="E46" i="10"/>
  <c r="E51" i="10"/>
  <c r="E28" i="10"/>
  <c r="E61" i="10"/>
  <c r="E60" i="10"/>
  <c r="E39" i="10" l="1"/>
  <c r="E52" i="10"/>
  <c r="E47" i="10"/>
  <c r="E31" i="10"/>
  <c r="E32" i="10" s="1"/>
  <c r="E33" i="10" s="1"/>
  <c r="E36" i="10" l="1"/>
  <c r="E37" i="10" s="1"/>
  <c r="E40" i="10" l="1"/>
  <c r="E41" i="10"/>
</calcChain>
</file>

<file path=xl/sharedStrings.xml><?xml version="1.0" encoding="utf-8"?>
<sst xmlns="http://schemas.openxmlformats.org/spreadsheetml/2006/main" count="1194" uniqueCount="328">
  <si>
    <t>My IM3/BIMA 3</t>
  </si>
  <si>
    <t>Idle Mode (Verify Cross Sector Check)</t>
  </si>
  <si>
    <t>5G</t>
  </si>
  <si>
    <t>Ping Test 32Byte</t>
  </si>
  <si>
    <t>Outgoing SMS</t>
  </si>
  <si>
    <t>Incoming SMS</t>
  </si>
  <si>
    <t>CSFB-MTC Test</t>
  </si>
  <si>
    <t>VOLTE-MOC Test</t>
  </si>
  <si>
    <t>VOLTE-MTC Test</t>
  </si>
  <si>
    <t>DL/UL Speedtest Ookla (Isat &amp; 3)</t>
  </si>
  <si>
    <t>Mobility</t>
  </si>
  <si>
    <t>Functionality Acceptance Test Procedure</t>
  </si>
  <si>
    <t>Radio Technology LTE</t>
  </si>
  <si>
    <t>Version : 001.02 / Revision Date: 04/12/2015</t>
  </si>
  <si>
    <t>Project Name</t>
  </si>
  <si>
    <t>:</t>
  </si>
  <si>
    <t>This test form has been approved for use in the ATP Functionality EnodeB LTE Network Indosat by:</t>
  </si>
  <si>
    <t>Vendor Name</t>
  </si>
  <si>
    <t>Huawei</t>
  </si>
  <si>
    <t>Scope Of Work</t>
  </si>
  <si>
    <t>Date/Time</t>
  </si>
  <si>
    <t>INDOSAT</t>
  </si>
  <si>
    <t>VENDOR</t>
  </si>
  <si>
    <t>NETWORK DESIGN &amp; DEPLOYMENT</t>
  </si>
  <si>
    <t>ERICSSON</t>
  </si>
  <si>
    <t>Site Name / Site Id</t>
  </si>
  <si>
    <t>Reymond Renaldy (Div. PQA)</t>
  </si>
  <si>
    <t>Aminuddin Fauzan</t>
  </si>
  <si>
    <t>Address</t>
  </si>
  <si>
    <t>GPS Coordinate (Lat/Lon)</t>
  </si>
  <si>
    <t>NETWORK OPERATION</t>
  </si>
  <si>
    <t>HUAWEI</t>
  </si>
  <si>
    <t>Iin Sri Astuti (Div. Access Operation)</t>
  </si>
  <si>
    <t>Cheyagang</t>
  </si>
  <si>
    <t>PIC Indosat /Hp:</t>
  </si>
  <si>
    <t>PIC Vendor/Hp:</t>
  </si>
  <si>
    <t>NETWORK ARCHITECTURE SOLUTION &amp; OPTIMIZATION</t>
  </si>
  <si>
    <t>NOKIA</t>
  </si>
  <si>
    <t>MSISDN Number (A#/B#)</t>
  </si>
  <si>
    <t>Joko Riswadi (Div. Network Optimization)</t>
  </si>
  <si>
    <t>Agus Kelana</t>
  </si>
  <si>
    <t>Video Capture FileName (Cell-Sector1/Cell-Sector2/Cell-Sector3) :</t>
  </si>
  <si>
    <t>No.</t>
  </si>
  <si>
    <t>Item Test</t>
  </si>
  <si>
    <t>Sector#</t>
  </si>
  <si>
    <t>MIMO Enable</t>
  </si>
  <si>
    <t>TAC/LAC</t>
  </si>
  <si>
    <t>EnodeBId/RNCId</t>
  </si>
  <si>
    <t>Cell Id</t>
  </si>
  <si>
    <t>PCI</t>
  </si>
  <si>
    <t>Target Value</t>
  </si>
  <si>
    <t>Achieve Value</t>
  </si>
  <si>
    <t>Test Result</t>
  </si>
  <si>
    <t>VideoCapture|FramePosition (mm.ss.msmsms-mm.ss.msmsms)</t>
  </si>
  <si>
    <t>Remarks</t>
  </si>
  <si>
    <t>1.2 MSISDN Number</t>
  </si>
  <si>
    <t>Yes</t>
  </si>
  <si>
    <t>MSISDN Number Info</t>
  </si>
  <si>
    <t>OK</t>
  </si>
  <si>
    <t>BandWidth, Channel Frequency &amp; CA-Configuration Check</t>
  </si>
  <si>
    <t>2.1 BandWidth</t>
  </si>
  <si>
    <t>Refer To NDB</t>
  </si>
  <si>
    <t>20 MHz</t>
  </si>
  <si>
    <t>00:00:52.000-00:01:02.000</t>
  </si>
  <si>
    <t>2.2 Earfcn DownLink (DL) /UpLink (UL)</t>
  </si>
  <si>
    <t xml:space="preserve">2.3 PCI </t>
  </si>
  <si>
    <t>2.4 Carrier Aggregation / CA-Configuration</t>
  </si>
  <si>
    <t>Active</t>
  </si>
  <si>
    <t>N/A</t>
  </si>
  <si>
    <t>2.5 BandWidth</t>
  </si>
  <si>
    <t>00:00:51.000-00:01:01.000</t>
  </si>
  <si>
    <t>2.6 Earfcn DownLink (DL) /UpLink (UL)</t>
  </si>
  <si>
    <t xml:space="preserve">2.7 PCI </t>
  </si>
  <si>
    <t>2.8 Carrier Aggregation / CA-Configuration</t>
  </si>
  <si>
    <t>2.9 BandWidth</t>
  </si>
  <si>
    <t>00:00:50.000-00:01:02.000</t>
  </si>
  <si>
    <t>2.10 Earfcn DownLink (DL) /UpLink (UL)</t>
  </si>
  <si>
    <t xml:space="preserve">2.11 PCI </t>
  </si>
  <si>
    <t>2.12 Carrier Aggregation / CA-Configuration</t>
  </si>
  <si>
    <t>MIMO 4x4 15MHz</t>
  </si>
  <si>
    <t>16.94 Mbps</t>
  </si>
  <si>
    <t>130 Mbps</t>
  </si>
  <si>
    <t>00:01:37.000-00:01:41.000</t>
  </si>
  <si>
    <t>6.66 Mbps</t>
  </si>
  <si>
    <t>36,3 Mbps</t>
  </si>
  <si>
    <t>&lt;= 60 ms</t>
  </si>
  <si>
    <t>28 s</t>
  </si>
  <si>
    <t>29 ms</t>
  </si>
  <si>
    <t>16.37 Mbps</t>
  </si>
  <si>
    <t>116 Mbps</t>
  </si>
  <si>
    <t>6.64 bps</t>
  </si>
  <si>
    <t>41,0 Mbps</t>
  </si>
  <si>
    <t>22 ms</t>
  </si>
  <si>
    <t>16.34 Mbps</t>
  </si>
  <si>
    <t>12,5 Mbps</t>
  </si>
  <si>
    <t>00:01:39.000-00:01:43.000</t>
  </si>
  <si>
    <t>4.53 Mbps</t>
  </si>
  <si>
    <t>27,5 Mbps</t>
  </si>
  <si>
    <t>36 ms</t>
  </si>
  <si>
    <t>35 ms</t>
  </si>
  <si>
    <t xml:space="preserve"> </t>
  </si>
  <si>
    <t>Success</t>
  </si>
  <si>
    <t>00:01:47.000-00:01:52.000</t>
  </si>
  <si>
    <t>-</t>
  </si>
  <si>
    <t>00:01:58.000-00:02:03.000</t>
  </si>
  <si>
    <t>00:02:04.000-00:02:19.000</t>
  </si>
  <si>
    <t>00:02:20.000-00:02:21.000</t>
  </si>
  <si>
    <t>00:02:59.000-00:03:14.000</t>
  </si>
  <si>
    <t>00:01:56.000-00:02:02.000</t>
  </si>
  <si>
    <t>00:02:02.000-00:02:18.000</t>
  </si>
  <si>
    <t>00:02:19.000-00:02:20.000</t>
  </si>
  <si>
    <t>00:02:58.000-00:03:15.000</t>
  </si>
  <si>
    <t>00:02:00.000-00:02:06.000</t>
  </si>
  <si>
    <t>00:02:07.000-00:02:22.000</t>
  </si>
  <si>
    <t>00:02:23.000-00:02:24.000</t>
  </si>
  <si>
    <t>00:03:01.000-00:03:16.000</t>
  </si>
  <si>
    <t>00:02:33.000-00:03:27.000</t>
  </si>
  <si>
    <t>00:02:32.000-00:03:27.000</t>
  </si>
  <si>
    <t>00:02:34.000-00:03:29.000</t>
  </si>
  <si>
    <t>8.1 LTE-LTE</t>
  </si>
  <si>
    <t>8.2 LTE-LTE</t>
  </si>
  <si>
    <t>8.3 LTE-LTE</t>
  </si>
  <si>
    <t>5 Attempts</t>
  </si>
  <si>
    <t>1625 / 19625</t>
  </si>
  <si>
    <t>Remark : Clear  CrossFeeder</t>
  </si>
  <si>
    <t>Remark : Handover Success</t>
  </si>
  <si>
    <t>Handover Test</t>
  </si>
  <si>
    <t>VOLTE-MOC Test - LTE (MOC)</t>
  </si>
  <si>
    <t>MSISDN Information</t>
  </si>
  <si>
    <t>DL/UL Speedtest Ookla (Isat &amp; 3) &amp; Ping Test 32Byte</t>
  </si>
  <si>
    <t>Outgoing SMS &amp; Incoming SMS (Short Messaging Service)</t>
  </si>
  <si>
    <t>CSFB-MOC Test &amp; Fast Return</t>
  </si>
  <si>
    <t>VOLTE-MTC Test - LTE (MTC)</t>
  </si>
  <si>
    <t>1.1 MSISDN Number</t>
  </si>
  <si>
    <t>1.3 MSISDN Number</t>
  </si>
  <si>
    <t>5.1 SMS Sent &amp; Receive (MSISDN B# = MSISDN A#)</t>
  </si>
  <si>
    <t>5.2 SMS Sent &amp; Receive (MSISDN B# = MSISDN A#)</t>
  </si>
  <si>
    <t>5.3 SMS Sent &amp; Receive (MSISDN B# = MSISDN A#)</t>
  </si>
  <si>
    <t>6.1 Cell Re-sellection 4G-2G (MOC Call Setup)</t>
  </si>
  <si>
    <t>6.2 Voice - Mobile Originating Call (MOC)</t>
  </si>
  <si>
    <t>6.3 Cell Re-sellection 2G-4G (MOC Call Release)</t>
  </si>
  <si>
    <t>6.4 Voice - Mobile Terminating Call (MTC)</t>
  </si>
  <si>
    <t>6.5 Cell Re-sellection 4G-2G (MOC Call Setup)</t>
  </si>
  <si>
    <t>6.6 Voice - Mobile Originating Call (MOC)</t>
  </si>
  <si>
    <t>6.7 Cell Re-sellection 2G-4G (MOC Call Release)</t>
  </si>
  <si>
    <t>6.8 Voice - Mobile Terminating Call (MTC)</t>
  </si>
  <si>
    <t>6.9 Cell Re-sellection 4G-2G (MOC Call Setup)</t>
  </si>
  <si>
    <t>6.10 Voice - Mobile Originating Call (MOC)</t>
  </si>
  <si>
    <t>6.11 Cell Re-sellection 2G-4G (MOC Call Release)</t>
  </si>
  <si>
    <t>6.12 Voice - Mobile Terminating Call (MTC)</t>
  </si>
  <si>
    <t>7.1 LTE - LTE</t>
  </si>
  <si>
    <t>7.2 LTE - GSM  (With CSFB-MTC)</t>
  </si>
  <si>
    <t>7.3 GSM - LTE  (With CSFB-MTC)</t>
  </si>
  <si>
    <t>7.4 LTE - LTE</t>
  </si>
  <si>
    <t>7.5 LTE - GSM  (With CSFB-MTC)</t>
  </si>
  <si>
    <t>7.6 GSM - LTE  (With CSFB-MTC)</t>
  </si>
  <si>
    <t>7.7 LTE - LTE</t>
  </si>
  <si>
    <t>7.8 LTE - GSM  (With CSFB-MTC)</t>
  </si>
  <si>
    <t>7.9 GSM - LTE  (With CSFB-MTC)</t>
  </si>
  <si>
    <t>9.1 LTE-LTE</t>
  </si>
  <si>
    <t>9.2 LTE-LTE</t>
  </si>
  <si>
    <t>9.3 LTE-LTE</t>
  </si>
  <si>
    <t>G900</t>
  </si>
  <si>
    <t>L900</t>
  </si>
  <si>
    <t>L1800</t>
  </si>
  <si>
    <t>L2100</t>
  </si>
  <si>
    <t>D1800</t>
  </si>
  <si>
    <t>No</t>
  </si>
  <si>
    <t>LAC</t>
  </si>
  <si>
    <t>BSC ID</t>
  </si>
  <si>
    <t>BCCH</t>
  </si>
  <si>
    <t>2.1 Band Frequency</t>
  </si>
  <si>
    <t xml:space="preserve">2.2 Arfcn (BCCH) </t>
  </si>
  <si>
    <t>2.3 TCH</t>
  </si>
  <si>
    <t>2.4 Band Frequency</t>
  </si>
  <si>
    <t xml:space="preserve">2.5 Arfcn (BCCH) </t>
  </si>
  <si>
    <t>2.6 TCH</t>
  </si>
  <si>
    <t>2.7 Band Frequency</t>
  </si>
  <si>
    <t xml:space="preserve">2.8 Arfcn (BCCH) </t>
  </si>
  <si>
    <t>2.9 TCH</t>
  </si>
  <si>
    <t>&lt;= 350 ms</t>
  </si>
  <si>
    <t>Youtube Experience</t>
  </si>
  <si>
    <t>Whatsapp &amp; Whatsapp Video Call</t>
  </si>
  <si>
    <t>10.1 Acces Aps YouTube</t>
  </si>
  <si>
    <t>10.2 Acces Aps YouTube</t>
  </si>
  <si>
    <t>10.3 Acces Aps YouTube</t>
  </si>
  <si>
    <t>11.1 Acces Social Media Facebook</t>
  </si>
  <si>
    <t>11.2 Acces Social Media Facebook</t>
  </si>
  <si>
    <t>11.3 Acces Social Media Facebook</t>
  </si>
  <si>
    <t>Acces Internet Messaging</t>
  </si>
  <si>
    <t>12.1 Whatsapp &amp; Whatsapp Video Call</t>
  </si>
  <si>
    <t>12.2 Whatsapp &amp; Whatsapp Video Call</t>
  </si>
  <si>
    <t>12.3 Whatsapp &amp; Whatsapp Video Call</t>
  </si>
  <si>
    <t>13.1 Mobility L900</t>
  </si>
  <si>
    <t>13.2 Mobility L1800</t>
  </si>
  <si>
    <t>13.3 Mobility L2100</t>
  </si>
  <si>
    <t>14.1 Handover HW to EID</t>
  </si>
  <si>
    <t>14.2 Handover EID to HW</t>
  </si>
  <si>
    <t>14.3 Handover HW to HW</t>
  </si>
  <si>
    <t>3.2 Ping 32Byte</t>
  </si>
  <si>
    <t>3.1 Ping 32Byte</t>
  </si>
  <si>
    <t>3.3 Ping 32Byte</t>
  </si>
  <si>
    <t>4.1 SMS Sent &amp; Receive (MSISDN B# = MSISDN A#)</t>
  </si>
  <si>
    <t>4.2 SMS Sent &amp; Receive (MSISDN B# = MSISDN A#)</t>
  </si>
  <si>
    <t>4.3 SMS Sent &amp; Receive (MSISDN B# = MSISDN A#)</t>
  </si>
  <si>
    <t>5.1 Mobility G900</t>
  </si>
  <si>
    <t>5.2 Mobility D1800</t>
  </si>
  <si>
    <t>6.1 Handover HW to EID</t>
  </si>
  <si>
    <t>6.2 Handover EID to HW</t>
  </si>
  <si>
    <t>6.3 Handover HW to HW</t>
  </si>
  <si>
    <t>LTE</t>
  </si>
  <si>
    <t>5 Attempt</t>
  </si>
  <si>
    <t>3.1. Throughput Downlink</t>
  </si>
  <si>
    <t>3.2. Throughput Uplink</t>
  </si>
  <si>
    <t>3.3. Ping Test 32Byte</t>
  </si>
  <si>
    <t>3.4. Throughput Downlink</t>
  </si>
  <si>
    <t>3.5. Throughput Uplink</t>
  </si>
  <si>
    <t>3.6. Ping Test 32Byte</t>
  </si>
  <si>
    <t>3.7. Throughput Downlink</t>
  </si>
  <si>
    <t>3.8. Throughput Uplink</t>
  </si>
  <si>
    <t>3.9. Ping Test 32Byte</t>
  </si>
  <si>
    <t>4.1 Ping 32Byte</t>
  </si>
  <si>
    <t>4.2 Ping 32Byte</t>
  </si>
  <si>
    <t>4.3 Ping 32Byte</t>
  </si>
  <si>
    <t>DL =&gt; 30 Mbps</t>
  </si>
  <si>
    <t>UL =&gt; 11 Mbps</t>
  </si>
  <si>
    <t>Social Media Facebook Experience</t>
  </si>
  <si>
    <t>4G Handover Test Huawei to Ericsson</t>
  </si>
  <si>
    <t>4G Handover Test Ericsson to Huawei</t>
  </si>
  <si>
    <t>4G Handover Test Huawei to Huawei</t>
  </si>
  <si>
    <t>2G Handover Test Huawei to Ericsson</t>
  </si>
  <si>
    <t>2G Handover Test Ericsson to Huawei</t>
  </si>
  <si>
    <t>2G Handover Test Huawei to Huawei</t>
  </si>
  <si>
    <t>5.1 LTE-LTE</t>
  </si>
  <si>
    <t>5.2 LTE-LTE</t>
  </si>
  <si>
    <t>5.3 LTE-LTE</t>
  </si>
  <si>
    <t>6.1 LTE-LTE</t>
  </si>
  <si>
    <t>6.2 LTE-LTE</t>
  </si>
  <si>
    <t>6.3 LTE-LTE</t>
  </si>
  <si>
    <t>7.1 Acces Aps YouTube</t>
  </si>
  <si>
    <t>7.2 Acces Aps YouTube</t>
  </si>
  <si>
    <t>7.3 Acces Aps YouTube</t>
  </si>
  <si>
    <t>8.1 Acces Social Media Facebook</t>
  </si>
  <si>
    <t>8.2 Acces Social Media Facebook</t>
  </si>
  <si>
    <t>8.3 Acces Social Media Facebook</t>
  </si>
  <si>
    <t>9.1 Whatsapp &amp; Whatsapp Video Call</t>
  </si>
  <si>
    <t>9.2 Whatsapp &amp; Whatsapp Video Call</t>
  </si>
  <si>
    <t>9.3 Whatsapp &amp; Whatsapp Video Call</t>
  </si>
  <si>
    <t>10.1 Mobility 5G</t>
  </si>
  <si>
    <t>DL =&gt; 70 Mbps</t>
  </si>
  <si>
    <t>UL =&gt; 20 Mbps</t>
  </si>
  <si>
    <t>WhatsApp &amp; WhatsApp Video Call</t>
  </si>
  <si>
    <t xml:space="preserve">Remark : </t>
  </si>
  <si>
    <t>Dipo Swarna Arya Putra/0856-9363-4099</t>
  </si>
  <si>
    <t>Ok</t>
  </si>
  <si>
    <t>Number PO</t>
  </si>
  <si>
    <t>4810016207</t>
  </si>
  <si>
    <t>Remark : Surrounding already HW</t>
  </si>
  <si>
    <t>SITE_ID</t>
  </si>
  <si>
    <t>ADDRESS</t>
  </si>
  <si>
    <t>REGION</t>
  </si>
  <si>
    <t>ANTENNA_GAIN_DB</t>
  </si>
  <si>
    <t>HORIZONTAL_BEAMWIDTH_DEG</t>
  </si>
  <si>
    <t>VERTICAL_BEAMWIDTH_DEG</t>
  </si>
  <si>
    <t>ANTENNA_TRANSMISSION_MODE</t>
  </si>
  <si>
    <t>BANDWIDTH_</t>
  </si>
  <si>
    <t>SectorID</t>
  </si>
  <si>
    <t>MICRO_CLUSTER_SA</t>
  </si>
  <si>
    <t>MIMO</t>
  </si>
  <si>
    <t>LTE1800</t>
  </si>
  <si>
    <t>LTE2100</t>
  </si>
  <si>
    <t>OUTER JAKARTA</t>
  </si>
  <si>
    <t>RAN Swap Jabo 2025 - 8639</t>
  </si>
  <si>
    <t>SWAP</t>
  </si>
  <si>
    <t>Gerry / 085778024242</t>
  </si>
  <si>
    <t>JL DONGKAL RT 003 / 005 KEL PONDOK JAGUNG TIMUR</t>
  </si>
  <si>
    <t>SiteName</t>
  </si>
  <si>
    <t>CellName</t>
  </si>
  <si>
    <t>CI</t>
  </si>
  <si>
    <t>Longitude</t>
  </si>
  <si>
    <t>Latitude</t>
  </si>
  <si>
    <t>BAND</t>
  </si>
  <si>
    <t>Ant_Height</t>
  </si>
  <si>
    <t>Dir</t>
  </si>
  <si>
    <t>Elec_Tilt</t>
  </si>
  <si>
    <t>Mech_Tilt</t>
  </si>
  <si>
    <t>Antenna_Type</t>
  </si>
  <si>
    <t>SiteType</t>
  </si>
  <si>
    <t>EARFCN</t>
  </si>
  <si>
    <t>EnodeBID</t>
  </si>
  <si>
    <t>MOD3</t>
  </si>
  <si>
    <t>sec</t>
  </si>
  <si>
    <t>sector</t>
  </si>
  <si>
    <t>11TGX0024</t>
  </si>
  <si>
    <t>PAKUALAM_CM_FN</t>
  </si>
  <si>
    <t>11TGX0024_PAKUALAM_CM_L18_11</t>
  </si>
  <si>
    <t>A19451902V06</t>
  </si>
  <si>
    <t>MC-SERPONG</t>
  </si>
  <si>
    <t>11TGX0024_PAKUALAM_CM_L18_12</t>
  </si>
  <si>
    <t>11TGX0024_PAKUALAM_CM_L18_13</t>
  </si>
  <si>
    <t>11TGX0024_PAKUALAM_CM_L18_21</t>
  </si>
  <si>
    <t>11TGX0024_PAKUALAM_CM_L18_22</t>
  </si>
  <si>
    <t>11TGX0024_PAKUALAM_CM_L18_23</t>
  </si>
  <si>
    <t>11TGX0024_PAKUALAM_CM_L21_11</t>
  </si>
  <si>
    <t>11TGX0024_PAKUALAM_CM_L21_12</t>
  </si>
  <si>
    <t>11TGX0024_PAKUALAM_CM_L21_13</t>
  </si>
  <si>
    <t>11TGX0024_PAKUALAM_CM_L21_21</t>
  </si>
  <si>
    <t>11TGX0024_PAKUALAM_CM_L21_22</t>
  </si>
  <si>
    <t>11TGX0024_PAKUALAM_CM_L21_23</t>
  </si>
  <si>
    <t>2T2R L900_(10)+4T4R L1800_(30)+4T4R L2100_(25)+HOS1</t>
  </si>
  <si>
    <t>KUNCIRAN_INDAH_BL / 11TGR0278 / 11TGR0278_FUSI_SWP_Q2EX</t>
  </si>
  <si>
    <t>JL. BOULEVARD GRAHA RAYA</t>
  </si>
  <si>
    <t>-6.22923 / 106.68309</t>
  </si>
  <si>
    <t>210.8 ms</t>
  </si>
  <si>
    <t>58.0 ms</t>
  </si>
  <si>
    <t>60.8 ms</t>
  </si>
  <si>
    <t>50.6 Mbps</t>
  </si>
  <si>
    <t>56.9 Mbps</t>
  </si>
  <si>
    <t>72.9 Mbps</t>
  </si>
  <si>
    <t>40.7 Mbps</t>
  </si>
  <si>
    <t>43.7 Mbps</t>
  </si>
  <si>
    <t>44.8 Mbps</t>
  </si>
  <si>
    <t>30.0 ms</t>
  </si>
  <si>
    <t>15.0 ms</t>
  </si>
  <si>
    <t>16.0 ms</t>
  </si>
  <si>
    <t>55.4 ms</t>
  </si>
  <si>
    <t>51.2 ms</t>
  </si>
  <si>
    <t>50.2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</si>
</sst>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#,##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rgb="FF21212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FFFFFF"/>
        <bgColor rgb="FF000000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8" fillId="0" borderId="0"/>
    <xf numFmtId="0" fontId="3" fillId="0" borderId="0"/>
    <xf numFmtId="0" fontId="4" fillId="0" borderId="0"/>
  </cellStyleXfs>
  <cellXfs count="271">
    <xf numFmtId="0" fontId="0" fillId="0" borderId="0" xfId="0"/>
    <xf numFmtId="0" fontId="3" fillId="0" borderId="0" xfId="1"/>
    <xf numFmtId="0" fontId="1" fillId="0" borderId="9" xfId="1" applyFont="1" applyBorder="1"/>
    <xf numFmtId="0" fontId="3" fillId="0" borderId="10" xfId="1" applyBorder="1"/>
    <xf numFmtId="0" fontId="3" fillId="0" borderId="10" xfId="1" applyBorder="1" applyAlignment="1">
      <alignment horizontal="center"/>
    </xf>
    <xf numFmtId="0" fontId="1" fillId="0" borderId="10" xfId="3" applyFont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10" xfId="0" applyFont="1" applyBorder="1"/>
    <xf numFmtId="0" fontId="7" fillId="0" borderId="0" xfId="2" applyFont="1"/>
    <xf numFmtId="0" fontId="1" fillId="0" borderId="0" xfId="1" applyFont="1"/>
    <xf numFmtId="0" fontId="1" fillId="0" borderId="12" xfId="1" applyFont="1" applyBorder="1"/>
    <xf numFmtId="0" fontId="3" fillId="0" borderId="0" xfId="1" applyAlignment="1">
      <alignment horizontal="center"/>
    </xf>
    <xf numFmtId="0" fontId="1" fillId="0" borderId="0" xfId="3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164" fontId="1" fillId="0" borderId="0" xfId="3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16" xfId="2" applyFont="1" applyBorder="1" applyAlignment="1">
      <alignment horizontal="center" vertical="center"/>
    </xf>
    <xf numFmtId="0" fontId="1" fillId="0" borderId="0" xfId="4" applyFont="1" applyAlignment="1">
      <alignment horizontal="left"/>
    </xf>
    <xf numFmtId="0" fontId="7" fillId="0" borderId="0" xfId="4" applyFont="1" applyAlignment="1">
      <alignment horizontal="center"/>
    </xf>
    <xf numFmtId="0" fontId="7" fillId="0" borderId="0" xfId="4" applyFont="1"/>
    <xf numFmtId="0" fontId="5" fillId="0" borderId="20" xfId="2" applyFont="1" applyBorder="1" applyAlignment="1">
      <alignment horizontal="center" vertical="center"/>
    </xf>
    <xf numFmtId="0" fontId="1" fillId="0" borderId="13" xfId="4" applyFont="1" applyBorder="1" applyAlignment="1">
      <alignment horizontal="left"/>
    </xf>
    <xf numFmtId="0" fontId="5" fillId="0" borderId="12" xfId="2" applyFont="1" applyBorder="1"/>
    <xf numFmtId="0" fontId="1" fillId="0" borderId="0" xfId="2" applyFont="1"/>
    <xf numFmtId="0" fontId="5" fillId="0" borderId="0" xfId="2" applyFont="1" applyAlignment="1">
      <alignment horizontal="center"/>
    </xf>
    <xf numFmtId="0" fontId="5" fillId="0" borderId="13" xfId="2" applyFont="1" applyBorder="1" applyAlignment="1">
      <alignment horizontal="center"/>
    </xf>
    <xf numFmtId="0" fontId="5" fillId="0" borderId="0" xfId="2" applyFont="1" applyAlignment="1">
      <alignment horizontal="center" vertical="center"/>
    </xf>
    <xf numFmtId="0" fontId="3" fillId="0" borderId="13" xfId="1" applyBorder="1"/>
    <xf numFmtId="0" fontId="1" fillId="0" borderId="0" xfId="4" quotePrefix="1" applyFont="1" applyAlignment="1">
      <alignment horizontal="left"/>
    </xf>
    <xf numFmtId="0" fontId="3" fillId="0" borderId="19" xfId="1" applyBorder="1"/>
    <xf numFmtId="0" fontId="3" fillId="0" borderId="23" xfId="1" applyBorder="1"/>
    <xf numFmtId="0" fontId="1" fillId="0" borderId="14" xfId="1" applyFont="1" applyBorder="1"/>
    <xf numFmtId="0" fontId="3" fillId="0" borderId="8" xfId="1" applyBorder="1"/>
    <xf numFmtId="0" fontId="3" fillId="0" borderId="8" xfId="1" applyBorder="1" applyAlignment="1">
      <alignment horizontal="center"/>
    </xf>
    <xf numFmtId="0" fontId="1" fillId="0" borderId="8" xfId="0" quotePrefix="1" applyFont="1" applyBorder="1" applyAlignment="1">
      <alignment horizontal="left"/>
    </xf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0" fontId="1" fillId="0" borderId="0" xfId="1" applyFont="1" applyAlignment="1">
      <alignment horizontal="center"/>
    </xf>
    <xf numFmtId="0" fontId="3" fillId="0" borderId="0" xfId="1" applyAlignment="1">
      <alignment horizontal="center" vertical="center"/>
    </xf>
    <xf numFmtId="0" fontId="1" fillId="0" borderId="16" xfId="1" applyFont="1" applyBorder="1" applyAlignment="1">
      <alignment horizontal="center" vertical="center" wrapText="1"/>
    </xf>
    <xf numFmtId="0" fontId="1" fillId="0" borderId="17" xfId="1" applyFont="1" applyBorder="1" applyAlignment="1">
      <alignment horizontal="center" vertical="center" wrapText="1"/>
    </xf>
    <xf numFmtId="0" fontId="1" fillId="0" borderId="19" xfId="1" applyFont="1" applyBorder="1" applyAlignment="1">
      <alignment horizontal="center" vertical="center" wrapText="1" shrinkToFit="1"/>
    </xf>
    <xf numFmtId="0" fontId="1" fillId="0" borderId="0" xfId="1" applyFont="1" applyAlignment="1">
      <alignment horizontal="center" vertical="center" wrapText="1"/>
    </xf>
    <xf numFmtId="0" fontId="1" fillId="0" borderId="25" xfId="1" applyFont="1" applyBorder="1" applyAlignment="1">
      <alignment horizontal="center"/>
    </xf>
    <xf numFmtId="0" fontId="1" fillId="0" borderId="6" xfId="1" applyFont="1" applyBorder="1"/>
    <xf numFmtId="14" fontId="1" fillId="0" borderId="5" xfId="1" applyNumberFormat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3" fillId="0" borderId="5" xfId="1" applyBorder="1" applyAlignment="1">
      <alignment horizontal="center"/>
    </xf>
    <xf numFmtId="0" fontId="3" fillId="0" borderId="5" xfId="1" applyBorder="1"/>
    <xf numFmtId="0" fontId="1" fillId="0" borderId="5" xfId="1" applyFont="1" applyBorder="1"/>
    <xf numFmtId="0" fontId="3" fillId="0" borderId="5" xfId="1" applyBorder="1" applyAlignment="1">
      <alignment horizontal="center" vertical="center"/>
    </xf>
    <xf numFmtId="0" fontId="3" fillId="0" borderId="26" xfId="1" applyBorder="1"/>
    <xf numFmtId="0" fontId="3" fillId="0" borderId="25" xfId="1" applyBorder="1"/>
    <xf numFmtId="0" fontId="3" fillId="0" borderId="1" xfId="1" applyBorder="1"/>
    <xf numFmtId="0" fontId="1" fillId="0" borderId="1" xfId="1" applyFont="1" applyBorder="1" applyAlignment="1">
      <alignment horizontal="center"/>
    </xf>
    <xf numFmtId="0" fontId="1" fillId="2" borderId="1" xfId="2" applyFont="1" applyFill="1" applyBorder="1" applyAlignment="1">
      <alignment horizontal="center"/>
    </xf>
    <xf numFmtId="0" fontId="3" fillId="0" borderId="1" xfId="1" applyBorder="1" applyAlignment="1">
      <alignment horizontal="center"/>
    </xf>
    <xf numFmtId="0" fontId="3" fillId="0" borderId="1" xfId="1" quotePrefix="1" applyBorder="1" applyAlignment="1">
      <alignment horizontal="center"/>
    </xf>
    <xf numFmtId="0" fontId="3" fillId="0" borderId="3" xfId="1" quotePrefix="1" applyBorder="1" applyAlignment="1">
      <alignment horizontal="center" vertical="center"/>
    </xf>
    <xf numFmtId="0" fontId="3" fillId="0" borderId="27" xfId="1" applyBorder="1" applyAlignment="1">
      <alignment horizontal="center" vertical="center"/>
    </xf>
    <xf numFmtId="0" fontId="1" fillId="4" borderId="1" xfId="2" applyFont="1" applyFill="1" applyBorder="1" applyAlignment="1">
      <alignment horizontal="center"/>
    </xf>
    <xf numFmtId="0" fontId="3" fillId="0" borderId="6" xfId="1" applyBorder="1" applyAlignment="1">
      <alignment horizontal="center"/>
    </xf>
    <xf numFmtId="0" fontId="3" fillId="0" borderId="7" xfId="1" applyBorder="1" applyAlignment="1">
      <alignment horizontal="center"/>
    </xf>
    <xf numFmtId="0" fontId="3" fillId="0" borderId="1" xfId="1" quotePrefix="1" applyBorder="1" applyAlignment="1">
      <alignment horizontal="center" vertical="center"/>
    </xf>
    <xf numFmtId="0" fontId="3" fillId="0" borderId="28" xfId="1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5" fillId="0" borderId="1" xfId="2" applyFont="1" applyBorder="1" applyAlignment="1">
      <alignment horizontal="center"/>
    </xf>
    <xf numFmtId="0" fontId="5" fillId="0" borderId="28" xfId="2" applyFont="1" applyBorder="1" applyAlignment="1">
      <alignment horizontal="center"/>
    </xf>
    <xf numFmtId="0" fontId="1" fillId="4" borderId="1" xfId="1" applyFont="1" applyFill="1" applyBorder="1" applyAlignment="1">
      <alignment horizontal="center"/>
    </xf>
    <xf numFmtId="0" fontId="3" fillId="0" borderId="7" xfId="1" applyBorder="1"/>
    <xf numFmtId="0" fontId="1" fillId="2" borderId="1" xfId="1" applyFont="1" applyFill="1" applyBorder="1" applyAlignment="1">
      <alignment horizontal="center"/>
    </xf>
    <xf numFmtId="0" fontId="3" fillId="0" borderId="28" xfId="1" applyBorder="1"/>
    <xf numFmtId="0" fontId="5" fillId="4" borderId="1" xfId="5" applyFont="1" applyFill="1" applyBorder="1"/>
    <xf numFmtId="0" fontId="1" fillId="4" borderId="1" xfId="5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4" borderId="1" xfId="5" applyFont="1" applyFill="1" applyBorder="1" applyAlignment="1">
      <alignment horizontal="center"/>
    </xf>
    <xf numFmtId="0" fontId="5" fillId="4" borderId="1" xfId="5" applyFont="1" applyFill="1" applyBorder="1" applyAlignment="1">
      <alignment horizontal="center" vertical="center"/>
    </xf>
    <xf numFmtId="0" fontId="3" fillId="2" borderId="1" xfId="1" applyFill="1" applyBorder="1" applyAlignment="1">
      <alignment horizontal="center" vertical="center"/>
    </xf>
    <xf numFmtId="0" fontId="0" fillId="2" borderId="1" xfId="1" applyFont="1" applyFill="1" applyBorder="1" applyAlignment="1">
      <alignment horizontal="center" vertical="center"/>
    </xf>
    <xf numFmtId="0" fontId="7" fillId="0" borderId="28" xfId="0" applyFont="1" applyBorder="1" applyAlignment="1">
      <alignment horizontal="center"/>
    </xf>
    <xf numFmtId="0" fontId="5" fillId="6" borderId="1" xfId="5" applyFont="1" applyFill="1" applyBorder="1"/>
    <xf numFmtId="0" fontId="1" fillId="6" borderId="1" xfId="5" applyFont="1" applyFill="1" applyBorder="1" applyAlignment="1">
      <alignment horizontal="center"/>
    </xf>
    <xf numFmtId="0" fontId="5" fillId="6" borderId="1" xfId="6" applyFont="1" applyFill="1" applyBorder="1" applyAlignment="1">
      <alignment horizontal="center" vertical="center"/>
    </xf>
    <xf numFmtId="0" fontId="3" fillId="6" borderId="4" xfId="1" quotePrefix="1" applyFill="1" applyBorder="1" applyAlignment="1">
      <alignment horizontal="center" vertical="center"/>
    </xf>
    <xf numFmtId="0" fontId="3" fillId="6" borderId="28" xfId="1" applyFill="1" applyBorder="1" applyAlignment="1">
      <alignment horizontal="center"/>
    </xf>
    <xf numFmtId="0" fontId="3" fillId="0" borderId="1" xfId="1" applyBorder="1" applyAlignment="1">
      <alignment horizontal="center" vertical="center"/>
    </xf>
    <xf numFmtId="0" fontId="3" fillId="0" borderId="29" xfId="1" applyBorder="1"/>
    <xf numFmtId="0" fontId="3" fillId="6" borderId="30" xfId="1" quotePrefix="1" applyFill="1" applyBorder="1" applyAlignment="1">
      <alignment horizontal="center" vertical="center"/>
    </xf>
    <xf numFmtId="0" fontId="3" fillId="6" borderId="26" xfId="1" applyFill="1" applyBorder="1" applyAlignment="1">
      <alignment horizontal="center"/>
    </xf>
    <xf numFmtId="0" fontId="3" fillId="2" borderId="1" xfId="1" applyFill="1" applyBorder="1" applyAlignment="1">
      <alignment horizontal="center"/>
    </xf>
    <xf numFmtId="0" fontId="3" fillId="0" borderId="12" xfId="1" applyBorder="1"/>
    <xf numFmtId="0" fontId="5" fillId="0" borderId="28" xfId="2" applyFont="1" applyBorder="1"/>
    <xf numFmtId="0" fontId="1" fillId="0" borderId="1" xfId="1" applyFont="1" applyBorder="1"/>
    <xf numFmtId="0" fontId="1" fillId="0" borderId="6" xfId="1" applyFont="1" applyBorder="1" applyAlignment="1">
      <alignment horizontal="center"/>
    </xf>
    <xf numFmtId="0" fontId="1" fillId="0" borderId="7" xfId="1" applyFont="1" applyBorder="1" applyAlignment="1">
      <alignment horizontal="center"/>
    </xf>
    <xf numFmtId="0" fontId="3" fillId="0" borderId="30" xfId="1" applyBorder="1" applyAlignment="1">
      <alignment horizontal="center" vertical="center"/>
    </xf>
    <xf numFmtId="0" fontId="5" fillId="0" borderId="26" xfId="2" applyFont="1" applyBorder="1" applyAlignment="1">
      <alignment vertical="center"/>
    </xf>
    <xf numFmtId="0" fontId="1" fillId="0" borderId="1" xfId="5" applyFont="1" applyBorder="1" applyAlignment="1">
      <alignment horizontal="center"/>
    </xf>
    <xf numFmtId="0" fontId="1" fillId="0" borderId="1" xfId="5" applyFont="1" applyBorder="1"/>
    <xf numFmtId="0" fontId="1" fillId="0" borderId="1" xfId="5" applyFont="1" applyBorder="1" applyAlignment="1">
      <alignment horizontal="center" vertical="center"/>
    </xf>
    <xf numFmtId="0" fontId="1" fillId="0" borderId="1" xfId="5" applyFont="1" applyBorder="1" applyAlignment="1">
      <alignment horizontal="center" vertical="center" wrapText="1"/>
    </xf>
    <xf numFmtId="0" fontId="3" fillId="0" borderId="26" xfId="1" applyBorder="1" applyAlignment="1">
      <alignment horizontal="center"/>
    </xf>
    <xf numFmtId="0" fontId="5" fillId="0" borderId="1" xfId="5" applyFont="1" applyBorder="1"/>
    <xf numFmtId="0" fontId="1" fillId="2" borderId="1" xfId="5" applyFont="1" applyFill="1" applyBorder="1" applyAlignment="1">
      <alignment horizontal="center"/>
    </xf>
    <xf numFmtId="0" fontId="5" fillId="0" borderId="1" xfId="5" applyFont="1" applyBorder="1" applyAlignment="1">
      <alignment horizontal="center" vertical="center"/>
    </xf>
    <xf numFmtId="0" fontId="1" fillId="0" borderId="21" xfId="1" applyFont="1" applyBorder="1"/>
    <xf numFmtId="0" fontId="5" fillId="2" borderId="1" xfId="5" applyFont="1" applyFill="1" applyBorder="1" applyAlignment="1">
      <alignment horizontal="center"/>
    </xf>
    <xf numFmtId="0" fontId="5" fillId="0" borderId="1" xfId="5" applyFont="1" applyBorder="1" applyAlignment="1">
      <alignment horizontal="center"/>
    </xf>
    <xf numFmtId="0" fontId="3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8" xfId="0" applyFont="1" applyBorder="1"/>
    <xf numFmtId="0" fontId="5" fillId="0" borderId="28" xfId="5" applyFont="1" applyBorder="1"/>
    <xf numFmtId="0" fontId="5" fillId="0" borderId="2" xfId="5" applyFont="1" applyBorder="1"/>
    <xf numFmtId="0" fontId="1" fillId="0" borderId="2" xfId="5" applyFont="1" applyBorder="1" applyAlignment="1">
      <alignment horizontal="center"/>
    </xf>
    <xf numFmtId="0" fontId="1" fillId="2" borderId="2" xfId="5" applyFont="1" applyFill="1" applyBorder="1" applyAlignment="1">
      <alignment horizontal="center"/>
    </xf>
    <xf numFmtId="0" fontId="5" fillId="0" borderId="2" xfId="5" applyFont="1" applyBorder="1" applyAlignment="1">
      <alignment horizontal="center" vertical="center"/>
    </xf>
    <xf numFmtId="0" fontId="5" fillId="2" borderId="2" xfId="5" applyFont="1" applyFill="1" applyBorder="1" applyAlignment="1">
      <alignment horizontal="center"/>
    </xf>
    <xf numFmtId="0" fontId="5" fillId="0" borderId="2" xfId="5" applyFont="1" applyBorder="1" applyAlignment="1">
      <alignment horizontal="center"/>
    </xf>
    <xf numFmtId="0" fontId="0" fillId="0" borderId="31" xfId="0" applyBorder="1"/>
    <xf numFmtId="0" fontId="0" fillId="0" borderId="34" xfId="0" applyBorder="1"/>
    <xf numFmtId="0" fontId="0" fillId="0" borderId="32" xfId="0" applyBorder="1"/>
    <xf numFmtId="0" fontId="0" fillId="0" borderId="35" xfId="0" applyBorder="1"/>
    <xf numFmtId="0" fontId="0" fillId="0" borderId="36" xfId="0" applyBorder="1"/>
    <xf numFmtId="0" fontId="10" fillId="0" borderId="35" xfId="0" applyFont="1" applyBorder="1" applyAlignment="1">
      <alignment vertical="center"/>
    </xf>
    <xf numFmtId="0" fontId="10" fillId="0" borderId="36" xfId="0" applyFont="1" applyBorder="1" applyAlignment="1">
      <alignment vertical="center"/>
    </xf>
    <xf numFmtId="0" fontId="10" fillId="0" borderId="37" xfId="0" applyFont="1" applyBorder="1" applyAlignment="1">
      <alignment vertical="center"/>
    </xf>
    <xf numFmtId="0" fontId="10" fillId="0" borderId="30" xfId="0" applyFont="1" applyBorder="1" applyAlignment="1">
      <alignment vertical="center"/>
    </xf>
    <xf numFmtId="0" fontId="10" fillId="0" borderId="38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" fillId="0" borderId="30" xfId="1" applyFont="1" applyBorder="1"/>
    <xf numFmtId="0" fontId="1" fillId="0" borderId="33" xfId="1" applyFont="1" applyBorder="1"/>
    <xf numFmtId="0" fontId="5" fillId="0" borderId="21" xfId="5" applyFont="1" applyBorder="1" applyAlignment="1">
      <alignment horizontal="center"/>
    </xf>
    <xf numFmtId="0" fontId="3" fillId="0" borderId="8" xfId="1" applyBorder="1" applyAlignment="1">
      <alignment horizontal="center" vertical="center"/>
    </xf>
    <xf numFmtId="0" fontId="7" fillId="0" borderId="23" xfId="0" applyFont="1" applyBorder="1" applyAlignment="1">
      <alignment horizontal="center"/>
    </xf>
    <xf numFmtId="0" fontId="3" fillId="0" borderId="21" xfId="1" applyBorder="1" applyAlignment="1">
      <alignment horizontal="center"/>
    </xf>
    <xf numFmtId="0" fontId="5" fillId="0" borderId="40" xfId="2" applyFont="1" applyBorder="1" applyAlignment="1">
      <alignment horizontal="center"/>
    </xf>
    <xf numFmtId="0" fontId="5" fillId="0" borderId="3" xfId="2" applyFont="1" applyBorder="1" applyAlignment="1">
      <alignment horizontal="center"/>
    </xf>
    <xf numFmtId="0" fontId="5" fillId="0" borderId="40" xfId="2" applyFont="1" applyBorder="1" applyAlignment="1">
      <alignment horizontal="center" vertical="center"/>
    </xf>
    <xf numFmtId="0" fontId="3" fillId="0" borderId="27" xfId="1" applyBorder="1"/>
    <xf numFmtId="0" fontId="1" fillId="0" borderId="4" xfId="5" applyFont="1" applyBorder="1" applyAlignment="1">
      <alignment horizontal="center"/>
    </xf>
    <xf numFmtId="0" fontId="1" fillId="0" borderId="4" xfId="5" applyFont="1" applyBorder="1"/>
    <xf numFmtId="0" fontId="3" fillId="0" borderId="4" xfId="1" applyBorder="1" applyAlignment="1">
      <alignment horizontal="center"/>
    </xf>
    <xf numFmtId="0" fontId="5" fillId="2" borderId="3" xfId="5" applyFont="1" applyFill="1" applyBorder="1" applyAlignment="1">
      <alignment horizontal="center"/>
    </xf>
    <xf numFmtId="0" fontId="5" fillId="0" borderId="3" xfId="5" applyFont="1" applyBorder="1" applyAlignment="1">
      <alignment horizontal="center"/>
    </xf>
    <xf numFmtId="0" fontId="7" fillId="0" borderId="41" xfId="0" applyFont="1" applyBorder="1" applyAlignment="1">
      <alignment horizontal="center"/>
    </xf>
    <xf numFmtId="0" fontId="1" fillId="0" borderId="1" xfId="2" applyFont="1" applyBorder="1" applyAlignment="1">
      <alignment horizontal="center"/>
    </xf>
    <xf numFmtId="0" fontId="3" fillId="0" borderId="4" xfId="1" quotePrefix="1" applyBorder="1" applyAlignment="1">
      <alignment horizontal="center" vertical="center"/>
    </xf>
    <xf numFmtId="0" fontId="5" fillId="0" borderId="6" xfId="5" applyFont="1" applyBorder="1" applyAlignment="1">
      <alignment horizontal="center"/>
    </xf>
    <xf numFmtId="0" fontId="5" fillId="0" borderId="7" xfId="5" applyFont="1" applyBorder="1" applyAlignment="1">
      <alignment horizontal="center"/>
    </xf>
    <xf numFmtId="0" fontId="1" fillId="0" borderId="31" xfId="5" applyFont="1" applyBorder="1" applyAlignment="1">
      <alignment horizontal="center"/>
    </xf>
    <xf numFmtId="0" fontId="1" fillId="0" borderId="32" xfId="5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0" borderId="0" xfId="5" applyFont="1" applyAlignment="1">
      <alignment horizontal="center"/>
    </xf>
    <xf numFmtId="0" fontId="1" fillId="0" borderId="0" xfId="5" applyFont="1"/>
    <xf numFmtId="0" fontId="1" fillId="0" borderId="8" xfId="0" applyFont="1" applyBorder="1" applyAlignment="1">
      <alignment horizontal="left"/>
    </xf>
    <xf numFmtId="0" fontId="5" fillId="0" borderId="44" xfId="2" applyFont="1" applyBorder="1" applyAlignment="1">
      <alignment horizontal="center"/>
    </xf>
    <xf numFmtId="0" fontId="5" fillId="0" borderId="45" xfId="2" applyFont="1" applyBorder="1" applyAlignment="1">
      <alignment horizontal="center" vertical="center"/>
    </xf>
    <xf numFmtId="0" fontId="3" fillId="0" borderId="46" xfId="1" applyBorder="1"/>
    <xf numFmtId="0" fontId="1" fillId="0" borderId="0" xfId="0" quotePrefix="1" applyFont="1" applyAlignment="1">
      <alignment horizontal="left"/>
    </xf>
    <xf numFmtId="0" fontId="11" fillId="0" borderId="0" xfId="5" applyFont="1"/>
    <xf numFmtId="0" fontId="11" fillId="0" borderId="0" xfId="5" applyFont="1" applyAlignment="1">
      <alignment horizontal="center"/>
    </xf>
    <xf numFmtId="0" fontId="5" fillId="0" borderId="0" xfId="5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1" applyFont="1"/>
    <xf numFmtId="165" fontId="0" fillId="0" borderId="0" xfId="0" applyNumberFormat="1"/>
    <xf numFmtId="0" fontId="13" fillId="0" borderId="10" xfId="3" applyFont="1" applyBorder="1" applyAlignment="1">
      <alignment horizontal="left"/>
    </xf>
    <xf numFmtId="0" fontId="0" fillId="0" borderId="47" xfId="0" applyBorder="1" applyAlignment="1">
      <alignment vertical="center"/>
    </xf>
    <xf numFmtId="0" fontId="1" fillId="0" borderId="0" xfId="1" applyFont="1" applyAlignment="1">
      <alignment horizontal="center"/>
    </xf>
    <xf numFmtId="0" fontId="5" fillId="0" borderId="8" xfId="2" applyFont="1" applyBorder="1" applyAlignment="1">
      <alignment horizontal="center"/>
    </xf>
    <xf numFmtId="0" fontId="6" fillId="0" borderId="9" xfId="1" applyFont="1" applyBorder="1" applyAlignment="1">
      <alignment horizontal="center" vertical="center" wrapText="1"/>
    </xf>
    <xf numFmtId="0" fontId="6" fillId="0" borderId="10" xfId="1" applyFont="1" applyBorder="1" applyAlignment="1">
      <alignment horizontal="center" vertical="center" wrapText="1"/>
    </xf>
    <xf numFmtId="0" fontId="6" fillId="0" borderId="11" xfId="1" applyFont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0" fontId="6" fillId="0" borderId="13" xfId="1" applyFont="1" applyBorder="1" applyAlignment="1">
      <alignment horizontal="center" vertical="center" wrapText="1"/>
    </xf>
    <xf numFmtId="0" fontId="6" fillId="0" borderId="14" xfId="1" applyFont="1" applyBorder="1" applyAlignment="1">
      <alignment horizontal="center" vertical="center" wrapText="1"/>
    </xf>
    <xf numFmtId="0" fontId="6" fillId="0" borderId="8" xfId="1" applyFont="1" applyBorder="1" applyAlignment="1">
      <alignment horizontal="center" vertical="center" wrapText="1"/>
    </xf>
    <xf numFmtId="0" fontId="6" fillId="0" borderId="15" xfId="1" applyFont="1" applyBorder="1" applyAlignment="1">
      <alignment horizontal="center" vertical="center" wrapText="1"/>
    </xf>
    <xf numFmtId="0" fontId="1" fillId="0" borderId="9" xfId="1" applyFont="1" applyBorder="1" applyAlignment="1">
      <alignment horizontal="center"/>
    </xf>
    <xf numFmtId="0" fontId="1" fillId="0" borderId="10" xfId="1" applyFont="1" applyBorder="1" applyAlignment="1">
      <alignment horizontal="center"/>
    </xf>
    <xf numFmtId="0" fontId="1" fillId="0" borderId="11" xfId="1" applyFont="1" applyBorder="1" applyAlignment="1">
      <alignment horizontal="center"/>
    </xf>
    <xf numFmtId="0" fontId="3" fillId="0" borderId="19" xfId="1" applyBorder="1" applyAlignment="1">
      <alignment horizontal="center"/>
    </xf>
    <xf numFmtId="0" fontId="3" fillId="0" borderId="23" xfId="1" applyBorder="1" applyAlignment="1">
      <alignment horizontal="center"/>
    </xf>
    <xf numFmtId="0" fontId="5" fillId="0" borderId="20" xfId="2" applyFont="1" applyBorder="1" applyAlignment="1">
      <alignment horizontal="center"/>
    </xf>
    <xf numFmtId="0" fontId="5" fillId="0" borderId="21" xfId="2" applyFont="1" applyBorder="1" applyAlignment="1">
      <alignment horizontal="center"/>
    </xf>
    <xf numFmtId="0" fontId="5" fillId="0" borderId="16" xfId="2" applyFont="1" applyBorder="1" applyAlignment="1">
      <alignment horizontal="center"/>
    </xf>
    <xf numFmtId="0" fontId="5" fillId="0" borderId="17" xfId="2" applyFont="1" applyBorder="1" applyAlignment="1">
      <alignment horizontal="center"/>
    </xf>
    <xf numFmtId="0" fontId="5" fillId="0" borderId="18" xfId="2" applyFont="1" applyBorder="1" applyAlignment="1">
      <alignment horizontal="center"/>
    </xf>
    <xf numFmtId="0" fontId="5" fillId="0" borderId="22" xfId="2" applyFont="1" applyBorder="1" applyAlignment="1">
      <alignment horizontal="center"/>
    </xf>
    <xf numFmtId="0" fontId="1" fillId="0" borderId="12" xfId="1" applyFont="1" applyBorder="1" applyAlignment="1">
      <alignment horizontal="center"/>
    </xf>
    <xf numFmtId="0" fontId="3" fillId="0" borderId="1" xfId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3" fillId="0" borderId="0" xfId="1" applyAlignment="1">
      <alignment horizontal="center"/>
    </xf>
    <xf numFmtId="0" fontId="5" fillId="0" borderId="3" xfId="2" applyFont="1" applyBorder="1" applyAlignment="1">
      <alignment horizontal="center"/>
    </xf>
    <xf numFmtId="0" fontId="5" fillId="0" borderId="35" xfId="2" applyFont="1" applyBorder="1" applyAlignment="1">
      <alignment horizontal="center"/>
    </xf>
    <xf numFmtId="0" fontId="1" fillId="0" borderId="18" xfId="1" applyFont="1" applyBorder="1" applyAlignment="1">
      <alignment horizontal="center" vertical="center" wrapText="1"/>
    </xf>
    <xf numFmtId="0" fontId="1" fillId="0" borderId="24" xfId="1" applyFont="1" applyBorder="1" applyAlignment="1">
      <alignment horizontal="center" vertical="center" wrapText="1"/>
    </xf>
    <xf numFmtId="0" fontId="1" fillId="0" borderId="17" xfId="1" applyFont="1" applyBorder="1" applyAlignment="1">
      <alignment horizontal="center" vertical="center" wrapText="1"/>
    </xf>
    <xf numFmtId="0" fontId="3" fillId="0" borderId="6" xfId="1" applyBorder="1" applyAlignment="1">
      <alignment horizontal="center"/>
    </xf>
    <xf numFmtId="0" fontId="3" fillId="0" borderId="7" xfId="1" applyBorder="1" applyAlignment="1">
      <alignment horizontal="center"/>
    </xf>
    <xf numFmtId="0" fontId="3" fillId="0" borderId="29" xfId="1" applyBorder="1" applyAlignment="1">
      <alignment horizontal="center"/>
    </xf>
    <xf numFmtId="0" fontId="3" fillId="0" borderId="5" xfId="1" applyBorder="1" applyAlignment="1">
      <alignment horizontal="center"/>
    </xf>
    <xf numFmtId="0" fontId="3" fillId="0" borderId="26" xfId="1" applyBorder="1" applyAlignment="1">
      <alignment horizontal="center"/>
    </xf>
    <xf numFmtId="0" fontId="3" fillId="0" borderId="2" xfId="1" quotePrefix="1" applyBorder="1" applyAlignment="1">
      <alignment horizontal="center" vertical="center"/>
    </xf>
    <xf numFmtId="0" fontId="3" fillId="0" borderId="3" xfId="1" quotePrefix="1" applyBorder="1" applyAlignment="1">
      <alignment horizontal="center" vertical="center"/>
    </xf>
    <xf numFmtId="0" fontId="2" fillId="5" borderId="1" xfId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5" fillId="4" borderId="1" xfId="5" applyNumberFormat="1" applyFont="1" applyFill="1" applyBorder="1" applyAlignment="1">
      <alignment horizontal="center"/>
    </xf>
    <xf numFmtId="0" fontId="5" fillId="4" borderId="1" xfId="5" applyFont="1" applyFill="1" applyBorder="1" applyAlignment="1">
      <alignment horizontal="center"/>
    </xf>
    <xf numFmtId="0" fontId="3" fillId="0" borderId="4" xfId="1" quotePrefix="1" applyBorder="1" applyAlignment="1">
      <alignment horizontal="center" vertical="center"/>
    </xf>
    <xf numFmtId="0" fontId="5" fillId="0" borderId="6" xfId="5" applyFont="1" applyBorder="1" applyAlignment="1">
      <alignment horizontal="center"/>
    </xf>
    <xf numFmtId="0" fontId="5" fillId="0" borderId="7" xfId="5" applyFont="1" applyBorder="1" applyAlignment="1">
      <alignment horizontal="center"/>
    </xf>
    <xf numFmtId="0" fontId="1" fillId="0" borderId="6" xfId="5" applyFont="1" applyBorder="1" applyAlignment="1">
      <alignment horizontal="center"/>
    </xf>
    <xf numFmtId="0" fontId="1" fillId="0" borderId="7" xfId="5" applyFont="1" applyBorder="1" applyAlignment="1">
      <alignment horizontal="center"/>
    </xf>
    <xf numFmtId="0" fontId="5" fillId="0" borderId="1" xfId="5" applyFont="1" applyBorder="1" applyAlignment="1">
      <alignment horizontal="center"/>
    </xf>
    <xf numFmtId="0" fontId="1" fillId="0" borderId="31" xfId="5" applyFont="1" applyBorder="1" applyAlignment="1">
      <alignment horizontal="center"/>
    </xf>
    <xf numFmtId="0" fontId="1" fillId="0" borderId="32" xfId="5" applyFont="1" applyBorder="1" applyAlignment="1">
      <alignment horizontal="center"/>
    </xf>
    <xf numFmtId="0" fontId="5" fillId="0" borderId="22" xfId="5" applyFont="1" applyBorder="1" applyAlignment="1">
      <alignment horizontal="center"/>
    </xf>
    <xf numFmtId="0" fontId="5" fillId="0" borderId="39" xfId="5" applyFont="1" applyBorder="1" applyAlignment="1">
      <alignment horizontal="center"/>
    </xf>
    <xf numFmtId="0" fontId="1" fillId="0" borderId="22" xfId="5" applyFont="1" applyBorder="1" applyAlignment="1">
      <alignment horizontal="center"/>
    </xf>
    <xf numFmtId="0" fontId="1" fillId="0" borderId="39" xfId="5" applyFont="1" applyBorder="1" applyAlignment="1">
      <alignment horizontal="center"/>
    </xf>
    <xf numFmtId="0" fontId="5" fillId="0" borderId="37" xfId="5" applyFont="1" applyBorder="1" applyAlignment="1">
      <alignment horizontal="center"/>
    </xf>
    <xf numFmtId="0" fontId="5" fillId="0" borderId="38" xfId="5" applyFont="1" applyBorder="1" applyAlignment="1">
      <alignment horizontal="center"/>
    </xf>
    <xf numFmtId="0" fontId="1" fillId="0" borderId="35" xfId="5" applyFont="1" applyBorder="1" applyAlignment="1">
      <alignment horizontal="center"/>
    </xf>
    <xf numFmtId="0" fontId="1" fillId="0" borderId="36" xfId="5" applyFont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5" fillId="8" borderId="6" xfId="5" applyFont="1" applyFill="1" applyBorder="1" applyAlignment="1">
      <alignment horizontal="center"/>
    </xf>
    <xf numFmtId="0" fontId="5" fillId="8" borderId="7" xfId="5" applyFont="1" applyFill="1" applyBorder="1" applyAlignment="1">
      <alignment horizontal="center"/>
    </xf>
    <xf numFmtId="0" fontId="3" fillId="0" borderId="4" xfId="1" applyBorder="1" applyAlignment="1">
      <alignment horizontal="center" vertical="center"/>
    </xf>
    <xf numFmtId="0" fontId="1" fillId="0" borderId="6" xfId="5" applyFont="1" applyBorder="1" applyAlignment="1">
      <alignment horizontal="center" vertical="center" wrapText="1"/>
    </xf>
    <xf numFmtId="0" fontId="1" fillId="0" borderId="7" xfId="5" applyFont="1" applyBorder="1" applyAlignment="1">
      <alignment horizontal="center" vertical="center" wrapText="1"/>
    </xf>
    <xf numFmtId="0" fontId="1" fillId="0" borderId="1" xfId="5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5" fillId="0" borderId="0" xfId="2" applyFont="1" applyAlignment="1">
      <alignment horizontal="center"/>
    </xf>
    <xf numFmtId="0" fontId="3" fillId="0" borderId="12" xfId="1" applyBorder="1" applyAlignment="1">
      <alignment horizontal="center"/>
    </xf>
    <xf numFmtId="0" fontId="5" fillId="0" borderId="44" xfId="2" applyFont="1" applyBorder="1" applyAlignment="1">
      <alignment horizontal="center"/>
    </xf>
    <xf numFmtId="0" fontId="5" fillId="0" borderId="33" xfId="2" applyFont="1" applyBorder="1" applyAlignment="1">
      <alignment horizontal="center"/>
    </xf>
    <xf numFmtId="0" fontId="5" fillId="0" borderId="29" xfId="2" applyFont="1" applyBorder="1" applyAlignment="1">
      <alignment horizontal="center"/>
    </xf>
    <xf numFmtId="0" fontId="5" fillId="0" borderId="5" xfId="2" applyFont="1" applyBorder="1" applyAlignment="1">
      <alignment horizontal="center"/>
    </xf>
    <xf numFmtId="0" fontId="5" fillId="0" borderId="7" xfId="2" applyFont="1" applyBorder="1" applyAlignment="1">
      <alignment horizontal="center"/>
    </xf>
    <xf numFmtId="0" fontId="5" fillId="0" borderId="42" xfId="2" applyFont="1" applyBorder="1" applyAlignment="1">
      <alignment horizontal="center"/>
    </xf>
    <xf numFmtId="0" fontId="5" fillId="0" borderId="43" xfId="2" applyFont="1" applyBorder="1" applyAlignment="1">
      <alignment horizontal="center"/>
    </xf>
    <xf numFmtId="0" fontId="5" fillId="0" borderId="39" xfId="2" applyFont="1" applyBorder="1" applyAlignment="1">
      <alignment horizontal="center"/>
    </xf>
    <xf numFmtId="0" fontId="5" fillId="4" borderId="6" xfId="5" applyFont="1" applyFill="1" applyBorder="1" applyAlignment="1">
      <alignment horizontal="center"/>
    </xf>
    <xf numFmtId="0" fontId="5" fillId="4" borderId="7" xfId="5" applyFont="1" applyFill="1" applyBorder="1" applyAlignment="1">
      <alignment horizontal="center"/>
    </xf>
    <xf numFmtId="1" fontId="5" fillId="4" borderId="6" xfId="5" applyNumberFormat="1" applyFont="1" applyFill="1" applyBorder="1" applyAlignment="1">
      <alignment horizontal="center"/>
    </xf>
    <xf numFmtId="1" fontId="5" fillId="4" borderId="7" xfId="5" applyNumberFormat="1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</cellXfs>
  <cellStyles count="9">
    <cellStyle name="%_SMT_ND10_Mar_DataSite_Ed1_Amd2(DONE)" xfId="6"/>
    <cellStyle name="Normal" xfId="0" builtinId="0"/>
    <cellStyle name="Normal 10" xfId="2"/>
    <cellStyle name="Normal 154" xfId="4"/>
    <cellStyle name="Normal 2 2 3" xfId="5"/>
    <cellStyle name="Normal 2 2 3 2" xfId="8"/>
    <cellStyle name="Normal 31 2 2" xfId="1"/>
    <cellStyle name="Normal 31 2 2 2" xfId="7"/>
    <cellStyle name="Normal 31 4 2" xfId="3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0</xdr:rowOff>
    </xdr:from>
    <xdr:to>
      <xdr:col>1</xdr:col>
      <xdr:colOff>1193800</xdr:colOff>
      <xdr:row>2</xdr:row>
      <xdr:rowOff>133918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0"/>
          <a:ext cx="1492250" cy="514918"/>
        </a:xfrm>
        <a:prstGeom prst="rect">
          <a:avLst/>
        </a:prstGeom>
      </xdr:spPr>
    </xdr:pic>
    <xdr:clientData/>
  </xdr:twoCellAnchor>
  <xdr:twoCellAnchor>
    <xdr:from>
      <xdr:col>10</xdr:col>
      <xdr:colOff>388961</xdr:colOff>
      <xdr:row>173</xdr:row>
      <xdr:rowOff>50865</xdr:rowOff>
    </xdr:from>
    <xdr:to>
      <xdr:col>12</xdr:col>
      <xdr:colOff>1703024</xdr:colOff>
      <xdr:row>174</xdr:row>
      <xdr:rowOff>167108</xdr:rowOff>
    </xdr:to>
    <xdr:sp macro="" textlink="">
      <xdr:nvSpPr>
        <xdr:cNvPr id="3" name="圆角矩形 1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12247586" y="33578865"/>
          <a:ext cx="2695188" cy="354368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altLang="zh-CN" sz="1400" b="1">
              <a:solidFill>
                <a:schemeClr val="tx1"/>
              </a:solidFill>
              <a:latin typeface="Helvetica" panose="020B0604020202020204" pitchFamily="34" charset="0"/>
              <a:cs typeface="Helvetica" panose="020B0604020202020204" pitchFamily="34" charset="0"/>
            </a:rPr>
            <a:t>Sector 2</a:t>
          </a:r>
        </a:p>
      </xdr:txBody>
    </xdr:sp>
    <xdr:clientData/>
  </xdr:twoCellAnchor>
  <xdr:twoCellAnchor>
    <xdr:from>
      <xdr:col>1</xdr:col>
      <xdr:colOff>2593053</xdr:colOff>
      <xdr:row>173</xdr:row>
      <xdr:rowOff>75918</xdr:rowOff>
    </xdr:from>
    <xdr:to>
      <xdr:col>2</xdr:col>
      <xdr:colOff>607370</xdr:colOff>
      <xdr:row>175</xdr:row>
      <xdr:rowOff>6417</xdr:rowOff>
    </xdr:to>
    <xdr:sp macro="" textlink="">
      <xdr:nvSpPr>
        <xdr:cNvPr id="18" name="圆角矩形 12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SpPr/>
      </xdr:nvSpPr>
      <xdr:spPr>
        <a:xfrm>
          <a:off x="2950241" y="33603918"/>
          <a:ext cx="2681567" cy="359124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altLang="zh-CN" sz="1400" b="1">
              <a:solidFill>
                <a:schemeClr val="tx1"/>
              </a:solidFill>
              <a:latin typeface="Helvetica" panose="020B0604020202020204" pitchFamily="34" charset="0"/>
              <a:cs typeface="Helvetica" panose="020B0604020202020204" pitchFamily="34" charset="0"/>
            </a:rPr>
            <a:t>Sector 1</a:t>
          </a:r>
        </a:p>
      </xdr:txBody>
    </xdr:sp>
    <xdr:clientData/>
  </xdr:twoCellAnchor>
  <xdr:twoCellAnchor>
    <xdr:from>
      <xdr:col>1</xdr:col>
      <xdr:colOff>2473791</xdr:colOff>
      <xdr:row>101</xdr:row>
      <xdr:rowOff>38941</xdr:rowOff>
    </xdr:from>
    <xdr:to>
      <xdr:col>3</xdr:col>
      <xdr:colOff>603792</xdr:colOff>
      <xdr:row>103</xdr:row>
      <xdr:rowOff>24373</xdr:rowOff>
    </xdr:to>
    <xdr:sp macro="" textlink="">
      <xdr:nvSpPr>
        <xdr:cNvPr id="51" name="圆角矩形 12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SpPr/>
      </xdr:nvSpPr>
      <xdr:spPr>
        <a:xfrm>
          <a:off x="2830979" y="19803316"/>
          <a:ext cx="3606876" cy="366432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4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elvetica" panose="020B0604020202020204" pitchFamily="34" charset="0"/>
              <a:ea typeface="等线" panose="02010600030101010101" pitchFamily="2" charset="-122"/>
              <a:cs typeface="Helvetica" panose="020B0604020202020204" pitchFamily="34" charset="0"/>
            </a:rPr>
            <a:t>Sector 1</a:t>
          </a:r>
          <a:endParaRPr kumimoji="0" lang="zh-CN" altLang="en-US" sz="14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Helvetica" panose="020B0604020202020204" pitchFamily="34" charset="0"/>
            <a:ea typeface="等线" panose="02010600030101010101" pitchFamily="2" charset="-122"/>
            <a:cs typeface="Helvetica" panose="020B0604020202020204" pitchFamily="34" charset="0"/>
          </a:endParaRPr>
        </a:p>
      </xdr:txBody>
    </xdr:sp>
    <xdr:clientData/>
  </xdr:twoCellAnchor>
  <xdr:twoCellAnchor>
    <xdr:from>
      <xdr:col>12</xdr:col>
      <xdr:colOff>23813</xdr:colOff>
      <xdr:row>101</xdr:row>
      <xdr:rowOff>18025</xdr:rowOff>
    </xdr:from>
    <xdr:to>
      <xdr:col>15</xdr:col>
      <xdr:colOff>1023959</xdr:colOff>
      <xdr:row>103</xdr:row>
      <xdr:rowOff>3457</xdr:rowOff>
    </xdr:to>
    <xdr:sp macro="" textlink="">
      <xdr:nvSpPr>
        <xdr:cNvPr id="55" name="圆角矩形 12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SpPr/>
      </xdr:nvSpPr>
      <xdr:spPr>
        <a:xfrm>
          <a:off x="13263563" y="19782400"/>
          <a:ext cx="3762396" cy="366432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4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elvetica" panose="020B0604020202020204" pitchFamily="34" charset="0"/>
              <a:ea typeface="等线" panose="02010600030101010101" pitchFamily="2" charset="-122"/>
              <a:cs typeface="Helvetica" panose="020B0604020202020204" pitchFamily="34" charset="0"/>
            </a:rPr>
            <a:t>Sector 2</a:t>
          </a:r>
          <a:endParaRPr kumimoji="0" lang="zh-CN" altLang="en-US" sz="14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Helvetica" panose="020B0604020202020204" pitchFamily="34" charset="0"/>
            <a:ea typeface="等线" panose="02010600030101010101" pitchFamily="2" charset="-122"/>
            <a:cs typeface="Helvetica" panose="020B0604020202020204" pitchFamily="34" charset="0"/>
          </a:endParaRPr>
        </a:p>
      </xdr:txBody>
    </xdr:sp>
    <xdr:clientData/>
  </xdr:twoCellAnchor>
  <xdr:twoCellAnchor>
    <xdr:from>
      <xdr:col>24</xdr:col>
      <xdr:colOff>553973</xdr:colOff>
      <xdr:row>101</xdr:row>
      <xdr:rowOff>28870</xdr:rowOff>
    </xdr:from>
    <xdr:to>
      <xdr:col>30</xdr:col>
      <xdr:colOff>586703</xdr:colOff>
      <xdr:row>103</xdr:row>
      <xdr:rowOff>14302</xdr:rowOff>
    </xdr:to>
    <xdr:sp macro="" textlink="">
      <xdr:nvSpPr>
        <xdr:cNvPr id="59" name="圆角矩形 12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SpPr/>
      </xdr:nvSpPr>
      <xdr:spPr>
        <a:xfrm>
          <a:off x="23771161" y="19793245"/>
          <a:ext cx="3747480" cy="366432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4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elvetica" panose="020B0604020202020204" pitchFamily="34" charset="0"/>
              <a:ea typeface="等线" panose="02010600030101010101" pitchFamily="2" charset="-122"/>
              <a:cs typeface="Helvetica" panose="020B0604020202020204" pitchFamily="34" charset="0"/>
            </a:rPr>
            <a:t>Sector 3</a:t>
          </a:r>
          <a:endParaRPr kumimoji="0" lang="zh-CN" altLang="en-US" sz="14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Helvetica" panose="020B0604020202020204" pitchFamily="34" charset="0"/>
            <a:ea typeface="等线" panose="02010600030101010101" pitchFamily="2" charset="-122"/>
            <a:cs typeface="Helvetica" panose="020B0604020202020204" pitchFamily="34" charset="0"/>
          </a:endParaRPr>
        </a:p>
      </xdr:txBody>
    </xdr:sp>
    <xdr:clientData/>
  </xdr:twoCellAnchor>
  <xdr:twoCellAnchor>
    <xdr:from>
      <xdr:col>1</xdr:col>
      <xdr:colOff>2503493</xdr:colOff>
      <xdr:row>137</xdr:row>
      <xdr:rowOff>16697</xdr:rowOff>
    </xdr:from>
    <xdr:to>
      <xdr:col>3</xdr:col>
      <xdr:colOff>585186</xdr:colOff>
      <xdr:row>139</xdr:row>
      <xdr:rowOff>2129</xdr:rowOff>
    </xdr:to>
    <xdr:sp macro="" textlink="">
      <xdr:nvSpPr>
        <xdr:cNvPr id="63" name="圆角矩形 12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SpPr/>
      </xdr:nvSpPr>
      <xdr:spPr>
        <a:xfrm>
          <a:off x="2860681" y="26686697"/>
          <a:ext cx="3558568" cy="366432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4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elvetica" panose="020B0604020202020204" pitchFamily="34" charset="0"/>
              <a:ea typeface="等线" panose="02010600030101010101" pitchFamily="2" charset="-122"/>
              <a:cs typeface="Helvetica" panose="020B0604020202020204" pitchFamily="34" charset="0"/>
            </a:rPr>
            <a:t>Sector 1</a:t>
          </a:r>
          <a:endParaRPr kumimoji="0" lang="zh-CN" altLang="en-US" sz="14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Helvetica" panose="020B0604020202020204" pitchFamily="34" charset="0"/>
            <a:ea typeface="等线" panose="02010600030101010101" pitchFamily="2" charset="-122"/>
            <a:cs typeface="Helvetica" panose="020B0604020202020204" pitchFamily="34" charset="0"/>
          </a:endParaRPr>
        </a:p>
      </xdr:txBody>
    </xdr:sp>
    <xdr:clientData/>
  </xdr:twoCellAnchor>
  <xdr:twoCellAnchor>
    <xdr:from>
      <xdr:col>24</xdr:col>
      <xdr:colOff>512410</xdr:colOff>
      <xdr:row>137</xdr:row>
      <xdr:rowOff>8761</xdr:rowOff>
    </xdr:from>
    <xdr:to>
      <xdr:col>30</xdr:col>
      <xdr:colOff>534028</xdr:colOff>
      <xdr:row>139</xdr:row>
      <xdr:rowOff>338</xdr:rowOff>
    </xdr:to>
    <xdr:sp macro="" textlink="">
      <xdr:nvSpPr>
        <xdr:cNvPr id="71" name="圆角矩形 12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SpPr/>
      </xdr:nvSpPr>
      <xdr:spPr>
        <a:xfrm>
          <a:off x="23729598" y="26678761"/>
          <a:ext cx="3736368" cy="372577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4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elvetica" panose="020B0604020202020204" pitchFamily="34" charset="0"/>
              <a:ea typeface="等线" panose="02010600030101010101" pitchFamily="2" charset="-122"/>
              <a:cs typeface="Helvetica" panose="020B0604020202020204" pitchFamily="34" charset="0"/>
            </a:rPr>
            <a:t>Sector 3</a:t>
          </a:r>
          <a:endParaRPr kumimoji="0" lang="zh-CN" altLang="en-US" sz="14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Helvetica" panose="020B0604020202020204" pitchFamily="34" charset="0"/>
            <a:ea typeface="等线" panose="02010600030101010101" pitchFamily="2" charset="-122"/>
            <a:cs typeface="Helvetica" panose="020B0604020202020204" pitchFamily="34" charset="0"/>
          </a:endParaRPr>
        </a:p>
      </xdr:txBody>
    </xdr:sp>
    <xdr:clientData/>
  </xdr:twoCellAnchor>
  <xdr:twoCellAnchor>
    <xdr:from>
      <xdr:col>1</xdr:col>
      <xdr:colOff>2465393</xdr:colOff>
      <xdr:row>64</xdr:row>
      <xdr:rowOff>227383</xdr:rowOff>
    </xdr:from>
    <xdr:to>
      <xdr:col>3</xdr:col>
      <xdr:colOff>547086</xdr:colOff>
      <xdr:row>67</xdr:row>
      <xdr:rowOff>1300</xdr:rowOff>
    </xdr:to>
    <xdr:sp macro="" textlink="">
      <xdr:nvSpPr>
        <xdr:cNvPr id="87" name="圆角矩形 12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SpPr/>
      </xdr:nvSpPr>
      <xdr:spPr>
        <a:xfrm>
          <a:off x="2822581" y="12848008"/>
          <a:ext cx="3558568" cy="393042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4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elvetica" panose="020B0604020202020204" pitchFamily="34" charset="0"/>
              <a:ea typeface="等线" panose="02010600030101010101" pitchFamily="2" charset="-122"/>
              <a:cs typeface="Helvetica" panose="020B0604020202020204" pitchFamily="34" charset="0"/>
            </a:rPr>
            <a:t>Sector 1</a:t>
          </a:r>
          <a:endParaRPr kumimoji="0" lang="zh-CN" altLang="en-US" sz="14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Helvetica" panose="020B0604020202020204" pitchFamily="34" charset="0"/>
            <a:ea typeface="等线" panose="02010600030101010101" pitchFamily="2" charset="-122"/>
            <a:cs typeface="Helvetica" panose="020B0604020202020204" pitchFamily="34" charset="0"/>
          </a:endParaRPr>
        </a:p>
      </xdr:txBody>
    </xdr:sp>
    <xdr:clientData/>
  </xdr:twoCellAnchor>
  <xdr:twoCellAnchor>
    <xdr:from>
      <xdr:col>12</xdr:col>
      <xdr:colOff>47626</xdr:colOff>
      <xdr:row>65</xdr:row>
      <xdr:rowOff>9072</xdr:rowOff>
    </xdr:from>
    <xdr:to>
      <xdr:col>15</xdr:col>
      <xdr:colOff>1023959</xdr:colOff>
      <xdr:row>67</xdr:row>
      <xdr:rowOff>15822</xdr:rowOff>
    </xdr:to>
    <xdr:sp macro="" textlink="">
      <xdr:nvSpPr>
        <xdr:cNvPr id="91" name="圆角矩形 12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SpPr/>
      </xdr:nvSpPr>
      <xdr:spPr>
        <a:xfrm>
          <a:off x="13287376" y="12867822"/>
          <a:ext cx="3738583" cy="387750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4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elvetica" panose="020B0604020202020204" pitchFamily="34" charset="0"/>
              <a:ea typeface="等线" panose="02010600030101010101" pitchFamily="2" charset="-122"/>
              <a:cs typeface="Helvetica" panose="020B0604020202020204" pitchFamily="34" charset="0"/>
            </a:rPr>
            <a:t>Sector 2</a:t>
          </a:r>
          <a:endParaRPr kumimoji="0" lang="zh-CN" altLang="en-US" sz="14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Helvetica" panose="020B0604020202020204" pitchFamily="34" charset="0"/>
            <a:ea typeface="等线" panose="02010600030101010101" pitchFamily="2" charset="-122"/>
            <a:cs typeface="Helvetica" panose="020B0604020202020204" pitchFamily="34" charset="0"/>
          </a:endParaRPr>
        </a:p>
      </xdr:txBody>
    </xdr:sp>
    <xdr:clientData/>
  </xdr:twoCellAnchor>
  <xdr:twoCellAnchor>
    <xdr:from>
      <xdr:col>24</xdr:col>
      <xdr:colOff>566634</xdr:colOff>
      <xdr:row>64</xdr:row>
      <xdr:rowOff>199355</xdr:rowOff>
    </xdr:from>
    <xdr:to>
      <xdr:col>30</xdr:col>
      <xdr:colOff>533370</xdr:colOff>
      <xdr:row>67</xdr:row>
      <xdr:rowOff>27246</xdr:rowOff>
    </xdr:to>
    <xdr:sp macro="" textlink="">
      <xdr:nvSpPr>
        <xdr:cNvPr id="95" name="圆角矩形 12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SpPr/>
      </xdr:nvSpPr>
      <xdr:spPr>
        <a:xfrm>
          <a:off x="23783822" y="12819980"/>
          <a:ext cx="3681486" cy="447016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4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elvetica" panose="020B0604020202020204" pitchFamily="34" charset="0"/>
              <a:ea typeface="等线" panose="02010600030101010101" pitchFamily="2" charset="-122"/>
              <a:cs typeface="Helvetica" panose="020B0604020202020204" pitchFamily="34" charset="0"/>
            </a:rPr>
            <a:t>Sector 3</a:t>
          </a:r>
          <a:endParaRPr kumimoji="0" lang="zh-CN" altLang="en-US" sz="14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Helvetica" panose="020B0604020202020204" pitchFamily="34" charset="0"/>
            <a:ea typeface="等线" panose="02010600030101010101" pitchFamily="2" charset="-122"/>
            <a:cs typeface="Helvetica" panose="020B0604020202020204" pitchFamily="34" charset="0"/>
          </a:endParaRPr>
        </a:p>
      </xdr:txBody>
    </xdr:sp>
    <xdr:clientData/>
  </xdr:twoCellAnchor>
  <xdr:twoCellAnchor>
    <xdr:from>
      <xdr:col>21</xdr:col>
      <xdr:colOff>212904</xdr:colOff>
      <xdr:row>173</xdr:row>
      <xdr:rowOff>44617</xdr:rowOff>
    </xdr:from>
    <xdr:to>
      <xdr:col>25</xdr:col>
      <xdr:colOff>451358</xdr:colOff>
      <xdr:row>174</xdr:row>
      <xdr:rowOff>170385</xdr:rowOff>
    </xdr:to>
    <xdr:sp macro="" textlink="">
      <xdr:nvSpPr>
        <xdr:cNvPr id="109" name="圆角矩形 12">
          <a:extLst>
            <a:ext uri="{FF2B5EF4-FFF2-40B4-BE49-F238E27FC236}">
              <a16:creationId xmlns="" xmlns:a16="http://schemas.microsoft.com/office/drawing/2014/main" id="{DEAE3A6E-D898-4C4A-92F8-ACE3DDE62A00}"/>
            </a:ext>
          </a:extLst>
        </xdr:cNvPr>
        <xdr:cNvSpPr/>
      </xdr:nvSpPr>
      <xdr:spPr>
        <a:xfrm>
          <a:off x="21572717" y="33572617"/>
          <a:ext cx="2714954" cy="363893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altLang="zh-CN" sz="1400" b="1">
              <a:solidFill>
                <a:schemeClr val="tx1"/>
              </a:solidFill>
              <a:latin typeface="Helvetica" panose="020B0604020202020204" pitchFamily="34" charset="0"/>
              <a:cs typeface="Helvetica" panose="020B0604020202020204" pitchFamily="34" charset="0"/>
            </a:rPr>
            <a:t>Sector 3</a:t>
          </a:r>
        </a:p>
      </xdr:txBody>
    </xdr:sp>
    <xdr:clientData/>
  </xdr:twoCellAnchor>
  <xdr:twoCellAnchor>
    <xdr:from>
      <xdr:col>12</xdr:col>
      <xdr:colOff>95252</xdr:colOff>
      <xdr:row>137</xdr:row>
      <xdr:rowOff>13622</xdr:rowOff>
    </xdr:from>
    <xdr:to>
      <xdr:col>15</xdr:col>
      <xdr:colOff>1023959</xdr:colOff>
      <xdr:row>138</xdr:row>
      <xdr:rowOff>183409</xdr:rowOff>
    </xdr:to>
    <xdr:sp macro="" textlink="">
      <xdr:nvSpPr>
        <xdr:cNvPr id="120" name="圆角矩形 12">
          <a:extLst>
            <a:ext uri="{FF2B5EF4-FFF2-40B4-BE49-F238E27FC236}">
              <a16:creationId xmlns="" xmlns:a16="http://schemas.microsoft.com/office/drawing/2014/main" id="{8688410C-AF1C-4A7B-8043-33B2FEDCDDBF}"/>
            </a:ext>
          </a:extLst>
        </xdr:cNvPr>
        <xdr:cNvSpPr/>
      </xdr:nvSpPr>
      <xdr:spPr>
        <a:xfrm>
          <a:off x="13335002" y="26683622"/>
          <a:ext cx="3690957" cy="360287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4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elvetica" panose="020B0604020202020204" pitchFamily="34" charset="0"/>
              <a:ea typeface="等线" panose="02010600030101010101" pitchFamily="2" charset="-122"/>
              <a:cs typeface="Helvetica" panose="020B0604020202020204" pitchFamily="34" charset="0"/>
            </a:rPr>
            <a:t>Sector 2</a:t>
          </a:r>
          <a:endParaRPr kumimoji="0" lang="zh-CN" altLang="en-US" sz="14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Helvetica" panose="020B0604020202020204" pitchFamily="34" charset="0"/>
            <a:ea typeface="等线" panose="02010600030101010101" pitchFamily="2" charset="-122"/>
            <a:cs typeface="Helvetica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0</xdr:rowOff>
    </xdr:from>
    <xdr:to>
      <xdr:col>1</xdr:col>
      <xdr:colOff>1193800</xdr:colOff>
      <xdr:row>2</xdr:row>
      <xdr:rowOff>133918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0"/>
          <a:ext cx="1492250" cy="514918"/>
        </a:xfrm>
        <a:prstGeom prst="rect">
          <a:avLst/>
        </a:prstGeom>
      </xdr:spPr>
    </xdr:pic>
    <xdr:clientData/>
  </xdr:twoCellAnchor>
  <xdr:twoCellAnchor>
    <xdr:from>
      <xdr:col>9</xdr:col>
      <xdr:colOff>599460</xdr:colOff>
      <xdr:row>140</xdr:row>
      <xdr:rowOff>185965</xdr:rowOff>
    </xdr:from>
    <xdr:to>
      <xdr:col>12</xdr:col>
      <xdr:colOff>1507810</xdr:colOff>
      <xdr:row>143</xdr:row>
      <xdr:rowOff>2215</xdr:rowOff>
    </xdr:to>
    <xdr:sp macro="" textlink="">
      <xdr:nvSpPr>
        <xdr:cNvPr id="22" name="圆角矩形 12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SpPr/>
      </xdr:nvSpPr>
      <xdr:spPr>
        <a:xfrm>
          <a:off x="11572260" y="27598915"/>
          <a:ext cx="3689650" cy="387750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4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elvetica" panose="020B0604020202020204" pitchFamily="34" charset="0"/>
              <a:ea typeface="等线" panose="02010600030101010101" pitchFamily="2" charset="-122"/>
              <a:cs typeface="Helvetica" panose="020B0604020202020204" pitchFamily="34" charset="0"/>
            </a:rPr>
            <a:t>Sector 2</a:t>
          </a:r>
          <a:endParaRPr kumimoji="0" lang="zh-CN" altLang="en-US" sz="14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Helvetica" panose="020B0604020202020204" pitchFamily="34" charset="0"/>
            <a:ea typeface="等线" panose="02010600030101010101" pitchFamily="2" charset="-122"/>
            <a:cs typeface="Helvetica" panose="020B0604020202020204" pitchFamily="34" charset="0"/>
          </a:endParaRPr>
        </a:p>
      </xdr:txBody>
    </xdr:sp>
    <xdr:clientData/>
  </xdr:twoCellAnchor>
  <xdr:twoCellAnchor>
    <xdr:from>
      <xdr:col>23</xdr:col>
      <xdr:colOff>553825</xdr:colOff>
      <xdr:row>176</xdr:row>
      <xdr:rowOff>174921</xdr:rowOff>
    </xdr:from>
    <xdr:to>
      <xdr:col>29</xdr:col>
      <xdr:colOff>459329</xdr:colOff>
      <xdr:row>178</xdr:row>
      <xdr:rowOff>174867</xdr:rowOff>
    </xdr:to>
    <xdr:sp macro="" textlink="">
      <xdr:nvSpPr>
        <xdr:cNvPr id="23" name="圆角矩形 12">
          <a:extLst>
            <a:ext uri="{FF2B5EF4-FFF2-40B4-BE49-F238E27FC236}">
              <a16:creationId xmlns="" xmlns:a16="http://schemas.microsoft.com/office/drawing/2014/main" id="{00000000-0008-0000-0100-000017000000}"/>
            </a:ext>
          </a:extLst>
        </xdr:cNvPr>
        <xdr:cNvSpPr/>
      </xdr:nvSpPr>
      <xdr:spPr>
        <a:xfrm>
          <a:off x="23623375" y="34445871"/>
          <a:ext cx="3563104" cy="438096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4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elvetica" panose="020B0604020202020204" pitchFamily="34" charset="0"/>
              <a:ea typeface="等线" panose="02010600030101010101" pitchFamily="2" charset="-122"/>
              <a:cs typeface="Helvetica" panose="020B0604020202020204" pitchFamily="34" charset="0"/>
            </a:rPr>
            <a:t>Sector 3</a:t>
          </a:r>
          <a:endParaRPr kumimoji="0" lang="zh-CN" altLang="en-US" sz="14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Helvetica" panose="020B0604020202020204" pitchFamily="34" charset="0"/>
            <a:ea typeface="等线" panose="02010600030101010101" pitchFamily="2" charset="-122"/>
            <a:cs typeface="Helvetica" panose="020B0604020202020204" pitchFamily="34" charset="0"/>
          </a:endParaRPr>
        </a:p>
      </xdr:txBody>
    </xdr:sp>
    <xdr:clientData/>
  </xdr:twoCellAnchor>
  <xdr:twoCellAnchor>
    <xdr:from>
      <xdr:col>1</xdr:col>
      <xdr:colOff>879515</xdr:colOff>
      <xdr:row>141</xdr:row>
      <xdr:rowOff>16925</xdr:rowOff>
    </xdr:from>
    <xdr:to>
      <xdr:col>1</xdr:col>
      <xdr:colOff>4445183</xdr:colOff>
      <xdr:row>143</xdr:row>
      <xdr:rowOff>9085</xdr:rowOff>
    </xdr:to>
    <xdr:sp macro="" textlink="">
      <xdr:nvSpPr>
        <xdr:cNvPr id="21" name="圆角矩形 12">
          <a:extLst>
            <a:ext uri="{FF2B5EF4-FFF2-40B4-BE49-F238E27FC236}">
              <a16:creationId xmlns="" xmlns:a16="http://schemas.microsoft.com/office/drawing/2014/main" id="{00000000-0008-0000-0100-000015000000}"/>
            </a:ext>
          </a:extLst>
        </xdr:cNvPr>
        <xdr:cNvSpPr/>
      </xdr:nvSpPr>
      <xdr:spPr>
        <a:xfrm>
          <a:off x="1241465" y="27620375"/>
          <a:ext cx="3565668" cy="373160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4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elvetica" panose="020B0604020202020204" pitchFamily="34" charset="0"/>
              <a:ea typeface="等线" panose="02010600030101010101" pitchFamily="2" charset="-122"/>
              <a:cs typeface="Helvetica" panose="020B0604020202020204" pitchFamily="34" charset="0"/>
            </a:rPr>
            <a:t>Sector 1</a:t>
          </a:r>
          <a:endParaRPr kumimoji="0" lang="zh-CN" altLang="en-US" sz="14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Helvetica" panose="020B0604020202020204" pitchFamily="34" charset="0"/>
            <a:ea typeface="等线" panose="02010600030101010101" pitchFamily="2" charset="-122"/>
            <a:cs typeface="Helvetica" panose="020B0604020202020204" pitchFamily="34" charset="0"/>
          </a:endParaRPr>
        </a:p>
      </xdr:txBody>
    </xdr:sp>
    <xdr:clientData/>
  </xdr:twoCellAnchor>
  <xdr:twoCellAnchor>
    <xdr:from>
      <xdr:col>1</xdr:col>
      <xdr:colOff>2337029</xdr:colOff>
      <xdr:row>176</xdr:row>
      <xdr:rowOff>236455</xdr:rowOff>
    </xdr:from>
    <xdr:to>
      <xdr:col>3</xdr:col>
      <xdr:colOff>453193</xdr:colOff>
      <xdr:row>178</xdr:row>
      <xdr:rowOff>188776</xdr:rowOff>
    </xdr:to>
    <xdr:sp macro="" textlink="">
      <xdr:nvSpPr>
        <xdr:cNvPr id="103" name="圆角矩形 12">
          <a:extLst>
            <a:ext uri="{FF2B5EF4-FFF2-40B4-BE49-F238E27FC236}">
              <a16:creationId xmlns="" xmlns:a16="http://schemas.microsoft.com/office/drawing/2014/main" id="{00000000-0008-0000-0100-000067000000}"/>
            </a:ext>
          </a:extLst>
        </xdr:cNvPr>
        <xdr:cNvSpPr/>
      </xdr:nvSpPr>
      <xdr:spPr>
        <a:xfrm>
          <a:off x="2694217" y="34240705"/>
          <a:ext cx="3593039" cy="380946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4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elvetica" panose="020B0604020202020204" pitchFamily="34" charset="0"/>
              <a:ea typeface="等线" panose="02010600030101010101" pitchFamily="2" charset="-122"/>
              <a:cs typeface="Helvetica" panose="020B0604020202020204" pitchFamily="34" charset="0"/>
            </a:rPr>
            <a:t>Sector 1</a:t>
          </a:r>
          <a:endParaRPr kumimoji="0" lang="zh-CN" altLang="en-US" sz="14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Helvetica" panose="020B0604020202020204" pitchFamily="34" charset="0"/>
            <a:ea typeface="等线" panose="02010600030101010101" pitchFamily="2" charset="-122"/>
            <a:cs typeface="Helvetica" panose="020B0604020202020204" pitchFamily="34" charset="0"/>
          </a:endParaRPr>
        </a:p>
      </xdr:txBody>
    </xdr:sp>
    <xdr:clientData/>
  </xdr:twoCellAnchor>
  <xdr:twoCellAnchor>
    <xdr:from>
      <xdr:col>10</xdr:col>
      <xdr:colOff>746447</xdr:colOff>
      <xdr:row>176</xdr:row>
      <xdr:rowOff>198210</xdr:rowOff>
    </xdr:from>
    <xdr:to>
      <xdr:col>15</xdr:col>
      <xdr:colOff>252417</xdr:colOff>
      <xdr:row>179</xdr:row>
      <xdr:rowOff>7656</xdr:rowOff>
    </xdr:to>
    <xdr:sp macro="" textlink="">
      <xdr:nvSpPr>
        <xdr:cNvPr id="107" name="圆角矩形 12">
          <a:extLst>
            <a:ext uri="{FF2B5EF4-FFF2-40B4-BE49-F238E27FC236}">
              <a16:creationId xmlns="" xmlns:a16="http://schemas.microsoft.com/office/drawing/2014/main" id="{00000000-0008-0000-0100-00006B000000}"/>
            </a:ext>
          </a:extLst>
        </xdr:cNvPr>
        <xdr:cNvSpPr/>
      </xdr:nvSpPr>
      <xdr:spPr>
        <a:xfrm>
          <a:off x="13128947" y="34469160"/>
          <a:ext cx="3658870" cy="438096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4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elvetica" panose="020B0604020202020204" pitchFamily="34" charset="0"/>
              <a:ea typeface="等线" panose="02010600030101010101" pitchFamily="2" charset="-122"/>
              <a:cs typeface="Helvetica" panose="020B0604020202020204" pitchFamily="34" charset="0"/>
            </a:rPr>
            <a:t>Sector 2</a:t>
          </a:r>
          <a:endParaRPr kumimoji="0" lang="zh-CN" altLang="en-US" sz="14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Helvetica" panose="020B0604020202020204" pitchFamily="34" charset="0"/>
            <a:ea typeface="等线" panose="02010600030101010101" pitchFamily="2" charset="-122"/>
            <a:cs typeface="Helvetica" panose="020B0604020202020204" pitchFamily="34" charset="0"/>
          </a:endParaRPr>
        </a:p>
      </xdr:txBody>
    </xdr:sp>
    <xdr:clientData/>
  </xdr:twoCellAnchor>
  <xdr:twoCellAnchor>
    <xdr:from>
      <xdr:col>23</xdr:col>
      <xdr:colOff>555182</xdr:colOff>
      <xdr:row>246</xdr:row>
      <xdr:rowOff>193062</xdr:rowOff>
    </xdr:from>
    <xdr:to>
      <xdr:col>29</xdr:col>
      <xdr:colOff>507586</xdr:colOff>
      <xdr:row>249</xdr:row>
      <xdr:rowOff>2508</xdr:rowOff>
    </xdr:to>
    <xdr:sp macro="" textlink="">
      <xdr:nvSpPr>
        <xdr:cNvPr id="111" name="圆角矩形 12">
          <a:extLst>
            <a:ext uri="{FF2B5EF4-FFF2-40B4-BE49-F238E27FC236}">
              <a16:creationId xmlns="" xmlns:a16="http://schemas.microsoft.com/office/drawing/2014/main" id="{00000000-0008-0000-0100-00006F000000}"/>
            </a:ext>
          </a:extLst>
        </xdr:cNvPr>
        <xdr:cNvSpPr/>
      </xdr:nvSpPr>
      <xdr:spPr>
        <a:xfrm>
          <a:off x="23624732" y="47913312"/>
          <a:ext cx="3610004" cy="438096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4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elvetica" panose="020B0604020202020204" pitchFamily="34" charset="0"/>
              <a:ea typeface="等线" panose="02010600030101010101" pitchFamily="2" charset="-122"/>
              <a:cs typeface="Helvetica" panose="020B0604020202020204" pitchFamily="34" charset="0"/>
            </a:rPr>
            <a:t>Sector 3</a:t>
          </a:r>
          <a:endParaRPr kumimoji="0" lang="zh-CN" altLang="en-US" sz="14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Helvetica" panose="020B0604020202020204" pitchFamily="34" charset="0"/>
            <a:ea typeface="等线" panose="02010600030101010101" pitchFamily="2" charset="-122"/>
            <a:cs typeface="Helvetica" panose="020B0604020202020204" pitchFamily="34" charset="0"/>
          </a:endParaRPr>
        </a:p>
      </xdr:txBody>
    </xdr:sp>
    <xdr:clientData/>
  </xdr:twoCellAnchor>
  <xdr:twoCellAnchor>
    <xdr:from>
      <xdr:col>1</xdr:col>
      <xdr:colOff>2366512</xdr:colOff>
      <xdr:row>212</xdr:row>
      <xdr:rowOff>8307</xdr:rowOff>
    </xdr:from>
    <xdr:to>
      <xdr:col>3</xdr:col>
      <xdr:colOff>479501</xdr:colOff>
      <xdr:row>214</xdr:row>
      <xdr:rowOff>15057</xdr:rowOff>
    </xdr:to>
    <xdr:sp macro="" textlink="">
      <xdr:nvSpPr>
        <xdr:cNvPr id="115" name="圆角矩形 12">
          <a:extLst>
            <a:ext uri="{FF2B5EF4-FFF2-40B4-BE49-F238E27FC236}">
              <a16:creationId xmlns="" xmlns:a16="http://schemas.microsoft.com/office/drawing/2014/main" id="{00000000-0008-0000-0100-000073000000}"/>
            </a:ext>
          </a:extLst>
        </xdr:cNvPr>
        <xdr:cNvSpPr/>
      </xdr:nvSpPr>
      <xdr:spPr>
        <a:xfrm>
          <a:off x="2723700" y="40965807"/>
          <a:ext cx="3589864" cy="387750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4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elvetica" panose="020B0604020202020204" pitchFamily="34" charset="0"/>
              <a:ea typeface="等线" panose="02010600030101010101" pitchFamily="2" charset="-122"/>
              <a:cs typeface="Helvetica" panose="020B0604020202020204" pitchFamily="34" charset="0"/>
            </a:rPr>
            <a:t>Sector 1</a:t>
          </a:r>
          <a:endParaRPr kumimoji="0" lang="zh-CN" altLang="en-US" sz="14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Helvetica" panose="020B0604020202020204" pitchFamily="34" charset="0"/>
            <a:ea typeface="等线" panose="02010600030101010101" pitchFamily="2" charset="-122"/>
            <a:cs typeface="Helvetica" panose="020B0604020202020204" pitchFamily="34" charset="0"/>
          </a:endParaRPr>
        </a:p>
      </xdr:txBody>
    </xdr:sp>
    <xdr:clientData/>
  </xdr:twoCellAnchor>
  <xdr:twoCellAnchor>
    <xdr:from>
      <xdr:col>10</xdr:col>
      <xdr:colOff>764591</xdr:colOff>
      <xdr:row>211</xdr:row>
      <xdr:rowOff>235857</xdr:rowOff>
    </xdr:from>
    <xdr:to>
      <xdr:col>15</xdr:col>
      <xdr:colOff>300045</xdr:colOff>
      <xdr:row>213</xdr:row>
      <xdr:rowOff>185457</xdr:rowOff>
    </xdr:to>
    <xdr:sp macro="" textlink="">
      <xdr:nvSpPr>
        <xdr:cNvPr id="119" name="圆角矩形 12">
          <a:extLst>
            <a:ext uri="{FF2B5EF4-FFF2-40B4-BE49-F238E27FC236}">
              <a16:creationId xmlns="" xmlns:a16="http://schemas.microsoft.com/office/drawing/2014/main" id="{00000000-0008-0000-0100-000077000000}"/>
            </a:ext>
          </a:extLst>
        </xdr:cNvPr>
        <xdr:cNvSpPr/>
      </xdr:nvSpPr>
      <xdr:spPr>
        <a:xfrm>
          <a:off x="13147091" y="41231457"/>
          <a:ext cx="3688354" cy="387750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4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elvetica" panose="020B0604020202020204" pitchFamily="34" charset="0"/>
              <a:ea typeface="等线" panose="02010600030101010101" pitchFamily="2" charset="-122"/>
              <a:cs typeface="Helvetica" panose="020B0604020202020204" pitchFamily="34" charset="0"/>
            </a:rPr>
            <a:t>Sector 2</a:t>
          </a:r>
          <a:endParaRPr kumimoji="0" lang="zh-CN" altLang="en-US" sz="14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Helvetica" panose="020B0604020202020204" pitchFamily="34" charset="0"/>
            <a:ea typeface="等线" panose="02010600030101010101" pitchFamily="2" charset="-122"/>
            <a:cs typeface="Helvetica" panose="020B0604020202020204" pitchFamily="34" charset="0"/>
          </a:endParaRPr>
        </a:p>
      </xdr:txBody>
    </xdr:sp>
    <xdr:clientData/>
  </xdr:twoCellAnchor>
  <xdr:twoCellAnchor>
    <xdr:from>
      <xdr:col>37</xdr:col>
      <xdr:colOff>273751</xdr:colOff>
      <xdr:row>281</xdr:row>
      <xdr:rowOff>220264</xdr:rowOff>
    </xdr:from>
    <xdr:to>
      <xdr:col>43</xdr:col>
      <xdr:colOff>256457</xdr:colOff>
      <xdr:row>283</xdr:row>
      <xdr:rowOff>172586</xdr:rowOff>
    </xdr:to>
    <xdr:sp macro="" textlink="">
      <xdr:nvSpPr>
        <xdr:cNvPr id="123" name="圆角矩形 12">
          <a:extLst>
            <a:ext uri="{FF2B5EF4-FFF2-40B4-BE49-F238E27FC236}">
              <a16:creationId xmlns="" xmlns:a16="http://schemas.microsoft.com/office/drawing/2014/main" id="{00000000-0008-0000-0100-00007B000000}"/>
            </a:ext>
          </a:extLst>
        </xdr:cNvPr>
        <xdr:cNvSpPr/>
      </xdr:nvSpPr>
      <xdr:spPr>
        <a:xfrm>
          <a:off x="31877701" y="54665164"/>
          <a:ext cx="3640306" cy="390472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4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elvetica" panose="020B0604020202020204" pitchFamily="34" charset="0"/>
              <a:ea typeface="等线" panose="02010600030101010101" pitchFamily="2" charset="-122"/>
              <a:cs typeface="Helvetica" panose="020B0604020202020204" pitchFamily="34" charset="0"/>
            </a:rPr>
            <a:t>Sector 3</a:t>
          </a:r>
          <a:endParaRPr kumimoji="0" lang="zh-CN" altLang="en-US" sz="14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Helvetica" panose="020B0604020202020204" pitchFamily="34" charset="0"/>
            <a:ea typeface="等线" panose="02010600030101010101" pitchFamily="2" charset="-122"/>
            <a:cs typeface="Helvetica" panose="020B0604020202020204" pitchFamily="34" charset="0"/>
          </a:endParaRPr>
        </a:p>
      </xdr:txBody>
    </xdr:sp>
    <xdr:clientData/>
  </xdr:twoCellAnchor>
  <xdr:twoCellAnchor>
    <xdr:from>
      <xdr:col>1</xdr:col>
      <xdr:colOff>2363563</xdr:colOff>
      <xdr:row>246</xdr:row>
      <xdr:rowOff>238421</xdr:rowOff>
    </xdr:from>
    <xdr:to>
      <xdr:col>3</xdr:col>
      <xdr:colOff>473906</xdr:colOff>
      <xdr:row>248</xdr:row>
      <xdr:rowOff>188021</xdr:rowOff>
    </xdr:to>
    <xdr:sp macro="" textlink="">
      <xdr:nvSpPr>
        <xdr:cNvPr id="127" name="圆角矩形 12">
          <a:extLst>
            <a:ext uri="{FF2B5EF4-FFF2-40B4-BE49-F238E27FC236}">
              <a16:creationId xmlns="" xmlns:a16="http://schemas.microsoft.com/office/drawing/2014/main" id="{00000000-0008-0000-0100-00007F000000}"/>
            </a:ext>
          </a:extLst>
        </xdr:cNvPr>
        <xdr:cNvSpPr/>
      </xdr:nvSpPr>
      <xdr:spPr>
        <a:xfrm>
          <a:off x="2725513" y="47958671"/>
          <a:ext cx="3615793" cy="387750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4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elvetica" panose="020B0604020202020204" pitchFamily="34" charset="0"/>
              <a:ea typeface="等线" panose="02010600030101010101" pitchFamily="2" charset="-122"/>
              <a:cs typeface="Helvetica" panose="020B0604020202020204" pitchFamily="34" charset="0"/>
            </a:rPr>
            <a:t>Sector 1</a:t>
          </a:r>
          <a:endParaRPr kumimoji="0" lang="zh-CN" altLang="en-US" sz="14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Helvetica" panose="020B0604020202020204" pitchFamily="34" charset="0"/>
            <a:ea typeface="等线" panose="02010600030101010101" pitchFamily="2" charset="-122"/>
            <a:cs typeface="Helvetica" panose="020B0604020202020204" pitchFamily="34" charset="0"/>
          </a:endParaRPr>
        </a:p>
      </xdr:txBody>
    </xdr:sp>
    <xdr:clientData/>
  </xdr:twoCellAnchor>
  <xdr:twoCellAnchor>
    <xdr:from>
      <xdr:col>10</xdr:col>
      <xdr:colOff>756046</xdr:colOff>
      <xdr:row>246</xdr:row>
      <xdr:rowOff>233741</xdr:rowOff>
    </xdr:from>
    <xdr:to>
      <xdr:col>15</xdr:col>
      <xdr:colOff>280995</xdr:colOff>
      <xdr:row>248</xdr:row>
      <xdr:rowOff>183341</xdr:rowOff>
    </xdr:to>
    <xdr:sp macro="" textlink="">
      <xdr:nvSpPr>
        <xdr:cNvPr id="131" name="圆角矩形 12">
          <a:extLst>
            <a:ext uri="{FF2B5EF4-FFF2-40B4-BE49-F238E27FC236}">
              <a16:creationId xmlns="" xmlns:a16="http://schemas.microsoft.com/office/drawing/2014/main" id="{00000000-0008-0000-0100-000083000000}"/>
            </a:ext>
          </a:extLst>
        </xdr:cNvPr>
        <xdr:cNvSpPr/>
      </xdr:nvSpPr>
      <xdr:spPr>
        <a:xfrm>
          <a:off x="13138546" y="47953991"/>
          <a:ext cx="3677849" cy="387750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4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elvetica" panose="020B0604020202020204" pitchFamily="34" charset="0"/>
              <a:ea typeface="等线" panose="02010600030101010101" pitchFamily="2" charset="-122"/>
              <a:cs typeface="Helvetica" panose="020B0604020202020204" pitchFamily="34" charset="0"/>
            </a:rPr>
            <a:t>Sector 2</a:t>
          </a:r>
          <a:endParaRPr kumimoji="0" lang="zh-CN" altLang="en-US" sz="14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Helvetica" panose="020B0604020202020204" pitchFamily="34" charset="0"/>
            <a:ea typeface="等线" panose="02010600030101010101" pitchFamily="2" charset="-122"/>
            <a:cs typeface="Helvetica" panose="020B0604020202020204" pitchFamily="34" charset="0"/>
          </a:endParaRPr>
        </a:p>
      </xdr:txBody>
    </xdr:sp>
    <xdr:clientData/>
  </xdr:twoCellAnchor>
  <xdr:twoCellAnchor>
    <xdr:from>
      <xdr:col>37</xdr:col>
      <xdr:colOff>295956</xdr:colOff>
      <xdr:row>316</xdr:row>
      <xdr:rowOff>229003</xdr:rowOff>
    </xdr:from>
    <xdr:to>
      <xdr:col>43</xdr:col>
      <xdr:colOff>325661</xdr:colOff>
      <xdr:row>318</xdr:row>
      <xdr:rowOff>185981</xdr:rowOff>
    </xdr:to>
    <xdr:sp macro="" textlink="">
      <xdr:nvSpPr>
        <xdr:cNvPr id="135" name="圆角矩形 12">
          <a:extLst>
            <a:ext uri="{FF2B5EF4-FFF2-40B4-BE49-F238E27FC236}">
              <a16:creationId xmlns="" xmlns:a16="http://schemas.microsoft.com/office/drawing/2014/main" id="{00000000-0008-0000-0100-000087000000}"/>
            </a:ext>
          </a:extLst>
        </xdr:cNvPr>
        <xdr:cNvSpPr/>
      </xdr:nvSpPr>
      <xdr:spPr>
        <a:xfrm>
          <a:off x="31899906" y="61398553"/>
          <a:ext cx="3687305" cy="395128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4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elvetica" panose="020B0604020202020204" pitchFamily="34" charset="0"/>
              <a:ea typeface="等线" panose="02010600030101010101" pitchFamily="2" charset="-122"/>
              <a:cs typeface="Helvetica" panose="020B0604020202020204" pitchFamily="34" charset="0"/>
            </a:rPr>
            <a:t>Sector 3</a:t>
          </a:r>
          <a:endParaRPr kumimoji="0" lang="zh-CN" altLang="en-US" sz="14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Helvetica" panose="020B0604020202020204" pitchFamily="34" charset="0"/>
            <a:ea typeface="等线" panose="02010600030101010101" pitchFamily="2" charset="-122"/>
            <a:cs typeface="Helvetica" panose="020B0604020202020204" pitchFamily="34" charset="0"/>
          </a:endParaRPr>
        </a:p>
      </xdr:txBody>
    </xdr:sp>
    <xdr:clientData/>
  </xdr:twoCellAnchor>
  <xdr:twoCellAnchor>
    <xdr:from>
      <xdr:col>1</xdr:col>
      <xdr:colOff>3933634</xdr:colOff>
      <xdr:row>282</xdr:row>
      <xdr:rowOff>6040</xdr:rowOff>
    </xdr:from>
    <xdr:to>
      <xdr:col>4</xdr:col>
      <xdr:colOff>553240</xdr:colOff>
      <xdr:row>284</xdr:row>
      <xdr:rowOff>12790</xdr:rowOff>
    </xdr:to>
    <xdr:sp macro="" textlink="">
      <xdr:nvSpPr>
        <xdr:cNvPr id="139" name="圆角矩形 12">
          <a:extLst>
            <a:ext uri="{FF2B5EF4-FFF2-40B4-BE49-F238E27FC236}">
              <a16:creationId xmlns="" xmlns:a16="http://schemas.microsoft.com/office/drawing/2014/main" id="{00000000-0008-0000-0100-00008B000000}"/>
            </a:ext>
          </a:extLst>
        </xdr:cNvPr>
        <xdr:cNvSpPr/>
      </xdr:nvSpPr>
      <xdr:spPr>
        <a:xfrm>
          <a:off x="4290822" y="54393790"/>
          <a:ext cx="3549043" cy="387750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4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elvetica" panose="020B0604020202020204" pitchFamily="34" charset="0"/>
              <a:ea typeface="等线" panose="02010600030101010101" pitchFamily="2" charset="-122"/>
              <a:cs typeface="Helvetica" panose="020B0604020202020204" pitchFamily="34" charset="0"/>
            </a:rPr>
            <a:t>Sector 1</a:t>
          </a:r>
          <a:endParaRPr kumimoji="0" lang="zh-CN" altLang="en-US" sz="14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Helvetica" panose="020B0604020202020204" pitchFamily="34" charset="0"/>
            <a:ea typeface="等线" panose="02010600030101010101" pitchFamily="2" charset="-122"/>
            <a:cs typeface="Helvetica" panose="020B0604020202020204" pitchFamily="34" charset="0"/>
          </a:endParaRPr>
        </a:p>
      </xdr:txBody>
    </xdr:sp>
    <xdr:clientData/>
  </xdr:twoCellAnchor>
  <xdr:twoCellAnchor>
    <xdr:from>
      <xdr:col>15</xdr:col>
      <xdr:colOff>1085870</xdr:colOff>
      <xdr:row>281</xdr:row>
      <xdr:rowOff>225205</xdr:rowOff>
    </xdr:from>
    <xdr:to>
      <xdr:col>20</xdr:col>
      <xdr:colOff>106409</xdr:colOff>
      <xdr:row>284</xdr:row>
      <xdr:rowOff>3355</xdr:rowOff>
    </xdr:to>
    <xdr:sp macro="" textlink="">
      <xdr:nvSpPr>
        <xdr:cNvPr id="143" name="圆角矩形 12">
          <a:extLst>
            <a:ext uri="{FF2B5EF4-FFF2-40B4-BE49-F238E27FC236}">
              <a16:creationId xmlns="" xmlns:a16="http://schemas.microsoft.com/office/drawing/2014/main" id="{00000000-0008-0000-0100-00008F000000}"/>
            </a:ext>
          </a:extLst>
        </xdr:cNvPr>
        <xdr:cNvSpPr/>
      </xdr:nvSpPr>
      <xdr:spPr>
        <a:xfrm>
          <a:off x="17621270" y="54670105"/>
          <a:ext cx="3725889" cy="406800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4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elvetica" panose="020B0604020202020204" pitchFamily="34" charset="0"/>
              <a:ea typeface="等线" panose="02010600030101010101" pitchFamily="2" charset="-122"/>
              <a:cs typeface="Helvetica" panose="020B0604020202020204" pitchFamily="34" charset="0"/>
            </a:rPr>
            <a:t>Sector 2</a:t>
          </a:r>
          <a:endParaRPr kumimoji="0" lang="zh-CN" altLang="en-US" sz="14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Helvetica" panose="020B0604020202020204" pitchFamily="34" charset="0"/>
            <a:ea typeface="等线" panose="02010600030101010101" pitchFamily="2" charset="-122"/>
            <a:cs typeface="Helvetica" panose="020B0604020202020204" pitchFamily="34" charset="0"/>
          </a:endParaRPr>
        </a:p>
      </xdr:txBody>
    </xdr:sp>
    <xdr:clientData/>
  </xdr:twoCellAnchor>
  <xdr:twoCellAnchor>
    <xdr:from>
      <xdr:col>23</xdr:col>
      <xdr:colOff>537418</xdr:colOff>
      <xdr:row>352</xdr:row>
      <xdr:rowOff>236528</xdr:rowOff>
    </xdr:from>
    <xdr:to>
      <xdr:col>29</xdr:col>
      <xdr:colOff>504759</xdr:colOff>
      <xdr:row>355</xdr:row>
      <xdr:rowOff>919</xdr:rowOff>
    </xdr:to>
    <xdr:sp macro="" textlink="">
      <xdr:nvSpPr>
        <xdr:cNvPr id="147" name="圆角矩形 12">
          <a:extLst>
            <a:ext uri="{FF2B5EF4-FFF2-40B4-BE49-F238E27FC236}">
              <a16:creationId xmlns="" xmlns:a16="http://schemas.microsoft.com/office/drawing/2014/main" id="{00000000-0008-0000-0100-000093000000}"/>
            </a:ext>
          </a:extLst>
        </xdr:cNvPr>
        <xdr:cNvSpPr/>
      </xdr:nvSpPr>
      <xdr:spPr>
        <a:xfrm>
          <a:off x="23606968" y="68321228"/>
          <a:ext cx="3624941" cy="393041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4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elvetica" panose="020B0604020202020204" pitchFamily="34" charset="0"/>
              <a:ea typeface="等线" panose="02010600030101010101" pitchFamily="2" charset="-122"/>
              <a:cs typeface="Helvetica" panose="020B0604020202020204" pitchFamily="34" charset="0"/>
            </a:rPr>
            <a:t>Sector 3</a:t>
          </a:r>
          <a:endParaRPr kumimoji="0" lang="zh-CN" altLang="en-US" sz="14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Helvetica" panose="020B0604020202020204" pitchFamily="34" charset="0"/>
            <a:ea typeface="等线" panose="02010600030101010101" pitchFamily="2" charset="-122"/>
            <a:cs typeface="Helvetica" panose="020B0604020202020204" pitchFamily="34" charset="0"/>
          </a:endParaRPr>
        </a:p>
      </xdr:txBody>
    </xdr:sp>
    <xdr:clientData/>
  </xdr:twoCellAnchor>
  <xdr:twoCellAnchor>
    <xdr:from>
      <xdr:col>1</xdr:col>
      <xdr:colOff>4022499</xdr:colOff>
      <xdr:row>317</xdr:row>
      <xdr:rowOff>18739</xdr:rowOff>
    </xdr:from>
    <xdr:to>
      <xdr:col>4</xdr:col>
      <xdr:colOff>641878</xdr:colOff>
      <xdr:row>319</xdr:row>
      <xdr:rowOff>32292</xdr:rowOff>
    </xdr:to>
    <xdr:sp macro="" textlink="">
      <xdr:nvSpPr>
        <xdr:cNvPr id="151" name="圆角矩形 12">
          <a:extLst>
            <a:ext uri="{FF2B5EF4-FFF2-40B4-BE49-F238E27FC236}">
              <a16:creationId xmlns="" xmlns:a16="http://schemas.microsoft.com/office/drawing/2014/main" id="{00000000-0008-0000-0100-000097000000}"/>
            </a:ext>
          </a:extLst>
        </xdr:cNvPr>
        <xdr:cNvSpPr/>
      </xdr:nvSpPr>
      <xdr:spPr>
        <a:xfrm>
          <a:off x="4379687" y="61121614"/>
          <a:ext cx="3548816" cy="394553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4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elvetica" panose="020B0604020202020204" pitchFamily="34" charset="0"/>
              <a:ea typeface="等线" panose="02010600030101010101" pitchFamily="2" charset="-122"/>
              <a:cs typeface="Helvetica" panose="020B0604020202020204" pitchFamily="34" charset="0"/>
            </a:rPr>
            <a:t>Sector 1</a:t>
          </a:r>
          <a:endParaRPr kumimoji="0" lang="zh-CN" altLang="en-US" sz="14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Helvetica" panose="020B0604020202020204" pitchFamily="34" charset="0"/>
            <a:ea typeface="等线" panose="02010600030101010101" pitchFamily="2" charset="-122"/>
            <a:cs typeface="Helvetica" panose="020B0604020202020204" pitchFamily="34" charset="0"/>
          </a:endParaRPr>
        </a:p>
      </xdr:txBody>
    </xdr:sp>
    <xdr:clientData/>
  </xdr:twoCellAnchor>
  <xdr:twoCellAnchor>
    <xdr:from>
      <xdr:col>15</xdr:col>
      <xdr:colOff>1155912</xdr:colOff>
      <xdr:row>316</xdr:row>
      <xdr:rowOff>192919</xdr:rowOff>
    </xdr:from>
    <xdr:to>
      <xdr:col>20</xdr:col>
      <xdr:colOff>94324</xdr:colOff>
      <xdr:row>318</xdr:row>
      <xdr:rowOff>188873</xdr:rowOff>
    </xdr:to>
    <xdr:sp macro="" textlink="">
      <xdr:nvSpPr>
        <xdr:cNvPr id="155" name="圆角矩形 12">
          <a:extLst>
            <a:ext uri="{FF2B5EF4-FFF2-40B4-BE49-F238E27FC236}">
              <a16:creationId xmlns="" xmlns:a16="http://schemas.microsoft.com/office/drawing/2014/main" id="{00000000-0008-0000-0100-00009B000000}"/>
            </a:ext>
          </a:extLst>
        </xdr:cNvPr>
        <xdr:cNvSpPr/>
      </xdr:nvSpPr>
      <xdr:spPr>
        <a:xfrm>
          <a:off x="17634162" y="61057669"/>
          <a:ext cx="3677100" cy="424579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4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elvetica" panose="020B0604020202020204" pitchFamily="34" charset="0"/>
              <a:ea typeface="等线" panose="02010600030101010101" pitchFamily="2" charset="-122"/>
              <a:cs typeface="Helvetica" panose="020B0604020202020204" pitchFamily="34" charset="0"/>
            </a:rPr>
            <a:t>Sector 2</a:t>
          </a:r>
          <a:endParaRPr kumimoji="0" lang="zh-CN" altLang="en-US" sz="14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Helvetica" panose="020B0604020202020204" pitchFamily="34" charset="0"/>
            <a:ea typeface="等线" panose="02010600030101010101" pitchFamily="2" charset="-122"/>
            <a:cs typeface="Helvetica" panose="020B0604020202020204" pitchFamily="34" charset="0"/>
          </a:endParaRPr>
        </a:p>
      </xdr:txBody>
    </xdr:sp>
    <xdr:clientData/>
  </xdr:twoCellAnchor>
  <xdr:twoCellAnchor>
    <xdr:from>
      <xdr:col>23</xdr:col>
      <xdr:colOff>575594</xdr:colOff>
      <xdr:row>388</xdr:row>
      <xdr:rowOff>184444</xdr:rowOff>
    </xdr:from>
    <xdr:to>
      <xdr:col>29</xdr:col>
      <xdr:colOff>457210</xdr:colOff>
      <xdr:row>391</xdr:row>
      <xdr:rowOff>693</xdr:rowOff>
    </xdr:to>
    <xdr:sp macro="" textlink="">
      <xdr:nvSpPr>
        <xdr:cNvPr id="159" name="圆角矩形 12">
          <a:extLst>
            <a:ext uri="{FF2B5EF4-FFF2-40B4-BE49-F238E27FC236}">
              <a16:creationId xmlns="" xmlns:a16="http://schemas.microsoft.com/office/drawing/2014/main" id="{00000000-0008-0000-0100-00009F000000}"/>
            </a:ext>
          </a:extLst>
        </xdr:cNvPr>
        <xdr:cNvSpPr/>
      </xdr:nvSpPr>
      <xdr:spPr>
        <a:xfrm>
          <a:off x="23645144" y="75184294"/>
          <a:ext cx="3539216" cy="444899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4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elvetica" panose="020B0604020202020204" pitchFamily="34" charset="0"/>
              <a:ea typeface="等线" panose="02010600030101010101" pitchFamily="2" charset="-122"/>
              <a:cs typeface="Helvetica" panose="020B0604020202020204" pitchFamily="34" charset="0"/>
            </a:rPr>
            <a:t>Sector 3</a:t>
          </a:r>
          <a:endParaRPr kumimoji="0" lang="zh-CN" altLang="en-US" sz="14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Helvetica" panose="020B0604020202020204" pitchFamily="34" charset="0"/>
            <a:ea typeface="等线" panose="02010600030101010101" pitchFamily="2" charset="-122"/>
            <a:cs typeface="Helvetica" panose="020B0604020202020204" pitchFamily="34" charset="0"/>
          </a:endParaRPr>
        </a:p>
      </xdr:txBody>
    </xdr:sp>
    <xdr:clientData/>
  </xdr:twoCellAnchor>
  <xdr:twoCellAnchor>
    <xdr:from>
      <xdr:col>1</xdr:col>
      <xdr:colOff>2432276</xdr:colOff>
      <xdr:row>352</xdr:row>
      <xdr:rowOff>240990</xdr:rowOff>
    </xdr:from>
    <xdr:to>
      <xdr:col>3</xdr:col>
      <xdr:colOff>548440</xdr:colOff>
      <xdr:row>355</xdr:row>
      <xdr:rowOff>90</xdr:rowOff>
    </xdr:to>
    <xdr:sp macro="" textlink="">
      <xdr:nvSpPr>
        <xdr:cNvPr id="163" name="圆角矩形 12">
          <a:extLst>
            <a:ext uri="{FF2B5EF4-FFF2-40B4-BE49-F238E27FC236}">
              <a16:creationId xmlns="" xmlns:a16="http://schemas.microsoft.com/office/drawing/2014/main" id="{00000000-0008-0000-0100-0000A3000000}"/>
            </a:ext>
          </a:extLst>
        </xdr:cNvPr>
        <xdr:cNvSpPr/>
      </xdr:nvSpPr>
      <xdr:spPr>
        <a:xfrm>
          <a:off x="2794226" y="68325690"/>
          <a:ext cx="3621614" cy="387750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4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elvetica" panose="020B0604020202020204" pitchFamily="34" charset="0"/>
              <a:ea typeface="等线" panose="02010600030101010101" pitchFamily="2" charset="-122"/>
              <a:cs typeface="Helvetica" panose="020B0604020202020204" pitchFamily="34" charset="0"/>
            </a:rPr>
            <a:t>Sector 1</a:t>
          </a:r>
          <a:endParaRPr kumimoji="0" lang="zh-CN" altLang="en-US" sz="14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Helvetica" panose="020B0604020202020204" pitchFamily="34" charset="0"/>
            <a:ea typeface="等线" panose="02010600030101010101" pitchFamily="2" charset="-122"/>
            <a:cs typeface="Helvetica" panose="020B0604020202020204" pitchFamily="34" charset="0"/>
          </a:endParaRPr>
        </a:p>
      </xdr:txBody>
    </xdr:sp>
    <xdr:clientData/>
  </xdr:twoCellAnchor>
  <xdr:twoCellAnchor>
    <xdr:from>
      <xdr:col>10</xdr:col>
      <xdr:colOff>706970</xdr:colOff>
      <xdr:row>352</xdr:row>
      <xdr:rowOff>233589</xdr:rowOff>
    </xdr:from>
    <xdr:to>
      <xdr:col>15</xdr:col>
      <xdr:colOff>214317</xdr:colOff>
      <xdr:row>354</xdr:row>
      <xdr:rowOff>185911</xdr:rowOff>
    </xdr:to>
    <xdr:sp macro="" textlink="">
      <xdr:nvSpPr>
        <xdr:cNvPr id="167" name="圆角矩形 12">
          <a:extLst>
            <a:ext uri="{FF2B5EF4-FFF2-40B4-BE49-F238E27FC236}">
              <a16:creationId xmlns="" xmlns:a16="http://schemas.microsoft.com/office/drawing/2014/main" id="{00000000-0008-0000-0100-0000A7000000}"/>
            </a:ext>
          </a:extLst>
        </xdr:cNvPr>
        <xdr:cNvSpPr/>
      </xdr:nvSpPr>
      <xdr:spPr>
        <a:xfrm>
          <a:off x="13041845" y="68003964"/>
          <a:ext cx="3650722" cy="380947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4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elvetica" panose="020B0604020202020204" pitchFamily="34" charset="0"/>
              <a:ea typeface="等线" panose="02010600030101010101" pitchFamily="2" charset="-122"/>
              <a:cs typeface="Helvetica" panose="020B0604020202020204" pitchFamily="34" charset="0"/>
            </a:rPr>
            <a:t>Sector 2</a:t>
          </a:r>
          <a:endParaRPr kumimoji="0" lang="zh-CN" altLang="en-US" sz="14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Helvetica" panose="020B0604020202020204" pitchFamily="34" charset="0"/>
            <a:ea typeface="等线" panose="02010600030101010101" pitchFamily="2" charset="-122"/>
            <a:cs typeface="Helvetica" panose="020B0604020202020204" pitchFamily="34" charset="0"/>
          </a:endParaRPr>
        </a:p>
      </xdr:txBody>
    </xdr:sp>
    <xdr:clientData/>
  </xdr:twoCellAnchor>
  <xdr:twoCellAnchor>
    <xdr:from>
      <xdr:col>21</xdr:col>
      <xdr:colOff>234163</xdr:colOff>
      <xdr:row>424</xdr:row>
      <xdr:rowOff>194726</xdr:rowOff>
    </xdr:from>
    <xdr:to>
      <xdr:col>27</xdr:col>
      <xdr:colOff>165521</xdr:colOff>
      <xdr:row>427</xdr:row>
      <xdr:rowOff>4172</xdr:rowOff>
    </xdr:to>
    <xdr:sp macro="" textlink="">
      <xdr:nvSpPr>
        <xdr:cNvPr id="171" name="圆角矩形 12">
          <a:extLst>
            <a:ext uri="{FF2B5EF4-FFF2-40B4-BE49-F238E27FC236}">
              <a16:creationId xmlns="" xmlns:a16="http://schemas.microsoft.com/office/drawing/2014/main" id="{00000000-0008-0000-0100-0000AB000000}"/>
            </a:ext>
          </a:extLst>
        </xdr:cNvPr>
        <xdr:cNvSpPr/>
      </xdr:nvSpPr>
      <xdr:spPr>
        <a:xfrm>
          <a:off x="22084513" y="82109726"/>
          <a:ext cx="3588958" cy="438096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4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elvetica" panose="020B0604020202020204" pitchFamily="34" charset="0"/>
              <a:ea typeface="等线" panose="02010600030101010101" pitchFamily="2" charset="-122"/>
              <a:cs typeface="Helvetica" panose="020B0604020202020204" pitchFamily="34" charset="0"/>
            </a:rPr>
            <a:t>Sector 3</a:t>
          </a:r>
          <a:endParaRPr kumimoji="0" lang="zh-CN" altLang="en-US" sz="14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Helvetica" panose="020B0604020202020204" pitchFamily="34" charset="0"/>
            <a:ea typeface="等线" panose="02010600030101010101" pitchFamily="2" charset="-122"/>
            <a:cs typeface="Helvetica" panose="020B0604020202020204" pitchFamily="34" charset="0"/>
          </a:endParaRPr>
        </a:p>
      </xdr:txBody>
    </xdr:sp>
    <xdr:clientData/>
  </xdr:twoCellAnchor>
  <xdr:twoCellAnchor>
    <xdr:from>
      <xdr:col>1</xdr:col>
      <xdr:colOff>2384202</xdr:colOff>
      <xdr:row>388</xdr:row>
      <xdr:rowOff>235547</xdr:rowOff>
    </xdr:from>
    <xdr:to>
      <xdr:col>3</xdr:col>
      <xdr:colOff>500366</xdr:colOff>
      <xdr:row>390</xdr:row>
      <xdr:rowOff>187868</xdr:rowOff>
    </xdr:to>
    <xdr:sp macro="" textlink="">
      <xdr:nvSpPr>
        <xdr:cNvPr id="175" name="圆角矩形 12">
          <a:extLst>
            <a:ext uri="{FF2B5EF4-FFF2-40B4-BE49-F238E27FC236}">
              <a16:creationId xmlns="" xmlns:a16="http://schemas.microsoft.com/office/drawing/2014/main" id="{00000000-0008-0000-0100-0000AF000000}"/>
            </a:ext>
          </a:extLst>
        </xdr:cNvPr>
        <xdr:cNvSpPr/>
      </xdr:nvSpPr>
      <xdr:spPr>
        <a:xfrm>
          <a:off x="2741390" y="74911547"/>
          <a:ext cx="3593039" cy="380946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4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elvetica" panose="020B0604020202020204" pitchFamily="34" charset="0"/>
              <a:ea typeface="等线" panose="02010600030101010101" pitchFamily="2" charset="-122"/>
              <a:cs typeface="Helvetica" panose="020B0604020202020204" pitchFamily="34" charset="0"/>
            </a:rPr>
            <a:t>Sector 1</a:t>
          </a:r>
          <a:endParaRPr kumimoji="0" lang="zh-CN" altLang="en-US" sz="14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Helvetica" panose="020B0604020202020204" pitchFamily="34" charset="0"/>
            <a:ea typeface="等线" panose="02010600030101010101" pitchFamily="2" charset="-122"/>
            <a:cs typeface="Helvetica" panose="020B0604020202020204" pitchFamily="34" charset="0"/>
          </a:endParaRPr>
        </a:p>
      </xdr:txBody>
    </xdr:sp>
    <xdr:clientData/>
  </xdr:twoCellAnchor>
  <xdr:twoCellAnchor>
    <xdr:from>
      <xdr:col>10</xdr:col>
      <xdr:colOff>737813</xdr:colOff>
      <xdr:row>388</xdr:row>
      <xdr:rowOff>232229</xdr:rowOff>
    </xdr:from>
    <xdr:to>
      <xdr:col>15</xdr:col>
      <xdr:colOff>271467</xdr:colOff>
      <xdr:row>390</xdr:row>
      <xdr:rowOff>181829</xdr:rowOff>
    </xdr:to>
    <xdr:sp macro="" textlink="">
      <xdr:nvSpPr>
        <xdr:cNvPr id="179" name="圆角矩形 12">
          <a:extLst>
            <a:ext uri="{FF2B5EF4-FFF2-40B4-BE49-F238E27FC236}">
              <a16:creationId xmlns="" xmlns:a16="http://schemas.microsoft.com/office/drawing/2014/main" id="{00000000-0008-0000-0100-0000B3000000}"/>
            </a:ext>
          </a:extLst>
        </xdr:cNvPr>
        <xdr:cNvSpPr/>
      </xdr:nvSpPr>
      <xdr:spPr>
        <a:xfrm>
          <a:off x="13120313" y="75232079"/>
          <a:ext cx="3686554" cy="387750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4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elvetica" panose="020B0604020202020204" pitchFamily="34" charset="0"/>
              <a:ea typeface="等线" panose="02010600030101010101" pitchFamily="2" charset="-122"/>
              <a:cs typeface="Helvetica" panose="020B0604020202020204" pitchFamily="34" charset="0"/>
            </a:rPr>
            <a:t>Sector 2</a:t>
          </a:r>
          <a:endParaRPr kumimoji="0" lang="zh-CN" altLang="en-US" sz="14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Helvetica" panose="020B0604020202020204" pitchFamily="34" charset="0"/>
            <a:ea typeface="等线" panose="02010600030101010101" pitchFamily="2" charset="-122"/>
            <a:cs typeface="Helvetica" panose="020B0604020202020204" pitchFamily="34" charset="0"/>
          </a:endParaRPr>
        </a:p>
      </xdr:txBody>
    </xdr:sp>
    <xdr:clientData/>
  </xdr:twoCellAnchor>
  <xdr:twoCellAnchor>
    <xdr:from>
      <xdr:col>1</xdr:col>
      <xdr:colOff>888096</xdr:colOff>
      <xdr:row>425</xdr:row>
      <xdr:rowOff>9669</xdr:rowOff>
    </xdr:from>
    <xdr:to>
      <xdr:col>1</xdr:col>
      <xdr:colOff>4509710</xdr:colOff>
      <xdr:row>427</xdr:row>
      <xdr:rowOff>3410</xdr:rowOff>
    </xdr:to>
    <xdr:sp macro="" textlink="">
      <xdr:nvSpPr>
        <xdr:cNvPr id="186" name="圆角矩形 12">
          <a:extLst>
            <a:ext uri="{FF2B5EF4-FFF2-40B4-BE49-F238E27FC236}">
              <a16:creationId xmlns="" xmlns:a16="http://schemas.microsoft.com/office/drawing/2014/main" id="{00000000-0008-0000-0100-0000BA000000}"/>
            </a:ext>
          </a:extLst>
        </xdr:cNvPr>
        <xdr:cNvSpPr/>
      </xdr:nvSpPr>
      <xdr:spPr>
        <a:xfrm>
          <a:off x="1250046" y="82172319"/>
          <a:ext cx="3621614" cy="374741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4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elvetica" panose="020B0604020202020204" pitchFamily="34" charset="0"/>
              <a:ea typeface="等线" panose="02010600030101010101" pitchFamily="2" charset="-122"/>
              <a:cs typeface="Helvetica" panose="020B0604020202020204" pitchFamily="34" charset="0"/>
            </a:rPr>
            <a:t>Sector 1</a:t>
          </a:r>
          <a:endParaRPr kumimoji="0" lang="zh-CN" altLang="en-US" sz="14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Helvetica" panose="020B0604020202020204" pitchFamily="34" charset="0"/>
            <a:ea typeface="等线" panose="02010600030101010101" pitchFamily="2" charset="-122"/>
            <a:cs typeface="Helvetica" panose="020B0604020202020204" pitchFamily="34" charset="0"/>
          </a:endParaRPr>
        </a:p>
      </xdr:txBody>
    </xdr:sp>
    <xdr:clientData/>
  </xdr:twoCellAnchor>
  <xdr:twoCellAnchor>
    <xdr:from>
      <xdr:col>21</xdr:col>
      <xdr:colOff>87209</xdr:colOff>
      <xdr:row>462</xdr:row>
      <xdr:rowOff>1201</xdr:rowOff>
    </xdr:from>
    <xdr:to>
      <xdr:col>26</xdr:col>
      <xdr:colOff>592788</xdr:colOff>
      <xdr:row>464</xdr:row>
      <xdr:rowOff>7951</xdr:rowOff>
    </xdr:to>
    <xdr:sp macro="" textlink="">
      <xdr:nvSpPr>
        <xdr:cNvPr id="188" name="圆角矩形 12">
          <a:extLst>
            <a:ext uri="{FF2B5EF4-FFF2-40B4-BE49-F238E27FC236}">
              <a16:creationId xmlns="" xmlns:a16="http://schemas.microsoft.com/office/drawing/2014/main" id="{00000000-0008-0000-0100-0000BC000000}"/>
            </a:ext>
          </a:extLst>
        </xdr:cNvPr>
        <xdr:cNvSpPr/>
      </xdr:nvSpPr>
      <xdr:spPr>
        <a:xfrm>
          <a:off x="21937559" y="89269501"/>
          <a:ext cx="3553579" cy="387750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4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elvetica" panose="020B0604020202020204" pitchFamily="34" charset="0"/>
              <a:ea typeface="等线" panose="02010600030101010101" pitchFamily="2" charset="-122"/>
              <a:cs typeface="Helvetica" panose="020B0604020202020204" pitchFamily="34" charset="0"/>
            </a:rPr>
            <a:t>Sector 3</a:t>
          </a:r>
          <a:endParaRPr kumimoji="0" lang="zh-CN" altLang="en-US" sz="14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Helvetica" panose="020B0604020202020204" pitchFamily="34" charset="0"/>
            <a:ea typeface="等线" panose="02010600030101010101" pitchFamily="2" charset="-122"/>
            <a:cs typeface="Helvetica" panose="020B0604020202020204" pitchFamily="34" charset="0"/>
          </a:endParaRPr>
        </a:p>
      </xdr:txBody>
    </xdr:sp>
    <xdr:clientData/>
  </xdr:twoCellAnchor>
  <xdr:twoCellAnchor>
    <xdr:from>
      <xdr:col>1</xdr:col>
      <xdr:colOff>828679</xdr:colOff>
      <xdr:row>462</xdr:row>
      <xdr:rowOff>10576</xdr:rowOff>
    </xdr:from>
    <xdr:to>
      <xdr:col>1</xdr:col>
      <xdr:colOff>4443036</xdr:colOff>
      <xdr:row>464</xdr:row>
      <xdr:rowOff>1596</xdr:rowOff>
    </xdr:to>
    <xdr:sp macro="" textlink="">
      <xdr:nvSpPr>
        <xdr:cNvPr id="207" name="圆角矩形 12">
          <a:extLst>
            <a:ext uri="{FF2B5EF4-FFF2-40B4-BE49-F238E27FC236}">
              <a16:creationId xmlns="" xmlns:a16="http://schemas.microsoft.com/office/drawing/2014/main" id="{00000000-0008-0000-0100-0000CF000000}"/>
            </a:ext>
          </a:extLst>
        </xdr:cNvPr>
        <xdr:cNvSpPr/>
      </xdr:nvSpPr>
      <xdr:spPr>
        <a:xfrm>
          <a:off x="1190629" y="89278876"/>
          <a:ext cx="3614357" cy="372020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4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elvetica" panose="020B0604020202020204" pitchFamily="34" charset="0"/>
              <a:ea typeface="等线" panose="02010600030101010101" pitchFamily="2" charset="-122"/>
              <a:cs typeface="Helvetica" panose="020B0604020202020204" pitchFamily="34" charset="0"/>
            </a:rPr>
            <a:t>Sector 1</a:t>
          </a:r>
          <a:endParaRPr kumimoji="0" lang="zh-CN" altLang="en-US" sz="14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Helvetica" panose="020B0604020202020204" pitchFamily="34" charset="0"/>
            <a:ea typeface="等线" panose="02010600030101010101" pitchFamily="2" charset="-122"/>
            <a:cs typeface="Helvetica" panose="020B0604020202020204" pitchFamily="34" charset="0"/>
          </a:endParaRPr>
        </a:p>
      </xdr:txBody>
    </xdr:sp>
    <xdr:clientData/>
  </xdr:twoCellAnchor>
  <xdr:twoCellAnchor>
    <xdr:from>
      <xdr:col>9</xdr:col>
      <xdr:colOff>444322</xdr:colOff>
      <xdr:row>462</xdr:row>
      <xdr:rowOff>12247</xdr:rowOff>
    </xdr:from>
    <xdr:to>
      <xdr:col>12</xdr:col>
      <xdr:colOff>1329086</xdr:colOff>
      <xdr:row>464</xdr:row>
      <xdr:rowOff>18997</xdr:rowOff>
    </xdr:to>
    <xdr:sp macro="" textlink="">
      <xdr:nvSpPr>
        <xdr:cNvPr id="208" name="圆角矩形 12">
          <a:extLst>
            <a:ext uri="{FF2B5EF4-FFF2-40B4-BE49-F238E27FC236}">
              <a16:creationId xmlns="" xmlns:a16="http://schemas.microsoft.com/office/drawing/2014/main" id="{00000000-0008-0000-0100-0000D0000000}"/>
            </a:ext>
          </a:extLst>
        </xdr:cNvPr>
        <xdr:cNvSpPr/>
      </xdr:nvSpPr>
      <xdr:spPr>
        <a:xfrm>
          <a:off x="11374260" y="88928122"/>
          <a:ext cx="3670826" cy="387750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4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elvetica" panose="020B0604020202020204" pitchFamily="34" charset="0"/>
              <a:ea typeface="等线" panose="02010600030101010101" pitchFamily="2" charset="-122"/>
              <a:cs typeface="Helvetica" panose="020B0604020202020204" pitchFamily="34" charset="0"/>
            </a:rPr>
            <a:t>Sector 2</a:t>
          </a:r>
          <a:endParaRPr kumimoji="0" lang="zh-CN" altLang="en-US" sz="14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Helvetica" panose="020B0604020202020204" pitchFamily="34" charset="0"/>
            <a:ea typeface="等线" panose="02010600030101010101" pitchFamily="2" charset="-122"/>
            <a:cs typeface="Helvetica" panose="020B0604020202020204" pitchFamily="34" charset="0"/>
          </a:endParaRPr>
        </a:p>
      </xdr:txBody>
    </xdr:sp>
    <xdr:clientData/>
  </xdr:twoCellAnchor>
  <xdr:twoCellAnchor>
    <xdr:from>
      <xdr:col>23</xdr:col>
      <xdr:colOff>521697</xdr:colOff>
      <xdr:row>498</xdr:row>
      <xdr:rowOff>236152</xdr:rowOff>
    </xdr:from>
    <xdr:to>
      <xdr:col>29</xdr:col>
      <xdr:colOff>503855</xdr:colOff>
      <xdr:row>500</xdr:row>
      <xdr:rowOff>184694</xdr:rowOff>
    </xdr:to>
    <xdr:sp macro="" textlink="">
      <xdr:nvSpPr>
        <xdr:cNvPr id="209" name="圆角矩形 12">
          <a:extLst>
            <a:ext uri="{FF2B5EF4-FFF2-40B4-BE49-F238E27FC236}">
              <a16:creationId xmlns="" xmlns:a16="http://schemas.microsoft.com/office/drawing/2014/main" id="{00000000-0008-0000-0100-0000D1000000}"/>
            </a:ext>
          </a:extLst>
        </xdr:cNvPr>
        <xdr:cNvSpPr/>
      </xdr:nvSpPr>
      <xdr:spPr>
        <a:xfrm>
          <a:off x="23591247" y="96362452"/>
          <a:ext cx="3639758" cy="386692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4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elvetica" panose="020B0604020202020204" pitchFamily="34" charset="0"/>
              <a:ea typeface="等线" panose="02010600030101010101" pitchFamily="2" charset="-122"/>
              <a:cs typeface="Helvetica" panose="020B0604020202020204" pitchFamily="34" charset="0"/>
            </a:rPr>
            <a:t>Sector 3</a:t>
          </a:r>
          <a:endParaRPr kumimoji="0" lang="zh-CN" altLang="en-US" sz="14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Helvetica" panose="020B0604020202020204" pitchFamily="34" charset="0"/>
            <a:ea typeface="等线" panose="02010600030101010101" pitchFamily="2" charset="-122"/>
            <a:cs typeface="Helvetica" panose="020B0604020202020204" pitchFamily="34" charset="0"/>
          </a:endParaRPr>
        </a:p>
      </xdr:txBody>
    </xdr:sp>
    <xdr:clientData/>
  </xdr:twoCellAnchor>
  <xdr:twoCellAnchor>
    <xdr:from>
      <xdr:col>1</xdr:col>
      <xdr:colOff>2387832</xdr:colOff>
      <xdr:row>499</xdr:row>
      <xdr:rowOff>8308</xdr:rowOff>
    </xdr:from>
    <xdr:to>
      <xdr:col>3</xdr:col>
      <xdr:colOff>500821</xdr:colOff>
      <xdr:row>501</xdr:row>
      <xdr:rowOff>8853</xdr:rowOff>
    </xdr:to>
    <xdr:sp macro="" textlink="">
      <xdr:nvSpPr>
        <xdr:cNvPr id="228" name="圆角矩形 12">
          <a:extLst>
            <a:ext uri="{FF2B5EF4-FFF2-40B4-BE49-F238E27FC236}">
              <a16:creationId xmlns="" xmlns:a16="http://schemas.microsoft.com/office/drawing/2014/main" id="{00000000-0008-0000-0100-0000E4000000}"/>
            </a:ext>
          </a:extLst>
        </xdr:cNvPr>
        <xdr:cNvSpPr/>
      </xdr:nvSpPr>
      <xdr:spPr>
        <a:xfrm>
          <a:off x="2749782" y="96382258"/>
          <a:ext cx="3618439" cy="381545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4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elvetica" panose="020B0604020202020204" pitchFamily="34" charset="0"/>
              <a:ea typeface="等线" panose="02010600030101010101" pitchFamily="2" charset="-122"/>
              <a:cs typeface="Helvetica" panose="020B0604020202020204" pitchFamily="34" charset="0"/>
            </a:rPr>
            <a:t>Sector 1</a:t>
          </a:r>
          <a:endParaRPr kumimoji="0" lang="zh-CN" altLang="en-US" sz="14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Helvetica" panose="020B0604020202020204" pitchFamily="34" charset="0"/>
            <a:ea typeface="等线" panose="02010600030101010101" pitchFamily="2" charset="-122"/>
            <a:cs typeface="Helvetica" panose="020B0604020202020204" pitchFamily="34" charset="0"/>
          </a:endParaRPr>
        </a:p>
      </xdr:txBody>
    </xdr:sp>
    <xdr:clientData/>
  </xdr:twoCellAnchor>
  <xdr:twoCellAnchor>
    <xdr:from>
      <xdr:col>10</xdr:col>
      <xdr:colOff>714459</xdr:colOff>
      <xdr:row>498</xdr:row>
      <xdr:rowOff>165552</xdr:rowOff>
    </xdr:from>
    <xdr:to>
      <xdr:col>15</xdr:col>
      <xdr:colOff>238130</xdr:colOff>
      <xdr:row>500</xdr:row>
      <xdr:rowOff>185456</xdr:rowOff>
    </xdr:to>
    <xdr:sp macro="" textlink="">
      <xdr:nvSpPr>
        <xdr:cNvPr id="229" name="圆角矩形 12">
          <a:extLst>
            <a:ext uri="{FF2B5EF4-FFF2-40B4-BE49-F238E27FC236}">
              <a16:creationId xmlns="" xmlns:a16="http://schemas.microsoft.com/office/drawing/2014/main" id="{00000000-0008-0000-0100-0000E5000000}"/>
            </a:ext>
          </a:extLst>
        </xdr:cNvPr>
        <xdr:cNvSpPr/>
      </xdr:nvSpPr>
      <xdr:spPr>
        <a:xfrm>
          <a:off x="13096959" y="96291852"/>
          <a:ext cx="3676571" cy="458054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4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elvetica" panose="020B0604020202020204" pitchFamily="34" charset="0"/>
              <a:ea typeface="等线" panose="02010600030101010101" pitchFamily="2" charset="-122"/>
              <a:cs typeface="Helvetica" panose="020B0604020202020204" pitchFamily="34" charset="0"/>
            </a:rPr>
            <a:t>Sector 2</a:t>
          </a:r>
          <a:endParaRPr kumimoji="0" lang="zh-CN" altLang="en-US" sz="14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Helvetica" panose="020B0604020202020204" pitchFamily="34" charset="0"/>
            <a:ea typeface="等线" panose="02010600030101010101" pitchFamily="2" charset="-122"/>
            <a:cs typeface="Helvetica" panose="020B0604020202020204" pitchFamily="34" charset="0"/>
          </a:endParaRPr>
        </a:p>
      </xdr:txBody>
    </xdr:sp>
    <xdr:clientData/>
  </xdr:twoCellAnchor>
  <xdr:twoCellAnchor>
    <xdr:from>
      <xdr:col>9</xdr:col>
      <xdr:colOff>614407</xdr:colOff>
      <xdr:row>424</xdr:row>
      <xdr:rowOff>237218</xdr:rowOff>
    </xdr:from>
    <xdr:to>
      <xdr:col>12</xdr:col>
      <xdr:colOff>1522757</xdr:colOff>
      <xdr:row>427</xdr:row>
      <xdr:rowOff>5843</xdr:rowOff>
    </xdr:to>
    <xdr:sp macro="" textlink="">
      <xdr:nvSpPr>
        <xdr:cNvPr id="251" name="圆角矩形 12">
          <a:extLst>
            <a:ext uri="{FF2B5EF4-FFF2-40B4-BE49-F238E27FC236}">
              <a16:creationId xmlns="" xmlns:a16="http://schemas.microsoft.com/office/drawing/2014/main" id="{128BC95C-10C2-4927-B449-0BCC6F8D424F}"/>
            </a:ext>
          </a:extLst>
        </xdr:cNvPr>
        <xdr:cNvSpPr/>
      </xdr:nvSpPr>
      <xdr:spPr>
        <a:xfrm>
          <a:off x="11587207" y="82152218"/>
          <a:ext cx="3689650" cy="397275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4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elvetica" panose="020B0604020202020204" pitchFamily="34" charset="0"/>
              <a:ea typeface="等线" panose="02010600030101010101" pitchFamily="2" charset="-122"/>
              <a:cs typeface="Helvetica" panose="020B0604020202020204" pitchFamily="34" charset="0"/>
            </a:rPr>
            <a:t>Sector 2</a:t>
          </a:r>
          <a:endParaRPr kumimoji="0" lang="zh-CN" altLang="en-US" sz="14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Helvetica" panose="020B0604020202020204" pitchFamily="34" charset="0"/>
            <a:ea typeface="等线" panose="02010600030101010101" pitchFamily="2" charset="-122"/>
            <a:cs typeface="Helvetica" panose="020B0604020202020204" pitchFamily="34" charset="0"/>
          </a:endParaRPr>
        </a:p>
      </xdr:txBody>
    </xdr:sp>
    <xdr:clientData/>
  </xdr:twoCellAnchor>
  <xdr:twoCellAnchor>
    <xdr:from>
      <xdr:col>23</xdr:col>
      <xdr:colOff>560473</xdr:colOff>
      <xdr:row>211</xdr:row>
      <xdr:rowOff>235394</xdr:rowOff>
    </xdr:from>
    <xdr:to>
      <xdr:col>29</xdr:col>
      <xdr:colOff>491831</xdr:colOff>
      <xdr:row>214</xdr:row>
      <xdr:rowOff>6741</xdr:rowOff>
    </xdr:to>
    <xdr:sp macro="" textlink="">
      <xdr:nvSpPr>
        <xdr:cNvPr id="266" name="圆角矩形 12">
          <a:extLst>
            <a:ext uri="{FF2B5EF4-FFF2-40B4-BE49-F238E27FC236}">
              <a16:creationId xmlns="" xmlns:a16="http://schemas.microsoft.com/office/drawing/2014/main" id="{D4C7C7B7-5664-42D3-8F29-CB4D51F8DCFE}"/>
            </a:ext>
          </a:extLst>
        </xdr:cNvPr>
        <xdr:cNvSpPr/>
      </xdr:nvSpPr>
      <xdr:spPr>
        <a:xfrm>
          <a:off x="23630023" y="41230994"/>
          <a:ext cx="3588958" cy="399997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4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elvetica" panose="020B0604020202020204" pitchFamily="34" charset="0"/>
              <a:ea typeface="等线" panose="02010600030101010101" pitchFamily="2" charset="-122"/>
              <a:cs typeface="Helvetica" panose="020B0604020202020204" pitchFamily="34" charset="0"/>
            </a:rPr>
            <a:t>Sector 3</a:t>
          </a:r>
          <a:endParaRPr kumimoji="0" lang="zh-CN" altLang="en-US" sz="14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Helvetica" panose="020B0604020202020204" pitchFamily="34" charset="0"/>
            <a:ea typeface="等线" panose="02010600030101010101" pitchFamily="2" charset="-122"/>
            <a:cs typeface="Helvetica" panose="020B0604020202020204" pitchFamily="34" charset="0"/>
          </a:endParaRPr>
        </a:p>
      </xdr:txBody>
    </xdr:sp>
    <xdr:clientData/>
  </xdr:twoCellAnchor>
  <xdr:twoCellAnchor>
    <xdr:from>
      <xdr:col>21</xdr:col>
      <xdr:colOff>269875</xdr:colOff>
      <xdr:row>140</xdr:row>
      <xdr:rowOff>175986</xdr:rowOff>
    </xdr:from>
    <xdr:to>
      <xdr:col>27</xdr:col>
      <xdr:colOff>188533</xdr:colOff>
      <xdr:row>142</xdr:row>
      <xdr:rowOff>182736</xdr:rowOff>
    </xdr:to>
    <xdr:sp macro="" textlink="">
      <xdr:nvSpPr>
        <xdr:cNvPr id="267" name="圆角矩形 12">
          <a:extLst>
            <a:ext uri="{FF2B5EF4-FFF2-40B4-BE49-F238E27FC236}">
              <a16:creationId xmlns="" xmlns:a16="http://schemas.microsoft.com/office/drawing/2014/main" id="{6FA11B86-D973-4A40-A253-E5772164EF43}"/>
            </a:ext>
          </a:extLst>
        </xdr:cNvPr>
        <xdr:cNvSpPr/>
      </xdr:nvSpPr>
      <xdr:spPr>
        <a:xfrm>
          <a:off x="22120225" y="27588936"/>
          <a:ext cx="3576258" cy="387750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4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elvetica" panose="020B0604020202020204" pitchFamily="34" charset="0"/>
              <a:ea typeface="等线" panose="02010600030101010101" pitchFamily="2" charset="-122"/>
              <a:cs typeface="Helvetica" panose="020B0604020202020204" pitchFamily="34" charset="0"/>
            </a:rPr>
            <a:t>Sector 3</a:t>
          </a:r>
          <a:endParaRPr kumimoji="0" lang="zh-CN" altLang="en-US" sz="14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Helvetica" panose="020B0604020202020204" pitchFamily="34" charset="0"/>
            <a:ea typeface="等线" panose="02010600030101010101" pitchFamily="2" charset="-122"/>
            <a:cs typeface="Helvetica" panose="020B0604020202020204" pitchFamily="34" charset="0"/>
          </a:endParaRPr>
        </a:p>
      </xdr:txBody>
    </xdr:sp>
    <xdr:clientData/>
  </xdr:twoCellAnchor>
  <xdr:twoCellAnchor>
    <xdr:from>
      <xdr:col>1</xdr:col>
      <xdr:colOff>1348505</xdr:colOff>
      <xdr:row>534</xdr:row>
      <xdr:rowOff>167821</xdr:rowOff>
    </xdr:from>
    <xdr:to>
      <xdr:col>1</xdr:col>
      <xdr:colOff>4166998</xdr:colOff>
      <xdr:row>536</xdr:row>
      <xdr:rowOff>174571</xdr:rowOff>
    </xdr:to>
    <xdr:sp macro="" textlink="">
      <xdr:nvSpPr>
        <xdr:cNvPr id="280" name="圆角矩形 12">
          <a:extLst>
            <a:ext uri="{FF2B5EF4-FFF2-40B4-BE49-F238E27FC236}">
              <a16:creationId xmlns="" xmlns:a16="http://schemas.microsoft.com/office/drawing/2014/main" id="{A5F9E085-B0BF-4519-B826-EF46F93AD200}"/>
            </a:ext>
          </a:extLst>
        </xdr:cNvPr>
        <xdr:cNvSpPr/>
      </xdr:nvSpPr>
      <xdr:spPr>
        <a:xfrm>
          <a:off x="1710455" y="103209271"/>
          <a:ext cx="2818493" cy="444900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altLang="zh-CN" sz="1400" b="1">
              <a:solidFill>
                <a:schemeClr val="tx1"/>
              </a:solidFill>
              <a:latin typeface="Helvetica" panose="020B0604020202020204" pitchFamily="34" charset="0"/>
              <a:cs typeface="Helvetica" panose="020B0604020202020204" pitchFamily="34" charset="0"/>
            </a:rPr>
            <a:t>Sector 1</a:t>
          </a:r>
        </a:p>
      </xdr:txBody>
    </xdr:sp>
    <xdr:clientData/>
  </xdr:twoCellAnchor>
  <xdr:twoCellAnchor>
    <xdr:from>
      <xdr:col>9</xdr:col>
      <xdr:colOff>1090248</xdr:colOff>
      <xdr:row>534</xdr:row>
      <xdr:rowOff>170540</xdr:rowOff>
    </xdr:from>
    <xdr:to>
      <xdr:col>12</xdr:col>
      <xdr:colOff>1040280</xdr:colOff>
      <xdr:row>536</xdr:row>
      <xdr:rowOff>177290</xdr:rowOff>
    </xdr:to>
    <xdr:sp macro="" textlink="">
      <xdr:nvSpPr>
        <xdr:cNvPr id="282" name="圆角矩形 12">
          <a:extLst>
            <a:ext uri="{FF2B5EF4-FFF2-40B4-BE49-F238E27FC236}">
              <a16:creationId xmlns="" xmlns:a16="http://schemas.microsoft.com/office/drawing/2014/main" id="{7AA8CE49-B69F-45BB-968E-C3495DD2979B}"/>
            </a:ext>
          </a:extLst>
        </xdr:cNvPr>
        <xdr:cNvSpPr/>
      </xdr:nvSpPr>
      <xdr:spPr>
        <a:xfrm>
          <a:off x="12063048" y="103211990"/>
          <a:ext cx="2731332" cy="444900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altLang="zh-CN" sz="1400" b="1">
              <a:solidFill>
                <a:schemeClr val="tx1"/>
              </a:solidFill>
              <a:latin typeface="Helvetica" panose="020B0604020202020204" pitchFamily="34" charset="0"/>
              <a:cs typeface="Helvetica" panose="020B0604020202020204" pitchFamily="34" charset="0"/>
            </a:rPr>
            <a:t>Sector 2</a:t>
          </a:r>
        </a:p>
      </xdr:txBody>
    </xdr:sp>
    <xdr:clientData/>
  </xdr:twoCellAnchor>
  <xdr:twoCellAnchor>
    <xdr:from>
      <xdr:col>22</xdr:col>
      <xdr:colOff>146541</xdr:colOff>
      <xdr:row>534</xdr:row>
      <xdr:rowOff>194582</xdr:rowOff>
    </xdr:from>
    <xdr:to>
      <xdr:col>26</xdr:col>
      <xdr:colOff>308769</xdr:colOff>
      <xdr:row>537</xdr:row>
      <xdr:rowOff>4029</xdr:rowOff>
    </xdr:to>
    <xdr:sp macro="" textlink="">
      <xdr:nvSpPr>
        <xdr:cNvPr id="284" name="圆角矩形 12">
          <a:extLst>
            <a:ext uri="{FF2B5EF4-FFF2-40B4-BE49-F238E27FC236}">
              <a16:creationId xmlns="" xmlns:a16="http://schemas.microsoft.com/office/drawing/2014/main" id="{A720402C-97EF-488D-9695-03EC1F0F48D8}"/>
            </a:ext>
          </a:extLst>
        </xdr:cNvPr>
        <xdr:cNvSpPr/>
      </xdr:nvSpPr>
      <xdr:spPr>
        <a:xfrm>
          <a:off x="22606491" y="103236032"/>
          <a:ext cx="2600628" cy="438097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altLang="zh-CN" sz="1400" b="1">
              <a:solidFill>
                <a:schemeClr val="tx1"/>
              </a:solidFill>
              <a:latin typeface="Helvetica" panose="020B0604020202020204" pitchFamily="34" charset="0"/>
              <a:cs typeface="Helvetica" panose="020B0604020202020204" pitchFamily="34" charset="0"/>
            </a:rPr>
            <a:t>Sector 3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0</xdr:rowOff>
    </xdr:from>
    <xdr:to>
      <xdr:col>1</xdr:col>
      <xdr:colOff>1257300</xdr:colOff>
      <xdr:row>2</xdr:row>
      <xdr:rowOff>133918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B42DEBCE-E3AA-494B-A180-5F5272B1C3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0"/>
          <a:ext cx="1511300" cy="502218"/>
        </a:xfrm>
        <a:prstGeom prst="rect">
          <a:avLst/>
        </a:prstGeom>
      </xdr:spPr>
    </xdr:pic>
    <xdr:clientData/>
  </xdr:twoCellAnchor>
  <xdr:twoCellAnchor>
    <xdr:from>
      <xdr:col>1</xdr:col>
      <xdr:colOff>1353461</xdr:colOff>
      <xdr:row>92</xdr:row>
      <xdr:rowOff>122760</xdr:rowOff>
    </xdr:from>
    <xdr:to>
      <xdr:col>2</xdr:col>
      <xdr:colOff>286054</xdr:colOff>
      <xdr:row>94</xdr:row>
      <xdr:rowOff>113780</xdr:rowOff>
    </xdr:to>
    <xdr:sp macro="" textlink="">
      <xdr:nvSpPr>
        <xdr:cNvPr id="21" name="圆角矩形 12">
          <a:extLst>
            <a:ext uri="{FF2B5EF4-FFF2-40B4-BE49-F238E27FC236}">
              <a16:creationId xmlns="" xmlns:a16="http://schemas.microsoft.com/office/drawing/2014/main" id="{8B9714D2-6DAB-4A83-A115-0687610BADF9}"/>
            </a:ext>
          </a:extLst>
        </xdr:cNvPr>
        <xdr:cNvSpPr/>
      </xdr:nvSpPr>
      <xdr:spPr>
        <a:xfrm>
          <a:off x="1734461" y="17923927"/>
          <a:ext cx="3843260" cy="372020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4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elvetica" panose="020B0604020202020204" pitchFamily="34" charset="0"/>
              <a:ea typeface="等线" panose="02010600030101010101" pitchFamily="2" charset="-122"/>
              <a:cs typeface="Helvetica" panose="020B0604020202020204" pitchFamily="34" charset="0"/>
            </a:rPr>
            <a:t>Sector 1</a:t>
          </a:r>
          <a:endParaRPr kumimoji="0" lang="zh-CN" altLang="en-US" sz="14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Helvetica" panose="020B0604020202020204" pitchFamily="34" charset="0"/>
            <a:ea typeface="等线" panose="02010600030101010101" pitchFamily="2" charset="-122"/>
            <a:cs typeface="Helvetica" panose="020B0604020202020204" pitchFamily="34" charset="0"/>
          </a:endParaRPr>
        </a:p>
      </xdr:txBody>
    </xdr:sp>
    <xdr:clientData/>
  </xdr:twoCellAnchor>
  <xdr:twoCellAnchor>
    <xdr:from>
      <xdr:col>7</xdr:col>
      <xdr:colOff>234484</xdr:colOff>
      <xdr:row>92</xdr:row>
      <xdr:rowOff>103415</xdr:rowOff>
    </xdr:from>
    <xdr:to>
      <xdr:col>12</xdr:col>
      <xdr:colOff>235691</xdr:colOff>
      <xdr:row>94</xdr:row>
      <xdr:rowOff>110165</xdr:rowOff>
    </xdr:to>
    <xdr:sp macro="" textlink="">
      <xdr:nvSpPr>
        <xdr:cNvPr id="22" name="圆角矩形 12">
          <a:extLst>
            <a:ext uri="{FF2B5EF4-FFF2-40B4-BE49-F238E27FC236}">
              <a16:creationId xmlns="" xmlns:a16="http://schemas.microsoft.com/office/drawing/2014/main" id="{ACA8CD30-1B10-43EF-BCA0-E87DC3CA6632}"/>
            </a:ext>
          </a:extLst>
        </xdr:cNvPr>
        <xdr:cNvSpPr/>
      </xdr:nvSpPr>
      <xdr:spPr>
        <a:xfrm>
          <a:off x="10796651" y="17904582"/>
          <a:ext cx="3811207" cy="387750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4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elvetica" panose="020B0604020202020204" pitchFamily="34" charset="0"/>
              <a:ea typeface="等线" panose="02010600030101010101" pitchFamily="2" charset="-122"/>
              <a:cs typeface="Helvetica" panose="020B0604020202020204" pitchFamily="34" charset="0"/>
            </a:rPr>
            <a:t>Sector 2</a:t>
          </a:r>
          <a:endParaRPr kumimoji="0" lang="zh-CN" altLang="en-US" sz="14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Helvetica" panose="020B0604020202020204" pitchFamily="34" charset="0"/>
            <a:ea typeface="等线" panose="02010600030101010101" pitchFamily="2" charset="-122"/>
            <a:cs typeface="Helvetica" panose="020B0604020202020204" pitchFamily="34" charset="0"/>
          </a:endParaRPr>
        </a:p>
      </xdr:txBody>
    </xdr:sp>
    <xdr:clientData/>
  </xdr:twoCellAnchor>
  <xdr:twoCellAnchor>
    <xdr:from>
      <xdr:col>15</xdr:col>
      <xdr:colOff>2245152</xdr:colOff>
      <xdr:row>92</xdr:row>
      <xdr:rowOff>59260</xdr:rowOff>
    </xdr:from>
    <xdr:to>
      <xdr:col>21</xdr:col>
      <xdr:colOff>481059</xdr:colOff>
      <xdr:row>94</xdr:row>
      <xdr:rowOff>66010</xdr:rowOff>
    </xdr:to>
    <xdr:sp macro="" textlink="">
      <xdr:nvSpPr>
        <xdr:cNvPr id="23" name="圆角矩形 12">
          <a:extLst>
            <a:ext uri="{FF2B5EF4-FFF2-40B4-BE49-F238E27FC236}">
              <a16:creationId xmlns="" xmlns:a16="http://schemas.microsoft.com/office/drawing/2014/main" id="{101E34DC-DBEF-44CD-BF07-F039CF7220CC}"/>
            </a:ext>
          </a:extLst>
        </xdr:cNvPr>
        <xdr:cNvSpPr/>
      </xdr:nvSpPr>
      <xdr:spPr>
        <a:xfrm>
          <a:off x="19517152" y="17860427"/>
          <a:ext cx="3781574" cy="387750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4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elvetica" panose="020B0604020202020204" pitchFamily="34" charset="0"/>
              <a:ea typeface="等线" panose="02010600030101010101" pitchFamily="2" charset="-122"/>
              <a:cs typeface="Helvetica" panose="020B0604020202020204" pitchFamily="34" charset="0"/>
            </a:rPr>
            <a:t>Sector 3</a:t>
          </a:r>
          <a:endParaRPr kumimoji="0" lang="zh-CN" altLang="en-US" sz="14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Helvetica" panose="020B0604020202020204" pitchFamily="34" charset="0"/>
            <a:ea typeface="等线" panose="02010600030101010101" pitchFamily="2" charset="-122"/>
            <a:cs typeface="Helvetica" panose="020B0604020202020204" pitchFamily="34" charset="0"/>
          </a:endParaRPr>
        </a:p>
      </xdr:txBody>
    </xdr:sp>
    <xdr:clientData/>
  </xdr:twoCellAnchor>
  <xdr:twoCellAnchor>
    <xdr:from>
      <xdr:col>1</xdr:col>
      <xdr:colOff>1496786</xdr:colOff>
      <xdr:row>159</xdr:row>
      <xdr:rowOff>130620</xdr:rowOff>
    </xdr:from>
    <xdr:to>
      <xdr:col>2</xdr:col>
      <xdr:colOff>429379</xdr:colOff>
      <xdr:row>161</xdr:row>
      <xdr:rowOff>137370</xdr:rowOff>
    </xdr:to>
    <xdr:sp macro="" textlink="">
      <xdr:nvSpPr>
        <xdr:cNvPr id="38" name="圆角矩形 12">
          <a:extLst>
            <a:ext uri="{FF2B5EF4-FFF2-40B4-BE49-F238E27FC236}">
              <a16:creationId xmlns="" xmlns:a16="http://schemas.microsoft.com/office/drawing/2014/main" id="{F59AEFCE-C739-4DDB-9832-FCCB0C7DFBF5}"/>
            </a:ext>
          </a:extLst>
        </xdr:cNvPr>
        <xdr:cNvSpPr/>
      </xdr:nvSpPr>
      <xdr:spPr>
        <a:xfrm>
          <a:off x="1877786" y="30695287"/>
          <a:ext cx="3843260" cy="387750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4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elvetica" panose="020B0604020202020204" pitchFamily="34" charset="0"/>
              <a:ea typeface="等线" panose="02010600030101010101" pitchFamily="2" charset="-122"/>
              <a:cs typeface="Helvetica" panose="020B0604020202020204" pitchFamily="34" charset="0"/>
            </a:rPr>
            <a:t>Sector 1</a:t>
          </a:r>
          <a:endParaRPr kumimoji="0" lang="zh-CN" altLang="en-US" sz="14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Helvetica" panose="020B0604020202020204" pitchFamily="34" charset="0"/>
            <a:ea typeface="等线" panose="02010600030101010101" pitchFamily="2" charset="-122"/>
            <a:cs typeface="Helvetica" panose="020B0604020202020204" pitchFamily="34" charset="0"/>
          </a:endParaRPr>
        </a:p>
      </xdr:txBody>
    </xdr:sp>
    <xdr:clientData/>
  </xdr:twoCellAnchor>
  <xdr:twoCellAnchor>
    <xdr:from>
      <xdr:col>7</xdr:col>
      <xdr:colOff>386278</xdr:colOff>
      <xdr:row>159</xdr:row>
      <xdr:rowOff>5442</xdr:rowOff>
    </xdr:from>
    <xdr:to>
      <xdr:col>12</xdr:col>
      <xdr:colOff>400185</xdr:colOff>
      <xdr:row>161</xdr:row>
      <xdr:rowOff>12192</xdr:rowOff>
    </xdr:to>
    <xdr:sp macro="" textlink="">
      <xdr:nvSpPr>
        <xdr:cNvPr id="42" name="圆角矩形 12">
          <a:extLst>
            <a:ext uri="{FF2B5EF4-FFF2-40B4-BE49-F238E27FC236}">
              <a16:creationId xmlns="" xmlns:a16="http://schemas.microsoft.com/office/drawing/2014/main" id="{86BF504E-C138-4F49-B5B6-3CEE17DC67B7}"/>
            </a:ext>
          </a:extLst>
        </xdr:cNvPr>
        <xdr:cNvSpPr/>
      </xdr:nvSpPr>
      <xdr:spPr>
        <a:xfrm>
          <a:off x="10948445" y="30570109"/>
          <a:ext cx="3823907" cy="387750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4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elvetica" panose="020B0604020202020204" pitchFamily="34" charset="0"/>
              <a:ea typeface="等线" panose="02010600030101010101" pitchFamily="2" charset="-122"/>
              <a:cs typeface="Helvetica" panose="020B0604020202020204" pitchFamily="34" charset="0"/>
            </a:rPr>
            <a:t>Sector 2</a:t>
          </a:r>
          <a:endParaRPr kumimoji="0" lang="zh-CN" altLang="en-US" sz="14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Helvetica" panose="020B0604020202020204" pitchFamily="34" charset="0"/>
            <a:ea typeface="等线" panose="02010600030101010101" pitchFamily="2" charset="-122"/>
            <a:cs typeface="Helvetica" panose="020B0604020202020204" pitchFamily="34" charset="0"/>
          </a:endParaRPr>
        </a:p>
      </xdr:txBody>
    </xdr:sp>
    <xdr:clientData/>
  </xdr:twoCellAnchor>
  <xdr:twoCellAnchor>
    <xdr:from>
      <xdr:col>15</xdr:col>
      <xdr:colOff>1960912</xdr:colOff>
      <xdr:row>159</xdr:row>
      <xdr:rowOff>71353</xdr:rowOff>
    </xdr:from>
    <xdr:to>
      <xdr:col>21</xdr:col>
      <xdr:colOff>209519</xdr:colOff>
      <xdr:row>161</xdr:row>
      <xdr:rowOff>78103</xdr:rowOff>
    </xdr:to>
    <xdr:sp macro="" textlink="">
      <xdr:nvSpPr>
        <xdr:cNvPr id="46" name="圆角矩形 12">
          <a:extLst>
            <a:ext uri="{FF2B5EF4-FFF2-40B4-BE49-F238E27FC236}">
              <a16:creationId xmlns="" xmlns:a16="http://schemas.microsoft.com/office/drawing/2014/main" id="{B0FFB994-4B28-4518-A4C0-16F882C6BD15}"/>
            </a:ext>
          </a:extLst>
        </xdr:cNvPr>
        <xdr:cNvSpPr/>
      </xdr:nvSpPr>
      <xdr:spPr>
        <a:xfrm>
          <a:off x="19232912" y="30636020"/>
          <a:ext cx="3794274" cy="387750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4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elvetica" panose="020B0604020202020204" pitchFamily="34" charset="0"/>
              <a:ea typeface="等线" panose="02010600030101010101" pitchFamily="2" charset="-122"/>
              <a:cs typeface="Helvetica" panose="020B0604020202020204" pitchFamily="34" charset="0"/>
            </a:rPr>
            <a:t>Sector 3</a:t>
          </a:r>
          <a:endParaRPr kumimoji="0" lang="zh-CN" altLang="en-US" sz="14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Helvetica" panose="020B0604020202020204" pitchFamily="34" charset="0"/>
            <a:ea typeface="等线" panose="02010600030101010101" pitchFamily="2" charset="-122"/>
            <a:cs typeface="Helvetica" panose="020B0604020202020204" pitchFamily="34" charset="0"/>
          </a:endParaRPr>
        </a:p>
      </xdr:txBody>
    </xdr:sp>
    <xdr:clientData/>
  </xdr:twoCellAnchor>
  <xdr:twoCellAnchor>
    <xdr:from>
      <xdr:col>1</xdr:col>
      <xdr:colOff>1393371</xdr:colOff>
      <xdr:row>196</xdr:row>
      <xdr:rowOff>10877</xdr:rowOff>
    </xdr:from>
    <xdr:to>
      <xdr:col>2</xdr:col>
      <xdr:colOff>325964</xdr:colOff>
      <xdr:row>198</xdr:row>
      <xdr:rowOff>17627</xdr:rowOff>
    </xdr:to>
    <xdr:sp macro="" textlink="">
      <xdr:nvSpPr>
        <xdr:cNvPr id="98" name="圆角矩形 12">
          <a:extLst>
            <a:ext uri="{FF2B5EF4-FFF2-40B4-BE49-F238E27FC236}">
              <a16:creationId xmlns="" xmlns:a16="http://schemas.microsoft.com/office/drawing/2014/main" id="{C817BE82-0C76-413D-A925-F1D74C8E9BC8}"/>
            </a:ext>
          </a:extLst>
        </xdr:cNvPr>
        <xdr:cNvSpPr/>
      </xdr:nvSpPr>
      <xdr:spPr>
        <a:xfrm>
          <a:off x="1774371" y="37624044"/>
          <a:ext cx="3843260" cy="387750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4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elvetica" panose="020B0604020202020204" pitchFamily="34" charset="0"/>
              <a:ea typeface="等线" panose="02010600030101010101" pitchFamily="2" charset="-122"/>
              <a:cs typeface="Helvetica" panose="020B0604020202020204" pitchFamily="34" charset="0"/>
            </a:rPr>
            <a:t>Sector 1</a:t>
          </a:r>
          <a:endParaRPr kumimoji="0" lang="zh-CN" altLang="en-US" sz="14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Helvetica" panose="020B0604020202020204" pitchFamily="34" charset="0"/>
            <a:ea typeface="等线" panose="02010600030101010101" pitchFamily="2" charset="-122"/>
            <a:cs typeface="Helvetica" panose="020B0604020202020204" pitchFamily="34" charset="0"/>
          </a:endParaRPr>
        </a:p>
      </xdr:txBody>
    </xdr:sp>
    <xdr:clientData/>
  </xdr:twoCellAnchor>
  <xdr:twoCellAnchor>
    <xdr:from>
      <xdr:col>6</xdr:col>
      <xdr:colOff>600362</xdr:colOff>
      <xdr:row>195</xdr:row>
      <xdr:rowOff>148166</xdr:rowOff>
    </xdr:from>
    <xdr:to>
      <xdr:col>10</xdr:col>
      <xdr:colOff>1427069</xdr:colOff>
      <xdr:row>197</xdr:row>
      <xdr:rowOff>154916</xdr:rowOff>
    </xdr:to>
    <xdr:sp macro="" textlink="">
      <xdr:nvSpPr>
        <xdr:cNvPr id="102" name="圆角矩形 12">
          <a:extLst>
            <a:ext uri="{FF2B5EF4-FFF2-40B4-BE49-F238E27FC236}">
              <a16:creationId xmlns="" xmlns:a16="http://schemas.microsoft.com/office/drawing/2014/main" id="{27008F8D-2C83-42A4-9C25-78C673717FDB}"/>
            </a:ext>
          </a:extLst>
        </xdr:cNvPr>
        <xdr:cNvSpPr/>
      </xdr:nvSpPr>
      <xdr:spPr>
        <a:xfrm>
          <a:off x="10548695" y="37570833"/>
          <a:ext cx="3811207" cy="387750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4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elvetica" panose="020B0604020202020204" pitchFamily="34" charset="0"/>
              <a:ea typeface="等线" panose="02010600030101010101" pitchFamily="2" charset="-122"/>
              <a:cs typeface="Helvetica" panose="020B0604020202020204" pitchFamily="34" charset="0"/>
            </a:rPr>
            <a:t>Sector 2</a:t>
          </a:r>
          <a:endParaRPr kumimoji="0" lang="zh-CN" altLang="en-US" sz="14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Helvetica" panose="020B0604020202020204" pitchFamily="34" charset="0"/>
            <a:ea typeface="等线" panose="02010600030101010101" pitchFamily="2" charset="-122"/>
            <a:cs typeface="Helvetica" panose="020B0604020202020204" pitchFamily="34" charset="0"/>
          </a:endParaRPr>
        </a:p>
      </xdr:txBody>
    </xdr:sp>
    <xdr:clientData/>
  </xdr:twoCellAnchor>
  <xdr:twoCellAnchor>
    <xdr:from>
      <xdr:col>15</xdr:col>
      <xdr:colOff>1628896</xdr:colOff>
      <xdr:row>195</xdr:row>
      <xdr:rowOff>163277</xdr:rowOff>
    </xdr:from>
    <xdr:to>
      <xdr:col>20</xdr:col>
      <xdr:colOff>512503</xdr:colOff>
      <xdr:row>197</xdr:row>
      <xdr:rowOff>170027</xdr:rowOff>
    </xdr:to>
    <xdr:sp macro="" textlink="">
      <xdr:nvSpPr>
        <xdr:cNvPr id="106" name="圆角矩形 12">
          <a:extLst>
            <a:ext uri="{FF2B5EF4-FFF2-40B4-BE49-F238E27FC236}">
              <a16:creationId xmlns="" xmlns:a16="http://schemas.microsoft.com/office/drawing/2014/main" id="{24CDC902-A4E8-491D-A8D8-29FF51804095}"/>
            </a:ext>
          </a:extLst>
        </xdr:cNvPr>
        <xdr:cNvSpPr/>
      </xdr:nvSpPr>
      <xdr:spPr>
        <a:xfrm>
          <a:off x="18900896" y="37585944"/>
          <a:ext cx="3794274" cy="387750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4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elvetica" panose="020B0604020202020204" pitchFamily="34" charset="0"/>
              <a:ea typeface="等线" panose="02010600030101010101" pitchFamily="2" charset="-122"/>
              <a:cs typeface="Helvetica" panose="020B0604020202020204" pitchFamily="34" charset="0"/>
            </a:rPr>
            <a:t>Sector 3</a:t>
          </a:r>
          <a:endParaRPr kumimoji="0" lang="zh-CN" altLang="en-US" sz="14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Helvetica" panose="020B0604020202020204" pitchFamily="34" charset="0"/>
            <a:ea typeface="等线" panose="02010600030101010101" pitchFamily="2" charset="-122"/>
            <a:cs typeface="Helvetica" panose="020B0604020202020204" pitchFamily="34" charset="0"/>
          </a:endParaRPr>
        </a:p>
      </xdr:txBody>
    </xdr:sp>
    <xdr:clientData/>
  </xdr:twoCellAnchor>
  <xdr:twoCellAnchor>
    <xdr:from>
      <xdr:col>1</xdr:col>
      <xdr:colOff>1462314</xdr:colOff>
      <xdr:row>231</xdr:row>
      <xdr:rowOff>10272</xdr:rowOff>
    </xdr:from>
    <xdr:to>
      <xdr:col>2</xdr:col>
      <xdr:colOff>394907</xdr:colOff>
      <xdr:row>233</xdr:row>
      <xdr:rowOff>17022</xdr:rowOff>
    </xdr:to>
    <xdr:sp macro="" textlink="">
      <xdr:nvSpPr>
        <xdr:cNvPr id="110" name="圆角矩形 12">
          <a:extLst>
            <a:ext uri="{FF2B5EF4-FFF2-40B4-BE49-F238E27FC236}">
              <a16:creationId xmlns="" xmlns:a16="http://schemas.microsoft.com/office/drawing/2014/main" id="{AB922E96-D678-4DE5-ACFA-41F838F7C2FF}"/>
            </a:ext>
          </a:extLst>
        </xdr:cNvPr>
        <xdr:cNvSpPr/>
      </xdr:nvSpPr>
      <xdr:spPr>
        <a:xfrm>
          <a:off x="1843314" y="44290939"/>
          <a:ext cx="3843260" cy="387750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4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elvetica" panose="020B0604020202020204" pitchFamily="34" charset="0"/>
              <a:ea typeface="等线" panose="02010600030101010101" pitchFamily="2" charset="-122"/>
              <a:cs typeface="Helvetica" panose="020B0604020202020204" pitchFamily="34" charset="0"/>
            </a:rPr>
            <a:t>Sector 1</a:t>
          </a:r>
          <a:endParaRPr kumimoji="0" lang="zh-CN" altLang="en-US" sz="14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Helvetica" panose="020B0604020202020204" pitchFamily="34" charset="0"/>
            <a:ea typeface="等线" panose="02010600030101010101" pitchFamily="2" charset="-122"/>
            <a:cs typeface="Helvetica" panose="020B0604020202020204" pitchFamily="34" charset="0"/>
          </a:endParaRPr>
        </a:p>
      </xdr:txBody>
    </xdr:sp>
    <xdr:clientData/>
  </xdr:twoCellAnchor>
  <xdr:twoCellAnchor>
    <xdr:from>
      <xdr:col>6</xdr:col>
      <xdr:colOff>415305</xdr:colOff>
      <xdr:row>230</xdr:row>
      <xdr:rowOff>172961</xdr:rowOff>
    </xdr:from>
    <xdr:to>
      <xdr:col>10</xdr:col>
      <xdr:colOff>1242012</xdr:colOff>
      <xdr:row>232</xdr:row>
      <xdr:rowOff>179711</xdr:rowOff>
    </xdr:to>
    <xdr:sp macro="" textlink="">
      <xdr:nvSpPr>
        <xdr:cNvPr id="114" name="圆角矩形 12">
          <a:extLst>
            <a:ext uri="{FF2B5EF4-FFF2-40B4-BE49-F238E27FC236}">
              <a16:creationId xmlns="" xmlns:a16="http://schemas.microsoft.com/office/drawing/2014/main" id="{B24C66AA-4577-48D2-A312-81CE4F4B497A}"/>
            </a:ext>
          </a:extLst>
        </xdr:cNvPr>
        <xdr:cNvSpPr/>
      </xdr:nvSpPr>
      <xdr:spPr>
        <a:xfrm>
          <a:off x="10363638" y="44263128"/>
          <a:ext cx="3811207" cy="387750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4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elvetica" panose="020B0604020202020204" pitchFamily="34" charset="0"/>
              <a:ea typeface="等线" panose="02010600030101010101" pitchFamily="2" charset="-122"/>
              <a:cs typeface="Helvetica" panose="020B0604020202020204" pitchFamily="34" charset="0"/>
            </a:rPr>
            <a:t>Sector 2</a:t>
          </a:r>
          <a:endParaRPr kumimoji="0" lang="zh-CN" altLang="en-US" sz="14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Helvetica" panose="020B0604020202020204" pitchFamily="34" charset="0"/>
            <a:ea typeface="等线" panose="02010600030101010101" pitchFamily="2" charset="-122"/>
            <a:cs typeface="Helvetica" panose="020B0604020202020204" pitchFamily="34" charset="0"/>
          </a:endParaRPr>
        </a:p>
      </xdr:txBody>
    </xdr:sp>
    <xdr:clientData/>
  </xdr:twoCellAnchor>
  <xdr:twoCellAnchor>
    <xdr:from>
      <xdr:col>15</xdr:col>
      <xdr:colOff>1567210</xdr:colOff>
      <xdr:row>231</xdr:row>
      <xdr:rowOff>10272</xdr:rowOff>
    </xdr:from>
    <xdr:to>
      <xdr:col>20</xdr:col>
      <xdr:colOff>454446</xdr:colOff>
      <xdr:row>233</xdr:row>
      <xdr:rowOff>17022</xdr:rowOff>
    </xdr:to>
    <xdr:sp macro="" textlink="">
      <xdr:nvSpPr>
        <xdr:cNvPr id="118" name="圆角矩形 12">
          <a:extLst>
            <a:ext uri="{FF2B5EF4-FFF2-40B4-BE49-F238E27FC236}">
              <a16:creationId xmlns="" xmlns:a16="http://schemas.microsoft.com/office/drawing/2014/main" id="{2AA0C854-E9E1-46C8-A279-574F889B425F}"/>
            </a:ext>
          </a:extLst>
        </xdr:cNvPr>
        <xdr:cNvSpPr/>
      </xdr:nvSpPr>
      <xdr:spPr>
        <a:xfrm>
          <a:off x="18839210" y="44290939"/>
          <a:ext cx="3797903" cy="387750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4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elvetica" panose="020B0604020202020204" pitchFamily="34" charset="0"/>
              <a:ea typeface="等线" panose="02010600030101010101" pitchFamily="2" charset="-122"/>
              <a:cs typeface="Helvetica" panose="020B0604020202020204" pitchFamily="34" charset="0"/>
            </a:rPr>
            <a:t>Sector 3</a:t>
          </a:r>
          <a:endParaRPr kumimoji="0" lang="zh-CN" altLang="en-US" sz="14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Helvetica" panose="020B0604020202020204" pitchFamily="34" charset="0"/>
            <a:ea typeface="等线" panose="02010600030101010101" pitchFamily="2" charset="-122"/>
            <a:cs typeface="Helvetica" panose="020B0604020202020204" pitchFamily="34" charset="0"/>
          </a:endParaRPr>
        </a:p>
      </xdr:txBody>
    </xdr:sp>
    <xdr:clientData/>
  </xdr:twoCellAnchor>
  <xdr:twoCellAnchor>
    <xdr:from>
      <xdr:col>1</xdr:col>
      <xdr:colOff>1489531</xdr:colOff>
      <xdr:row>265</xdr:row>
      <xdr:rowOff>153601</xdr:rowOff>
    </xdr:from>
    <xdr:to>
      <xdr:col>2</xdr:col>
      <xdr:colOff>422124</xdr:colOff>
      <xdr:row>267</xdr:row>
      <xdr:rowOff>144621</xdr:rowOff>
    </xdr:to>
    <xdr:sp macro="" textlink="">
      <xdr:nvSpPr>
        <xdr:cNvPr id="121" name="圆角矩形 12">
          <a:extLst>
            <a:ext uri="{FF2B5EF4-FFF2-40B4-BE49-F238E27FC236}">
              <a16:creationId xmlns="" xmlns:a16="http://schemas.microsoft.com/office/drawing/2014/main" id="{2335A6E1-CA26-45E3-AF27-1C45BD813BF9}"/>
            </a:ext>
          </a:extLst>
        </xdr:cNvPr>
        <xdr:cNvSpPr/>
      </xdr:nvSpPr>
      <xdr:spPr>
        <a:xfrm>
          <a:off x="1870531" y="50911268"/>
          <a:ext cx="3843260" cy="372020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4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elvetica" panose="020B0604020202020204" pitchFamily="34" charset="0"/>
              <a:ea typeface="等线" panose="02010600030101010101" pitchFamily="2" charset="-122"/>
              <a:cs typeface="Helvetica" panose="020B0604020202020204" pitchFamily="34" charset="0"/>
            </a:rPr>
            <a:t>Sector 1</a:t>
          </a:r>
          <a:endParaRPr kumimoji="0" lang="zh-CN" altLang="en-US" sz="14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Helvetica" panose="020B0604020202020204" pitchFamily="34" charset="0"/>
            <a:ea typeface="等线" panose="02010600030101010101" pitchFamily="2" charset="-122"/>
            <a:cs typeface="Helvetica" panose="020B0604020202020204" pitchFamily="34" charset="0"/>
          </a:endParaRPr>
        </a:p>
      </xdr:txBody>
    </xdr:sp>
    <xdr:clientData/>
  </xdr:twoCellAnchor>
  <xdr:twoCellAnchor>
    <xdr:from>
      <xdr:col>15</xdr:col>
      <xdr:colOff>1940956</xdr:colOff>
      <xdr:row>265</xdr:row>
      <xdr:rowOff>64701</xdr:rowOff>
    </xdr:from>
    <xdr:to>
      <xdr:col>21</xdr:col>
      <xdr:colOff>176863</xdr:colOff>
      <xdr:row>267</xdr:row>
      <xdr:rowOff>71451</xdr:rowOff>
    </xdr:to>
    <xdr:sp macro="" textlink="">
      <xdr:nvSpPr>
        <xdr:cNvPr id="122" name="圆角矩形 12">
          <a:extLst>
            <a:ext uri="{FF2B5EF4-FFF2-40B4-BE49-F238E27FC236}">
              <a16:creationId xmlns="" xmlns:a16="http://schemas.microsoft.com/office/drawing/2014/main" id="{FBFD5968-1B9C-4A55-A5A7-48E8D3D88FBA}"/>
            </a:ext>
          </a:extLst>
        </xdr:cNvPr>
        <xdr:cNvSpPr/>
      </xdr:nvSpPr>
      <xdr:spPr>
        <a:xfrm>
          <a:off x="19212956" y="50822368"/>
          <a:ext cx="3781574" cy="387750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4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elvetica" panose="020B0604020202020204" pitchFamily="34" charset="0"/>
              <a:ea typeface="等线" panose="02010600030101010101" pitchFamily="2" charset="-122"/>
              <a:cs typeface="Helvetica" panose="020B0604020202020204" pitchFamily="34" charset="0"/>
            </a:rPr>
            <a:t>Sector 3</a:t>
          </a:r>
          <a:endParaRPr kumimoji="0" lang="zh-CN" altLang="en-US" sz="14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Helvetica" panose="020B0604020202020204" pitchFamily="34" charset="0"/>
            <a:ea typeface="等线" panose="02010600030101010101" pitchFamily="2" charset="-122"/>
            <a:cs typeface="Helvetica" panose="020B0604020202020204" pitchFamily="34" charset="0"/>
          </a:endParaRPr>
        </a:p>
      </xdr:txBody>
    </xdr:sp>
    <xdr:clientData/>
  </xdr:twoCellAnchor>
  <xdr:twoCellAnchor>
    <xdr:from>
      <xdr:col>1</xdr:col>
      <xdr:colOff>1454456</xdr:colOff>
      <xdr:row>333</xdr:row>
      <xdr:rowOff>151184</xdr:rowOff>
    </xdr:from>
    <xdr:to>
      <xdr:col>2</xdr:col>
      <xdr:colOff>372232</xdr:colOff>
      <xdr:row>335</xdr:row>
      <xdr:rowOff>142204</xdr:rowOff>
    </xdr:to>
    <xdr:sp macro="" textlink="">
      <xdr:nvSpPr>
        <xdr:cNvPr id="136" name="圆角矩形 12">
          <a:extLst>
            <a:ext uri="{FF2B5EF4-FFF2-40B4-BE49-F238E27FC236}">
              <a16:creationId xmlns="" xmlns:a16="http://schemas.microsoft.com/office/drawing/2014/main" id="{964737A5-C926-44FC-ABD6-78D5EF218139}"/>
            </a:ext>
          </a:extLst>
        </xdr:cNvPr>
        <xdr:cNvSpPr/>
      </xdr:nvSpPr>
      <xdr:spPr>
        <a:xfrm>
          <a:off x="1835456" y="63862851"/>
          <a:ext cx="3828443" cy="372020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4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elvetica" panose="020B0604020202020204" pitchFamily="34" charset="0"/>
              <a:ea typeface="等线" panose="02010600030101010101" pitchFamily="2" charset="-122"/>
              <a:cs typeface="Helvetica" panose="020B0604020202020204" pitchFamily="34" charset="0"/>
            </a:rPr>
            <a:t>Sector 1</a:t>
          </a:r>
          <a:endParaRPr kumimoji="0" lang="zh-CN" altLang="en-US" sz="14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Helvetica" panose="020B0604020202020204" pitchFamily="34" charset="0"/>
            <a:ea typeface="等线" panose="02010600030101010101" pitchFamily="2" charset="-122"/>
            <a:cs typeface="Helvetica" panose="020B0604020202020204" pitchFamily="34" charset="0"/>
          </a:endParaRPr>
        </a:p>
      </xdr:txBody>
    </xdr:sp>
    <xdr:clientData/>
  </xdr:twoCellAnchor>
  <xdr:twoCellAnchor>
    <xdr:from>
      <xdr:col>9</xdr:col>
      <xdr:colOff>60314</xdr:colOff>
      <xdr:row>333</xdr:row>
      <xdr:rowOff>144539</xdr:rowOff>
    </xdr:from>
    <xdr:to>
      <xdr:col>12</xdr:col>
      <xdr:colOff>984387</xdr:colOff>
      <xdr:row>335</xdr:row>
      <xdr:rowOff>151289</xdr:rowOff>
    </xdr:to>
    <xdr:sp macro="" textlink="">
      <xdr:nvSpPr>
        <xdr:cNvPr id="137" name="圆角矩形 12">
          <a:extLst>
            <a:ext uri="{FF2B5EF4-FFF2-40B4-BE49-F238E27FC236}">
              <a16:creationId xmlns="" xmlns:a16="http://schemas.microsoft.com/office/drawing/2014/main" id="{F1F0963A-C4B8-4D0E-B729-0393A938C0FE}"/>
            </a:ext>
          </a:extLst>
        </xdr:cNvPr>
        <xdr:cNvSpPr/>
      </xdr:nvSpPr>
      <xdr:spPr>
        <a:xfrm>
          <a:off x="11532647" y="63856206"/>
          <a:ext cx="3823907" cy="387750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4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elvetica" panose="020B0604020202020204" pitchFamily="34" charset="0"/>
              <a:ea typeface="等线" panose="02010600030101010101" pitchFamily="2" charset="-122"/>
              <a:cs typeface="Helvetica" panose="020B0604020202020204" pitchFamily="34" charset="0"/>
            </a:rPr>
            <a:t>Sector 2</a:t>
          </a:r>
          <a:endParaRPr kumimoji="0" lang="zh-CN" altLang="en-US" sz="14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Helvetica" panose="020B0604020202020204" pitchFamily="34" charset="0"/>
            <a:ea typeface="等线" panose="02010600030101010101" pitchFamily="2" charset="-122"/>
            <a:cs typeface="Helvetica" panose="020B0604020202020204" pitchFamily="34" charset="0"/>
          </a:endParaRPr>
        </a:p>
      </xdr:txBody>
    </xdr:sp>
    <xdr:clientData/>
  </xdr:twoCellAnchor>
  <xdr:twoCellAnchor>
    <xdr:from>
      <xdr:col>16</xdr:col>
      <xdr:colOff>98248</xdr:colOff>
      <xdr:row>333</xdr:row>
      <xdr:rowOff>45351</xdr:rowOff>
    </xdr:from>
    <xdr:to>
      <xdr:col>22</xdr:col>
      <xdr:colOff>69822</xdr:colOff>
      <xdr:row>335</xdr:row>
      <xdr:rowOff>52101</xdr:rowOff>
    </xdr:to>
    <xdr:sp macro="" textlink="">
      <xdr:nvSpPr>
        <xdr:cNvPr id="138" name="圆角矩形 12">
          <a:extLst>
            <a:ext uri="{FF2B5EF4-FFF2-40B4-BE49-F238E27FC236}">
              <a16:creationId xmlns="" xmlns:a16="http://schemas.microsoft.com/office/drawing/2014/main" id="{5B8B3B01-B4CE-48AA-95BE-E395EF76D3BF}"/>
            </a:ext>
          </a:extLst>
        </xdr:cNvPr>
        <xdr:cNvSpPr/>
      </xdr:nvSpPr>
      <xdr:spPr>
        <a:xfrm>
          <a:off x="19740915" y="63757018"/>
          <a:ext cx="3781574" cy="387750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4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elvetica" panose="020B0604020202020204" pitchFamily="34" charset="0"/>
              <a:ea typeface="等线" panose="02010600030101010101" pitchFamily="2" charset="-122"/>
              <a:cs typeface="Helvetica" panose="020B0604020202020204" pitchFamily="34" charset="0"/>
            </a:rPr>
            <a:t>Sector 3</a:t>
          </a:r>
          <a:endParaRPr kumimoji="0" lang="zh-CN" altLang="en-US" sz="14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Helvetica" panose="020B0604020202020204" pitchFamily="34" charset="0"/>
            <a:ea typeface="等线" panose="02010600030101010101" pitchFamily="2" charset="-122"/>
            <a:cs typeface="Helvetica" panose="020B0604020202020204" pitchFamily="34" charset="0"/>
          </a:endParaRPr>
        </a:p>
      </xdr:txBody>
    </xdr:sp>
    <xdr:clientData/>
  </xdr:twoCellAnchor>
  <xdr:twoCellAnchor>
    <xdr:from>
      <xdr:col>1</xdr:col>
      <xdr:colOff>1206500</xdr:colOff>
      <xdr:row>398</xdr:row>
      <xdr:rowOff>55629</xdr:rowOff>
    </xdr:from>
    <xdr:to>
      <xdr:col>2</xdr:col>
      <xdr:colOff>130626</xdr:colOff>
      <xdr:row>400</xdr:row>
      <xdr:rowOff>46649</xdr:rowOff>
    </xdr:to>
    <xdr:sp macro="" textlink="">
      <xdr:nvSpPr>
        <xdr:cNvPr id="154" name="圆角矩形 12">
          <a:extLst>
            <a:ext uri="{FF2B5EF4-FFF2-40B4-BE49-F238E27FC236}">
              <a16:creationId xmlns="" xmlns:a16="http://schemas.microsoft.com/office/drawing/2014/main" id="{A8618B1E-F741-4F2B-80E7-0A8BE6542D6F}"/>
            </a:ext>
          </a:extLst>
        </xdr:cNvPr>
        <xdr:cNvSpPr/>
      </xdr:nvSpPr>
      <xdr:spPr>
        <a:xfrm>
          <a:off x="1587500" y="76149796"/>
          <a:ext cx="3834793" cy="372020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4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elvetica" panose="020B0604020202020204" pitchFamily="34" charset="0"/>
              <a:ea typeface="等线" panose="02010600030101010101" pitchFamily="2" charset="-122"/>
              <a:cs typeface="Helvetica" panose="020B0604020202020204" pitchFamily="34" charset="0"/>
            </a:rPr>
            <a:t>Sector 1</a:t>
          </a:r>
          <a:endParaRPr kumimoji="0" lang="zh-CN" altLang="en-US" sz="14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Helvetica" panose="020B0604020202020204" pitchFamily="34" charset="0"/>
            <a:ea typeface="等线" panose="02010600030101010101" pitchFamily="2" charset="-122"/>
            <a:cs typeface="Helvetica" panose="020B0604020202020204" pitchFamily="34" charset="0"/>
          </a:endParaRPr>
        </a:p>
      </xdr:txBody>
    </xdr:sp>
    <xdr:clientData/>
  </xdr:twoCellAnchor>
  <xdr:twoCellAnchor>
    <xdr:from>
      <xdr:col>7</xdr:col>
      <xdr:colOff>311891</xdr:colOff>
      <xdr:row>400</xdr:row>
      <xdr:rowOff>127302</xdr:rowOff>
    </xdr:from>
    <xdr:to>
      <xdr:col>12</xdr:col>
      <xdr:colOff>317331</xdr:colOff>
      <xdr:row>402</xdr:row>
      <xdr:rowOff>140402</xdr:rowOff>
    </xdr:to>
    <xdr:sp macro="" textlink="">
      <xdr:nvSpPr>
        <xdr:cNvPr id="155" name="圆角矩形 12">
          <a:extLst>
            <a:ext uri="{FF2B5EF4-FFF2-40B4-BE49-F238E27FC236}">
              <a16:creationId xmlns="" xmlns:a16="http://schemas.microsoft.com/office/drawing/2014/main" id="{AD4024C4-B260-4EC9-8E14-49458319D827}"/>
            </a:ext>
          </a:extLst>
        </xdr:cNvPr>
        <xdr:cNvSpPr/>
      </xdr:nvSpPr>
      <xdr:spPr>
        <a:xfrm>
          <a:off x="10874058" y="76602469"/>
          <a:ext cx="3815440" cy="394100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4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elvetica" panose="020B0604020202020204" pitchFamily="34" charset="0"/>
              <a:ea typeface="等线" panose="02010600030101010101" pitchFamily="2" charset="-122"/>
              <a:cs typeface="Helvetica" panose="020B0604020202020204" pitchFamily="34" charset="0"/>
            </a:rPr>
            <a:t>Sector 2</a:t>
          </a:r>
          <a:endParaRPr kumimoji="0" lang="zh-CN" altLang="en-US" sz="14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Helvetica" panose="020B0604020202020204" pitchFamily="34" charset="0"/>
            <a:ea typeface="等线" panose="02010600030101010101" pitchFamily="2" charset="-122"/>
            <a:cs typeface="Helvetica" panose="020B0604020202020204" pitchFamily="34" charset="0"/>
          </a:endParaRPr>
        </a:p>
      </xdr:txBody>
    </xdr:sp>
    <xdr:clientData/>
  </xdr:twoCellAnchor>
  <xdr:twoCellAnchor>
    <xdr:from>
      <xdr:col>15</xdr:col>
      <xdr:colOff>2086428</xdr:colOff>
      <xdr:row>398</xdr:row>
      <xdr:rowOff>120953</xdr:rowOff>
    </xdr:from>
    <xdr:to>
      <xdr:col>21</xdr:col>
      <xdr:colOff>325964</xdr:colOff>
      <xdr:row>400</xdr:row>
      <xdr:rowOff>127703</xdr:rowOff>
    </xdr:to>
    <xdr:sp macro="" textlink="">
      <xdr:nvSpPr>
        <xdr:cNvPr id="165" name="圆角矩形 12">
          <a:extLst>
            <a:ext uri="{FF2B5EF4-FFF2-40B4-BE49-F238E27FC236}">
              <a16:creationId xmlns="" xmlns:a16="http://schemas.microsoft.com/office/drawing/2014/main" id="{42981AB7-6673-48C2-BCE0-315A88632077}"/>
            </a:ext>
          </a:extLst>
        </xdr:cNvPr>
        <xdr:cNvSpPr/>
      </xdr:nvSpPr>
      <xdr:spPr>
        <a:xfrm>
          <a:off x="19358428" y="76215120"/>
          <a:ext cx="3785203" cy="387750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4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elvetica" panose="020B0604020202020204" pitchFamily="34" charset="0"/>
              <a:ea typeface="等线" panose="02010600030101010101" pitchFamily="2" charset="-122"/>
              <a:cs typeface="Helvetica" panose="020B0604020202020204" pitchFamily="34" charset="0"/>
            </a:rPr>
            <a:t>Sector 3</a:t>
          </a:r>
          <a:endParaRPr kumimoji="0" lang="zh-CN" altLang="en-US" sz="14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Helvetica" panose="020B0604020202020204" pitchFamily="34" charset="0"/>
            <a:ea typeface="等线" panose="02010600030101010101" pitchFamily="2" charset="-122"/>
            <a:cs typeface="Helvetica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63500</xdr:colOff>
      <xdr:row>0</xdr:row>
      <xdr:rowOff>0</xdr:rowOff>
    </xdr:from>
    <xdr:to>
      <xdr:col>1</xdr:col>
      <xdr:colOff>1193800</xdr:colOff>
      <xdr:row>2</xdr:row>
      <xdr:rowOff>133918</xdr:rowOff>
    </xdr:to>
    <xdr:pic>
      <xdr:nvPicPr>
        <xdr:cNvPr id="183" name="Picture 182">
          <a:extLst>
            <a:ext uri="{FF2B5EF4-FFF2-40B4-BE49-F238E27FC236}">
              <a16:creationId xmlns="" xmlns:a16="http://schemas.microsoft.com/office/drawing/2014/main" id="{DEA52CFF-17F6-4593-8926-EB643326D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0"/>
          <a:ext cx="1511300" cy="502218"/>
        </a:xfrm>
        <a:prstGeom prst="rect">
          <a:avLst/>
        </a:prstGeom>
      </xdr:spPr>
    </xdr:pic>
    <xdr:clientData/>
  </xdr:twoCellAnchor>
  <xdr:twoCellAnchor>
    <xdr:from>
      <xdr:col>7</xdr:col>
      <xdr:colOff>21166</xdr:colOff>
      <xdr:row>265</xdr:row>
      <xdr:rowOff>63500</xdr:rowOff>
    </xdr:from>
    <xdr:to>
      <xdr:col>12</xdr:col>
      <xdr:colOff>22373</xdr:colOff>
      <xdr:row>267</xdr:row>
      <xdr:rowOff>70250</xdr:rowOff>
    </xdr:to>
    <xdr:sp macro="" textlink="">
      <xdr:nvSpPr>
        <xdr:cNvPr id="184" name="圆角矩形 12">
          <a:extLst>
            <a:ext uri="{FF2B5EF4-FFF2-40B4-BE49-F238E27FC236}">
              <a16:creationId xmlns="" xmlns:a16="http://schemas.microsoft.com/office/drawing/2014/main" id="{362D9493-FA46-424F-A39C-475F4BF06E97}"/>
            </a:ext>
          </a:extLst>
        </xdr:cNvPr>
        <xdr:cNvSpPr/>
      </xdr:nvSpPr>
      <xdr:spPr>
        <a:xfrm>
          <a:off x="10583333" y="50821167"/>
          <a:ext cx="3811207" cy="387750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4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Helvetica" panose="020B0604020202020204" pitchFamily="34" charset="0"/>
              <a:ea typeface="等线" panose="02010600030101010101" pitchFamily="2" charset="-122"/>
              <a:cs typeface="Helvetica" panose="020B0604020202020204" pitchFamily="34" charset="0"/>
            </a:rPr>
            <a:t>Sector 2</a:t>
          </a:r>
          <a:endParaRPr kumimoji="0" lang="zh-CN" altLang="en-US" sz="14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Helvetica" panose="020B0604020202020204" pitchFamily="34" charset="0"/>
            <a:ea typeface="等线" panose="02010600030101010101" pitchFamily="2" charset="-122"/>
            <a:cs typeface="Helvetica" panose="020B0604020202020204" pitchFamily="34" charset="0"/>
          </a:endParaRPr>
        </a:p>
      </xdr:txBody>
    </xdr:sp>
    <xdr:clientData/>
  </xdr:twoCellAnchor>
  <xdr:twoCellAnchor>
    <xdr:from>
      <xdr:col>1</xdr:col>
      <xdr:colOff>1873589</xdr:colOff>
      <xdr:row>458</xdr:row>
      <xdr:rowOff>21167</xdr:rowOff>
    </xdr:from>
    <xdr:to>
      <xdr:col>1</xdr:col>
      <xdr:colOff>4686639</xdr:colOff>
      <xdr:row>460</xdr:row>
      <xdr:rowOff>27917</xdr:rowOff>
    </xdr:to>
    <xdr:sp macro="" textlink="">
      <xdr:nvSpPr>
        <xdr:cNvPr id="185" name="圆角矩形 12">
          <a:extLst>
            <a:ext uri="{FF2B5EF4-FFF2-40B4-BE49-F238E27FC236}">
              <a16:creationId xmlns="" xmlns:a16="http://schemas.microsoft.com/office/drawing/2014/main" id="{1BE9336D-8EB2-4DE5-B214-EA81A8A03438}"/>
            </a:ext>
          </a:extLst>
        </xdr:cNvPr>
        <xdr:cNvSpPr/>
      </xdr:nvSpPr>
      <xdr:spPr>
        <a:xfrm>
          <a:off x="2254589" y="87545334"/>
          <a:ext cx="2813050" cy="387750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altLang="zh-CN" sz="1400" b="1">
              <a:solidFill>
                <a:schemeClr val="tx1"/>
              </a:solidFill>
              <a:latin typeface="Helvetica" panose="020B0604020202020204" pitchFamily="34" charset="0"/>
              <a:cs typeface="Helvetica" panose="020B0604020202020204" pitchFamily="34" charset="0"/>
            </a:rPr>
            <a:t>Sector 1</a:t>
          </a:r>
        </a:p>
      </xdr:txBody>
    </xdr:sp>
    <xdr:clientData/>
  </xdr:twoCellAnchor>
  <xdr:twoCellAnchor>
    <xdr:from>
      <xdr:col>8</xdr:col>
      <xdr:colOff>377625</xdr:colOff>
      <xdr:row>457</xdr:row>
      <xdr:rowOff>152401</xdr:rowOff>
    </xdr:from>
    <xdr:to>
      <xdr:col>10</xdr:col>
      <xdr:colOff>1321356</xdr:colOff>
      <xdr:row>459</xdr:row>
      <xdr:rowOff>159151</xdr:rowOff>
    </xdr:to>
    <xdr:sp macro="" textlink="">
      <xdr:nvSpPr>
        <xdr:cNvPr id="187" name="圆角矩形 12">
          <a:extLst>
            <a:ext uri="{FF2B5EF4-FFF2-40B4-BE49-F238E27FC236}">
              <a16:creationId xmlns="" xmlns:a16="http://schemas.microsoft.com/office/drawing/2014/main" id="{AAEAFD5B-9A63-4D44-96EC-0835288350AA}"/>
            </a:ext>
          </a:extLst>
        </xdr:cNvPr>
        <xdr:cNvSpPr/>
      </xdr:nvSpPr>
      <xdr:spPr>
        <a:xfrm>
          <a:off x="11447792" y="87486068"/>
          <a:ext cx="2806397" cy="387750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altLang="zh-CN" sz="1400" b="1">
              <a:solidFill>
                <a:schemeClr val="tx1"/>
              </a:solidFill>
              <a:latin typeface="Helvetica" panose="020B0604020202020204" pitchFamily="34" charset="0"/>
              <a:cs typeface="Helvetica" panose="020B0604020202020204" pitchFamily="34" charset="0"/>
            </a:rPr>
            <a:t>Sector 2</a:t>
          </a:r>
        </a:p>
      </xdr:txBody>
    </xdr:sp>
    <xdr:clientData/>
  </xdr:twoCellAnchor>
  <xdr:twoCellAnchor>
    <xdr:from>
      <xdr:col>16</xdr:col>
      <xdr:colOff>167253</xdr:colOff>
      <xdr:row>458</xdr:row>
      <xdr:rowOff>31751</xdr:rowOff>
    </xdr:from>
    <xdr:to>
      <xdr:col>20</xdr:col>
      <xdr:colOff>428813</xdr:colOff>
      <xdr:row>460</xdr:row>
      <xdr:rowOff>44851</xdr:rowOff>
    </xdr:to>
    <xdr:sp macro="" textlink="">
      <xdr:nvSpPr>
        <xdr:cNvPr id="189" name="圆角矩形 12">
          <a:extLst>
            <a:ext uri="{FF2B5EF4-FFF2-40B4-BE49-F238E27FC236}">
              <a16:creationId xmlns="" xmlns:a16="http://schemas.microsoft.com/office/drawing/2014/main" id="{71994FB6-D780-4C07-868A-D29DFE68CBB9}"/>
            </a:ext>
          </a:extLst>
        </xdr:cNvPr>
        <xdr:cNvSpPr/>
      </xdr:nvSpPr>
      <xdr:spPr>
        <a:xfrm>
          <a:off x="19809920" y="87555918"/>
          <a:ext cx="2801560" cy="394100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117166" tIns="58584" rIns="117166" bIns="58584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altLang="zh-CN" sz="1400" b="1">
              <a:solidFill>
                <a:schemeClr val="tx1"/>
              </a:solidFill>
              <a:latin typeface="Helvetica" panose="020B0604020202020204" pitchFamily="34" charset="0"/>
              <a:cs typeface="Helvetica" panose="020B0604020202020204" pitchFamily="34" charset="0"/>
            </a:rPr>
            <a:t>Sector 3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581052</xdr:colOff>
      <xdr:row>9</xdr:row>
      <xdr:rowOff>111319</xdr:rowOff>
    </xdr:from>
    <xdr:to>
      <xdr:col>4</xdr:col>
      <xdr:colOff>530678</xdr:colOff>
      <xdr:row>12</xdr:row>
      <xdr:rowOff>102355</xdr:rowOff>
    </xdr:to>
    <xdr:sp macro="" textlink="">
      <xdr:nvSpPr>
        <xdr:cNvPr id="12" name="Oval 11">
          <a:extLst>
            <a:ext uri="{FF2B5EF4-FFF2-40B4-BE49-F238E27FC236}">
              <a16:creationId xmlns="" xmlns:a16="http://schemas.microsoft.com/office/drawing/2014/main" id="{649B54A2-7537-E7EF-63A6-2E017201EF86}"/>
            </a:ext>
          </a:extLst>
        </xdr:cNvPr>
        <xdr:cNvSpPr/>
      </xdr:nvSpPr>
      <xdr:spPr>
        <a:xfrm>
          <a:off x="2418016" y="1825819"/>
          <a:ext cx="561948" cy="562536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noFill/>
          </a:endParaRPr>
        </a:p>
      </xdr:txBody>
    </xdr:sp>
    <xdr:clientData/>
  </xdr:twoCellAnchor>
  <xdr:twoCellAnchor>
    <xdr:from>
      <xdr:col>12</xdr:col>
      <xdr:colOff>45182</xdr:colOff>
      <xdr:row>10</xdr:row>
      <xdr:rowOff>46308</xdr:rowOff>
    </xdr:from>
    <xdr:to>
      <xdr:col>12</xdr:col>
      <xdr:colOff>487138</xdr:colOff>
      <xdr:row>12</xdr:row>
      <xdr:rowOff>127100</xdr:rowOff>
    </xdr:to>
    <xdr:sp macro="" textlink="">
      <xdr:nvSpPr>
        <xdr:cNvPr id="14" name="Oval 13">
          <a:extLst>
            <a:ext uri="{FF2B5EF4-FFF2-40B4-BE49-F238E27FC236}">
              <a16:creationId xmlns="" xmlns:a16="http://schemas.microsoft.com/office/drawing/2014/main" id="{DB649F40-1148-49D8-B0B4-468133AA74AF}"/>
            </a:ext>
          </a:extLst>
        </xdr:cNvPr>
        <xdr:cNvSpPr/>
      </xdr:nvSpPr>
      <xdr:spPr>
        <a:xfrm>
          <a:off x="7393039" y="1951308"/>
          <a:ext cx="441956" cy="461792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noFill/>
          </a:endParaRPr>
        </a:p>
      </xdr:txBody>
    </xdr:sp>
    <xdr:clientData/>
  </xdr:twoCellAnchor>
  <xdr:twoCellAnchor>
    <xdr:from>
      <xdr:col>4</xdr:col>
      <xdr:colOff>32466</xdr:colOff>
      <xdr:row>32</xdr:row>
      <xdr:rowOff>14075</xdr:rowOff>
    </xdr:from>
    <xdr:to>
      <xdr:col>4</xdr:col>
      <xdr:colOff>591675</xdr:colOff>
      <xdr:row>35</xdr:row>
      <xdr:rowOff>5111</xdr:rowOff>
    </xdr:to>
    <xdr:sp macro="" textlink="">
      <xdr:nvSpPr>
        <xdr:cNvPr id="15" name="Oval 14">
          <a:extLst>
            <a:ext uri="{FF2B5EF4-FFF2-40B4-BE49-F238E27FC236}">
              <a16:creationId xmlns="" xmlns:a16="http://schemas.microsoft.com/office/drawing/2014/main" id="{D8F218D9-DC50-4065-842B-4E95A9531A54}"/>
            </a:ext>
          </a:extLst>
        </xdr:cNvPr>
        <xdr:cNvSpPr/>
      </xdr:nvSpPr>
      <xdr:spPr>
        <a:xfrm>
          <a:off x="2481752" y="6273361"/>
          <a:ext cx="559209" cy="562536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noFill/>
          </a:endParaRPr>
        </a:p>
      </xdr:txBody>
    </xdr:sp>
    <xdr:clientData/>
  </xdr:twoCellAnchor>
  <xdr:twoCellAnchor>
    <xdr:from>
      <xdr:col>12</xdr:col>
      <xdr:colOff>22019</xdr:colOff>
      <xdr:row>32</xdr:row>
      <xdr:rowOff>105851</xdr:rowOff>
    </xdr:from>
    <xdr:to>
      <xdr:col>12</xdr:col>
      <xdr:colOff>583966</xdr:colOff>
      <xdr:row>35</xdr:row>
      <xdr:rowOff>96887</xdr:rowOff>
    </xdr:to>
    <xdr:sp macro="" textlink="">
      <xdr:nvSpPr>
        <xdr:cNvPr id="16" name="Oval 15">
          <a:extLst>
            <a:ext uri="{FF2B5EF4-FFF2-40B4-BE49-F238E27FC236}">
              <a16:creationId xmlns="" xmlns:a16="http://schemas.microsoft.com/office/drawing/2014/main" id="{06AF273B-6A69-497A-99D7-6E63174A81F6}"/>
            </a:ext>
          </a:extLst>
        </xdr:cNvPr>
        <xdr:cNvSpPr/>
      </xdr:nvSpPr>
      <xdr:spPr>
        <a:xfrm>
          <a:off x="7369876" y="6365137"/>
          <a:ext cx="561947" cy="562536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noFill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127000</xdr:rowOff>
    </xdr:from>
    <xdr:to>
      <xdr:col>12</xdr:col>
      <xdr:colOff>279400</xdr:colOff>
      <xdr:row>39</xdr:row>
      <xdr:rowOff>66909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52D4D960-67CA-4060-8ABF-03B10ED9D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127000"/>
          <a:ext cx="12928600" cy="73694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4"/>
  <sheetViews>
    <sheetView tabSelected="1" zoomScale="40" zoomScaleNormal="40" workbookViewId="0">
      <selection activeCell="S27" sqref="S27"/>
    </sheetView>
  </sheetViews>
  <sheetFormatPr defaultColWidth="9.140625" defaultRowHeight="15" x14ac:dyDescent="0.25"/>
  <cols>
    <col min="1" max="1" width="5.42578125" style="1" customWidth="1"/>
    <col min="2" max="2" width="70.140625" style="1" bestFit="1" customWidth="1"/>
    <col min="3" max="3" width="12.140625" style="39" customWidth="1"/>
    <col min="4" max="4" width="21.85546875" style="39" customWidth="1"/>
    <col min="5" max="5" width="12" style="11" bestFit="1" customWidth="1"/>
    <col min="6" max="6" width="13.7109375" style="11" customWidth="1"/>
    <col min="7" max="7" width="8.85546875" style="11" bestFit="1" customWidth="1"/>
    <col min="8" max="8" width="7.140625" style="11" bestFit="1" customWidth="1"/>
    <col min="9" max="9" width="5.85546875" style="1" customWidth="1"/>
    <col min="10" max="10" width="21" style="9" bestFit="1" customWidth="1"/>
    <col min="11" max="11" width="20.5703125" style="9" bestFit="1" customWidth="1"/>
    <col min="12" max="12" width="20.5703125" style="9" hidden="1" customWidth="1"/>
    <col min="13" max="13" width="30" style="1" bestFit="1" customWidth="1"/>
    <col min="14" max="14" width="11.5703125" style="1" bestFit="1" customWidth="1"/>
    <col min="15" max="15" width="33.140625" style="40" hidden="1" customWidth="1"/>
    <col min="16" max="16" width="34" style="1" customWidth="1"/>
    <col min="17" max="16384" width="9.140625" style="1"/>
  </cols>
  <sheetData>
    <row r="1" spans="1:20" x14ac:dyDescent="0.25">
      <c r="A1" s="171" t="s">
        <v>11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</row>
    <row r="2" spans="1:20" x14ac:dyDescent="0.25">
      <c r="A2" s="171" t="s">
        <v>12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</row>
    <row r="3" spans="1:20" ht="15.75" thickBot="1" x14ac:dyDescent="0.3">
      <c r="A3" s="172" t="s">
        <v>13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</row>
    <row r="4" spans="1:20" ht="15.75" customHeight="1" x14ac:dyDescent="0.25">
      <c r="A4" s="2" t="s">
        <v>14</v>
      </c>
      <c r="B4" s="3"/>
      <c r="C4" s="4" t="s">
        <v>15</v>
      </c>
      <c r="D4" s="169" t="s">
        <v>272</v>
      </c>
      <c r="E4" s="6"/>
      <c r="F4" s="6"/>
      <c r="G4" s="6"/>
      <c r="H4" s="7"/>
      <c r="I4" s="173" t="s">
        <v>16</v>
      </c>
      <c r="J4" s="174"/>
      <c r="K4" s="174"/>
      <c r="L4" s="174"/>
      <c r="M4" s="174"/>
      <c r="N4" s="174"/>
      <c r="O4" s="174"/>
      <c r="P4" s="175"/>
      <c r="R4" s="8"/>
      <c r="S4" s="9"/>
      <c r="T4" s="9"/>
    </row>
    <row r="5" spans="1:20" x14ac:dyDescent="0.25">
      <c r="A5" s="10" t="s">
        <v>17</v>
      </c>
      <c r="C5" s="11" t="s">
        <v>15</v>
      </c>
      <c r="D5" s="12" t="s">
        <v>18</v>
      </c>
      <c r="E5" s="13"/>
      <c r="F5" s="13"/>
      <c r="G5" s="13"/>
      <c r="H5" s="14"/>
      <c r="I5" s="176"/>
      <c r="J5" s="177"/>
      <c r="K5" s="177"/>
      <c r="L5" s="177"/>
      <c r="M5" s="177"/>
      <c r="N5" s="177"/>
      <c r="O5" s="177"/>
      <c r="P5" s="178"/>
      <c r="R5" s="8"/>
      <c r="S5" s="9"/>
      <c r="T5" s="9"/>
    </row>
    <row r="6" spans="1:20" x14ac:dyDescent="0.25">
      <c r="A6" s="10" t="s">
        <v>255</v>
      </c>
      <c r="C6" s="11" t="s">
        <v>15</v>
      </c>
      <c r="D6" s="12" t="s">
        <v>256</v>
      </c>
      <c r="E6" s="13"/>
      <c r="F6" s="13"/>
      <c r="G6" s="13"/>
      <c r="H6" s="14"/>
      <c r="I6" s="176"/>
      <c r="J6" s="177"/>
      <c r="K6" s="177"/>
      <c r="L6" s="177"/>
      <c r="M6" s="177"/>
      <c r="N6" s="177"/>
      <c r="O6" s="177"/>
      <c r="P6" s="178"/>
      <c r="R6" s="8"/>
      <c r="S6" s="9"/>
      <c r="T6" s="9"/>
    </row>
    <row r="7" spans="1:20" ht="15.75" thickBot="1" x14ac:dyDescent="0.3">
      <c r="A7" s="10" t="s">
        <v>19</v>
      </c>
      <c r="C7" s="11" t="s">
        <v>15</v>
      </c>
      <c r="D7" s="15" t="s">
        <v>309</v>
      </c>
      <c r="E7" s="13"/>
      <c r="F7" s="13"/>
      <c r="G7" s="13"/>
      <c r="H7" s="14"/>
      <c r="I7" s="179"/>
      <c r="J7" s="180"/>
      <c r="K7" s="180"/>
      <c r="L7" s="180"/>
      <c r="M7" s="180"/>
      <c r="N7" s="180"/>
      <c r="O7" s="180"/>
      <c r="P7" s="181"/>
      <c r="R7" s="8"/>
      <c r="S7" s="9"/>
      <c r="T7" s="9"/>
    </row>
    <row r="8" spans="1:20" ht="15.75" thickBot="1" x14ac:dyDescent="0.3">
      <c r="A8" s="10" t="s">
        <v>20</v>
      </c>
      <c r="C8" s="11" t="s">
        <v>15</v>
      </c>
      <c r="D8" s="16">
        <v>45870</v>
      </c>
      <c r="E8" s="13"/>
      <c r="F8" s="13"/>
      <c r="G8" s="13"/>
      <c r="H8" s="14"/>
      <c r="I8" s="182" t="s">
        <v>21</v>
      </c>
      <c r="J8" s="183"/>
      <c r="K8" s="183"/>
      <c r="L8" s="183"/>
      <c r="M8" s="183"/>
      <c r="N8" s="184"/>
      <c r="O8" s="183" t="s">
        <v>22</v>
      </c>
      <c r="P8" s="184"/>
      <c r="R8" s="8"/>
      <c r="S8" s="9"/>
      <c r="T8" s="9"/>
    </row>
    <row r="9" spans="1:20" ht="15.75" customHeight="1" x14ac:dyDescent="0.25">
      <c r="A9" s="196"/>
      <c r="B9" s="196"/>
      <c r="C9" s="11"/>
      <c r="D9" s="17"/>
      <c r="E9" s="13"/>
      <c r="F9" s="13"/>
      <c r="G9" s="13"/>
      <c r="H9" s="14"/>
      <c r="I9" s="189" t="s">
        <v>23</v>
      </c>
      <c r="J9" s="190"/>
      <c r="K9" s="190"/>
      <c r="L9" s="190"/>
      <c r="M9" s="190"/>
      <c r="N9" s="191"/>
      <c r="O9" s="18" t="s">
        <v>24</v>
      </c>
      <c r="P9" s="185"/>
      <c r="R9" s="8"/>
      <c r="S9" s="9"/>
      <c r="T9" s="9"/>
    </row>
    <row r="10" spans="1:20" ht="15.75" thickBot="1" x14ac:dyDescent="0.3">
      <c r="A10" s="10" t="s">
        <v>25</v>
      </c>
      <c r="C10" s="11" t="s">
        <v>15</v>
      </c>
      <c r="D10" s="19" t="s">
        <v>310</v>
      </c>
      <c r="E10" s="20"/>
      <c r="F10" s="20"/>
      <c r="G10" s="20"/>
      <c r="H10" s="21"/>
      <c r="I10" s="187" t="s">
        <v>26</v>
      </c>
      <c r="J10" s="188"/>
      <c r="K10" s="188"/>
      <c r="L10" s="188"/>
      <c r="M10" s="188"/>
      <c r="N10" s="192"/>
      <c r="O10" s="22" t="s">
        <v>27</v>
      </c>
      <c r="P10" s="186"/>
      <c r="R10" s="8"/>
      <c r="S10" s="9"/>
      <c r="T10" s="9"/>
    </row>
    <row r="11" spans="1:20" ht="15.75" customHeight="1" thickBot="1" x14ac:dyDescent="0.3">
      <c r="A11" s="10" t="s">
        <v>28</v>
      </c>
      <c r="C11" s="11" t="s">
        <v>15</v>
      </c>
      <c r="D11" s="19" t="s">
        <v>311</v>
      </c>
      <c r="E11" s="19"/>
      <c r="F11" s="19"/>
      <c r="G11" s="19"/>
      <c r="H11" s="23"/>
      <c r="I11" s="24"/>
      <c r="J11" s="25"/>
      <c r="K11" s="25"/>
      <c r="L11" s="25"/>
      <c r="M11" s="26"/>
      <c r="N11" s="27"/>
      <c r="O11" s="28"/>
      <c r="P11" s="29"/>
      <c r="R11" s="8"/>
      <c r="S11" s="9"/>
      <c r="T11" s="9"/>
    </row>
    <row r="12" spans="1:20" x14ac:dyDescent="0.25">
      <c r="A12" s="10" t="s">
        <v>29</v>
      </c>
      <c r="C12" s="11" t="s">
        <v>15</v>
      </c>
      <c r="D12" s="30" t="s">
        <v>312</v>
      </c>
      <c r="E12" s="20"/>
      <c r="F12" s="20"/>
      <c r="G12" s="20"/>
      <c r="H12" s="21"/>
      <c r="I12" s="189" t="s">
        <v>30</v>
      </c>
      <c r="J12" s="190"/>
      <c r="K12" s="190"/>
      <c r="L12" s="190"/>
      <c r="M12" s="190"/>
      <c r="N12" s="191"/>
      <c r="O12" s="18" t="s">
        <v>31</v>
      </c>
      <c r="P12" s="31"/>
      <c r="R12" s="8"/>
      <c r="S12" s="9"/>
      <c r="T12" s="9"/>
    </row>
    <row r="13" spans="1:20" ht="15.75" thickBot="1" x14ac:dyDescent="0.3">
      <c r="A13" s="193"/>
      <c r="B13" s="171"/>
      <c r="C13" s="11"/>
      <c r="D13" s="13"/>
      <c r="E13" s="13"/>
      <c r="F13" s="13"/>
      <c r="G13" s="13"/>
      <c r="H13" s="14"/>
      <c r="I13" s="187" t="s">
        <v>32</v>
      </c>
      <c r="J13" s="188"/>
      <c r="K13" s="188"/>
      <c r="L13" s="188"/>
      <c r="M13" s="188"/>
      <c r="N13" s="192"/>
      <c r="O13" s="22" t="s">
        <v>33</v>
      </c>
      <c r="P13" s="32"/>
      <c r="R13" s="8"/>
      <c r="S13" s="9"/>
      <c r="T13" s="9"/>
    </row>
    <row r="14" spans="1:20" ht="15.75" thickBot="1" x14ac:dyDescent="0.3">
      <c r="A14" s="10" t="s">
        <v>34</v>
      </c>
      <c r="C14" s="11" t="s">
        <v>15</v>
      </c>
      <c r="D14" s="17"/>
      <c r="E14" s="13"/>
      <c r="F14" s="13"/>
      <c r="G14" s="13"/>
      <c r="H14" s="14"/>
      <c r="I14" s="24"/>
      <c r="J14" s="25"/>
      <c r="K14" s="25"/>
      <c r="L14" s="25"/>
      <c r="M14" s="26"/>
      <c r="N14" s="27"/>
      <c r="O14" s="28"/>
      <c r="P14" s="29"/>
      <c r="R14" s="9"/>
      <c r="S14" s="9"/>
      <c r="T14" s="9"/>
    </row>
    <row r="15" spans="1:20" x14ac:dyDescent="0.25">
      <c r="A15" s="10" t="s">
        <v>35</v>
      </c>
      <c r="C15" s="11" t="s">
        <v>15</v>
      </c>
      <c r="D15" s="17" t="s">
        <v>253</v>
      </c>
      <c r="E15" s="13"/>
      <c r="F15" s="13"/>
      <c r="G15" s="13"/>
      <c r="H15" s="14"/>
      <c r="I15" s="189" t="s">
        <v>36</v>
      </c>
      <c r="J15" s="190"/>
      <c r="K15" s="190"/>
      <c r="L15" s="190"/>
      <c r="M15" s="190"/>
      <c r="N15" s="191"/>
      <c r="O15" s="18" t="s">
        <v>37</v>
      </c>
      <c r="P15" s="31"/>
      <c r="R15" s="9"/>
      <c r="S15" s="9"/>
      <c r="T15" s="9"/>
    </row>
    <row r="16" spans="1:20" x14ac:dyDescent="0.25">
      <c r="A16" s="9" t="s">
        <v>38</v>
      </c>
      <c r="C16" s="11"/>
      <c r="D16" s="162">
        <v>85715324355</v>
      </c>
      <c r="E16" s="13"/>
      <c r="F16" s="13"/>
      <c r="G16" s="13"/>
      <c r="H16" s="14"/>
      <c r="I16" s="139"/>
      <c r="J16" s="140"/>
      <c r="K16" s="140"/>
      <c r="L16" s="140"/>
      <c r="M16" s="197"/>
      <c r="N16" s="198"/>
      <c r="O16" s="141"/>
      <c r="P16" s="142"/>
      <c r="R16" s="9"/>
      <c r="S16" s="9"/>
      <c r="T16" s="9"/>
    </row>
    <row r="17" spans="1:20" x14ac:dyDescent="0.25">
      <c r="A17" s="10"/>
      <c r="C17" s="11"/>
      <c r="D17" s="15"/>
      <c r="E17" s="13"/>
      <c r="F17" s="13"/>
      <c r="G17" s="13"/>
      <c r="H17" s="14"/>
      <c r="I17" s="139"/>
      <c r="J17" s="140"/>
      <c r="K17" s="140"/>
      <c r="L17" s="140"/>
      <c r="M17" s="197"/>
      <c r="N17" s="198"/>
      <c r="O17" s="141"/>
      <c r="P17" s="142"/>
      <c r="R17" s="9"/>
      <c r="S17" s="9"/>
      <c r="T17" s="9"/>
    </row>
    <row r="18" spans="1:20" x14ac:dyDescent="0.25">
      <c r="A18" s="10"/>
      <c r="C18" s="11"/>
      <c r="D18" s="17"/>
      <c r="E18" s="13"/>
      <c r="F18" s="13"/>
      <c r="G18" s="13"/>
      <c r="H18" s="14"/>
      <c r="I18" s="139"/>
      <c r="J18" s="140"/>
      <c r="K18" s="140"/>
      <c r="L18" s="140"/>
      <c r="M18" s="197"/>
      <c r="N18" s="198"/>
      <c r="O18" s="141"/>
      <c r="P18" s="142"/>
      <c r="R18" s="9"/>
      <c r="S18" s="9"/>
      <c r="T18" s="9"/>
    </row>
    <row r="19" spans="1:20" ht="15.75" thickBot="1" x14ac:dyDescent="0.3">
      <c r="A19" s="33"/>
      <c r="B19" s="34"/>
      <c r="C19" s="35"/>
      <c r="D19" s="36"/>
      <c r="E19" s="37"/>
      <c r="F19" s="37"/>
      <c r="G19" s="37"/>
      <c r="H19" s="38"/>
      <c r="I19" s="187" t="s">
        <v>39</v>
      </c>
      <c r="J19" s="188"/>
      <c r="K19" s="188"/>
      <c r="L19" s="188"/>
      <c r="M19" s="188"/>
      <c r="N19" s="192"/>
      <c r="O19" s="22" t="s">
        <v>40</v>
      </c>
      <c r="P19" s="32"/>
      <c r="R19" s="9"/>
      <c r="S19" s="9"/>
      <c r="T19" s="9"/>
    </row>
    <row r="20" spans="1:20" x14ac:dyDescent="0.25">
      <c r="A20" s="9"/>
      <c r="C20" s="11"/>
      <c r="I20" s="11"/>
      <c r="J20" s="11"/>
      <c r="K20" s="11"/>
      <c r="L20" s="11"/>
      <c r="M20" s="11"/>
      <c r="N20" s="11"/>
    </row>
    <row r="21" spans="1:20" ht="15.75" thickBot="1" x14ac:dyDescent="0.3">
      <c r="A21" s="9" t="s">
        <v>41</v>
      </c>
    </row>
    <row r="22" spans="1:20" s="44" customFormat="1" ht="48.75" customHeight="1" x14ac:dyDescent="0.25">
      <c r="A22" s="41" t="s">
        <v>42</v>
      </c>
      <c r="B22" s="42" t="s">
        <v>43</v>
      </c>
      <c r="C22" s="42" t="s">
        <v>44</v>
      </c>
      <c r="D22" s="42" t="s">
        <v>45</v>
      </c>
      <c r="E22" s="42" t="s">
        <v>168</v>
      </c>
      <c r="F22" s="42" t="s">
        <v>169</v>
      </c>
      <c r="G22" s="42" t="s">
        <v>48</v>
      </c>
      <c r="H22" s="199" t="s">
        <v>170</v>
      </c>
      <c r="I22" s="200"/>
      <c r="J22" s="201" t="s">
        <v>50</v>
      </c>
      <c r="K22" s="201"/>
      <c r="L22" s="201"/>
      <c r="M22" s="42" t="s">
        <v>51</v>
      </c>
      <c r="N22" s="42" t="s">
        <v>52</v>
      </c>
      <c r="O22" s="42" t="s">
        <v>53</v>
      </c>
      <c r="P22" s="43" t="s">
        <v>54</v>
      </c>
    </row>
    <row r="23" spans="1:20" x14ac:dyDescent="0.25">
      <c r="A23" s="45">
        <v>1</v>
      </c>
      <c r="B23" s="46" t="s">
        <v>128</v>
      </c>
      <c r="C23" s="47"/>
      <c r="D23" s="48"/>
      <c r="E23" s="49"/>
      <c r="F23" s="49"/>
      <c r="G23" s="49"/>
      <c r="H23" s="49"/>
      <c r="I23" s="50"/>
      <c r="J23" s="51"/>
      <c r="K23" s="51"/>
      <c r="L23" s="51"/>
      <c r="M23" s="50"/>
      <c r="N23" s="50"/>
      <c r="O23" s="52"/>
      <c r="P23" s="53"/>
      <c r="R23" s="9"/>
    </row>
    <row r="24" spans="1:20" x14ac:dyDescent="0.25">
      <c r="A24" s="54"/>
      <c r="B24" s="55" t="s">
        <v>133</v>
      </c>
      <c r="C24" s="56">
        <v>1</v>
      </c>
      <c r="D24" s="72" t="s">
        <v>167</v>
      </c>
      <c r="E24" s="68">
        <v>3818</v>
      </c>
      <c r="F24" s="58"/>
      <c r="G24" s="58">
        <v>51201</v>
      </c>
      <c r="H24" s="194">
        <v>78</v>
      </c>
      <c r="I24" s="194"/>
      <c r="J24" s="195" t="s">
        <v>57</v>
      </c>
      <c r="K24" s="195"/>
      <c r="L24" s="195"/>
      <c r="M24" s="59">
        <f>D16</f>
        <v>85715324355</v>
      </c>
      <c r="N24" s="58" t="s">
        <v>58</v>
      </c>
      <c r="O24" s="60"/>
      <c r="P24" s="61"/>
    </row>
    <row r="25" spans="1:20" x14ac:dyDescent="0.25">
      <c r="A25" s="54"/>
      <c r="B25" s="55"/>
      <c r="C25" s="56"/>
      <c r="D25" s="62"/>
      <c r="E25" s="58"/>
      <c r="F25" s="58"/>
      <c r="G25" s="58"/>
      <c r="H25" s="63"/>
      <c r="I25" s="64"/>
      <c r="J25" s="56"/>
      <c r="K25" s="56"/>
      <c r="L25" s="56"/>
      <c r="M25" s="55"/>
      <c r="N25" s="58"/>
      <c r="O25" s="65"/>
      <c r="P25" s="66"/>
    </row>
    <row r="26" spans="1:20" x14ac:dyDescent="0.25">
      <c r="A26" s="54"/>
      <c r="B26" s="55" t="s">
        <v>55</v>
      </c>
      <c r="C26" s="56">
        <v>2</v>
      </c>
      <c r="D26" s="72" t="s">
        <v>167</v>
      </c>
      <c r="E26" s="58">
        <f>E24</f>
        <v>3818</v>
      </c>
      <c r="F26" s="58"/>
      <c r="G26" s="58">
        <f>G24+1</f>
        <v>51202</v>
      </c>
      <c r="H26" s="194">
        <v>80</v>
      </c>
      <c r="I26" s="194"/>
      <c r="J26" s="195" t="s">
        <v>57</v>
      </c>
      <c r="K26" s="195"/>
      <c r="L26" s="195"/>
      <c r="M26" s="59">
        <f>M24</f>
        <v>85715324355</v>
      </c>
      <c r="N26" s="58" t="s">
        <v>58</v>
      </c>
      <c r="O26" s="60"/>
      <c r="P26" s="61"/>
    </row>
    <row r="27" spans="1:20" x14ac:dyDescent="0.25">
      <c r="A27" s="54"/>
      <c r="B27" s="55"/>
      <c r="C27" s="56"/>
      <c r="D27" s="62"/>
      <c r="E27" s="58"/>
      <c r="F27" s="58"/>
      <c r="G27" s="58"/>
      <c r="H27" s="63"/>
      <c r="I27" s="64"/>
      <c r="J27" s="56"/>
      <c r="K27" s="56"/>
      <c r="L27" s="56"/>
      <c r="M27" s="58"/>
      <c r="N27" s="58"/>
      <c r="O27" s="65"/>
      <c r="P27" s="66"/>
      <c r="R27" s="9"/>
    </row>
    <row r="28" spans="1:20" x14ac:dyDescent="0.25">
      <c r="A28" s="54"/>
      <c r="B28" s="55" t="s">
        <v>134</v>
      </c>
      <c r="C28" s="56">
        <v>3</v>
      </c>
      <c r="D28" s="72" t="s">
        <v>167</v>
      </c>
      <c r="E28" s="58">
        <f>E26</f>
        <v>3818</v>
      </c>
      <c r="F28" s="58"/>
      <c r="G28" s="58">
        <f>G24+2</f>
        <v>51203</v>
      </c>
      <c r="H28" s="202">
        <v>83</v>
      </c>
      <c r="I28" s="203"/>
      <c r="J28" s="195" t="s">
        <v>57</v>
      </c>
      <c r="K28" s="195"/>
      <c r="L28" s="195"/>
      <c r="M28" s="59">
        <f>M26</f>
        <v>85715324355</v>
      </c>
      <c r="N28" s="58" t="s">
        <v>58</v>
      </c>
      <c r="O28" s="60"/>
      <c r="P28" s="61"/>
    </row>
    <row r="29" spans="1:20" x14ac:dyDescent="0.25">
      <c r="A29" s="204"/>
      <c r="B29" s="205"/>
      <c r="C29" s="205"/>
      <c r="D29" s="205"/>
      <c r="E29" s="205"/>
      <c r="F29" s="205"/>
      <c r="G29" s="205"/>
      <c r="H29" s="205"/>
      <c r="I29" s="205"/>
      <c r="J29" s="205"/>
      <c r="K29" s="205"/>
      <c r="L29" s="205"/>
      <c r="M29" s="205"/>
      <c r="N29" s="205"/>
      <c r="O29" s="205"/>
      <c r="P29" s="206"/>
    </row>
    <row r="30" spans="1:20" x14ac:dyDescent="0.25">
      <c r="A30" s="45">
        <v>2</v>
      </c>
      <c r="B30" s="46" t="s">
        <v>59</v>
      </c>
      <c r="C30" s="48"/>
      <c r="D30" s="48"/>
      <c r="E30" s="49"/>
      <c r="F30" s="49"/>
      <c r="G30" s="49"/>
      <c r="H30" s="49"/>
      <c r="I30" s="50"/>
      <c r="J30" s="51"/>
      <c r="K30" s="51"/>
      <c r="L30" s="51"/>
      <c r="M30" s="50"/>
      <c r="N30" s="50"/>
      <c r="O30" s="52"/>
      <c r="P30" s="53"/>
    </row>
    <row r="31" spans="1:20" x14ac:dyDescent="0.25">
      <c r="A31" s="54"/>
      <c r="B31" s="55" t="s">
        <v>171</v>
      </c>
      <c r="C31" s="56">
        <v>1</v>
      </c>
      <c r="D31" s="72" t="s">
        <v>167</v>
      </c>
      <c r="E31" s="58">
        <f>E28</f>
        <v>3818</v>
      </c>
      <c r="F31" s="58"/>
      <c r="G31" s="58">
        <f>G24</f>
        <v>51201</v>
      </c>
      <c r="H31" s="202">
        <f>H24</f>
        <v>78</v>
      </c>
      <c r="I31" s="203"/>
      <c r="J31" s="195" t="s">
        <v>61</v>
      </c>
      <c r="K31" s="195"/>
      <c r="L31" s="195"/>
      <c r="M31" s="68" t="s">
        <v>162</v>
      </c>
      <c r="N31" s="58" t="s">
        <v>58</v>
      </c>
      <c r="O31" s="207" t="s">
        <v>63</v>
      </c>
      <c r="P31" s="66"/>
      <c r="R31" s="9"/>
    </row>
    <row r="32" spans="1:20" x14ac:dyDescent="0.25">
      <c r="A32" s="54"/>
      <c r="B32" s="55" t="s">
        <v>172</v>
      </c>
      <c r="C32" s="56">
        <v>1</v>
      </c>
      <c r="D32" s="72" t="s">
        <v>167</v>
      </c>
      <c r="E32" s="58">
        <f>E31</f>
        <v>3818</v>
      </c>
      <c r="F32" s="58"/>
      <c r="G32" s="58">
        <f>G31</f>
        <v>51201</v>
      </c>
      <c r="H32" s="202">
        <f>H31</f>
        <v>78</v>
      </c>
      <c r="I32" s="203"/>
      <c r="J32" s="195" t="s">
        <v>61</v>
      </c>
      <c r="K32" s="195"/>
      <c r="L32" s="195"/>
      <c r="M32" s="68">
        <f>H24</f>
        <v>78</v>
      </c>
      <c r="N32" s="58" t="s">
        <v>58</v>
      </c>
      <c r="O32" s="208"/>
      <c r="P32" s="66"/>
    </row>
    <row r="33" spans="1:16" x14ac:dyDescent="0.25">
      <c r="A33" s="54"/>
      <c r="B33" s="55" t="s">
        <v>173</v>
      </c>
      <c r="C33" s="56">
        <v>1</v>
      </c>
      <c r="D33" s="72" t="s">
        <v>167</v>
      </c>
      <c r="E33" s="58">
        <f>E32</f>
        <v>3818</v>
      </c>
      <c r="F33" s="58"/>
      <c r="G33" s="58">
        <f>G32</f>
        <v>51201</v>
      </c>
      <c r="H33" s="202">
        <f>H32</f>
        <v>78</v>
      </c>
      <c r="I33" s="203"/>
      <c r="J33" s="195" t="s">
        <v>61</v>
      </c>
      <c r="K33" s="195"/>
      <c r="L33" s="195"/>
      <c r="M33" s="58" t="str">
        <f>M31</f>
        <v>G900</v>
      </c>
      <c r="N33" s="58" t="s">
        <v>58</v>
      </c>
      <c r="O33" s="208"/>
      <c r="P33" s="66"/>
    </row>
    <row r="34" spans="1:16" x14ac:dyDescent="0.25">
      <c r="A34" s="54"/>
      <c r="B34" s="55"/>
      <c r="C34" s="56"/>
      <c r="D34" s="70"/>
      <c r="E34" s="58"/>
      <c r="F34" s="58"/>
      <c r="G34" s="58"/>
      <c r="H34" s="63"/>
      <c r="I34" s="64"/>
      <c r="J34" s="56"/>
      <c r="K34" s="56"/>
      <c r="L34" s="56"/>
      <c r="M34" s="55"/>
      <c r="N34" s="58"/>
      <c r="O34" s="65"/>
      <c r="P34" s="69"/>
    </row>
    <row r="35" spans="1:16" x14ac:dyDescent="0.25">
      <c r="A35" s="54"/>
      <c r="B35" s="55" t="s">
        <v>174</v>
      </c>
      <c r="C35" s="56">
        <v>2</v>
      </c>
      <c r="D35" s="72" t="s">
        <v>167</v>
      </c>
      <c r="E35" s="58">
        <f>E26</f>
        <v>3818</v>
      </c>
      <c r="F35" s="58"/>
      <c r="G35" s="58">
        <f>G26</f>
        <v>51202</v>
      </c>
      <c r="H35" s="202">
        <f>H26</f>
        <v>80</v>
      </c>
      <c r="I35" s="203"/>
      <c r="J35" s="195" t="s">
        <v>61</v>
      </c>
      <c r="K35" s="195"/>
      <c r="L35" s="195"/>
      <c r="M35" s="68" t="str">
        <f>M31</f>
        <v>G900</v>
      </c>
      <c r="N35" s="58" t="s">
        <v>58</v>
      </c>
      <c r="O35" s="207" t="s">
        <v>70</v>
      </c>
      <c r="P35" s="69"/>
    </row>
    <row r="36" spans="1:16" x14ac:dyDescent="0.25">
      <c r="A36" s="54"/>
      <c r="B36" s="55" t="s">
        <v>175</v>
      </c>
      <c r="C36" s="56">
        <v>2</v>
      </c>
      <c r="D36" s="72" t="s">
        <v>167</v>
      </c>
      <c r="E36" s="58">
        <f>E35</f>
        <v>3818</v>
      </c>
      <c r="F36" s="58"/>
      <c r="G36" s="58">
        <f>G35</f>
        <v>51202</v>
      </c>
      <c r="H36" s="202">
        <f>H35</f>
        <v>80</v>
      </c>
      <c r="I36" s="203"/>
      <c r="J36" s="195" t="s">
        <v>61</v>
      </c>
      <c r="K36" s="195"/>
      <c r="L36" s="195"/>
      <c r="M36" s="68">
        <f>H26</f>
        <v>80</v>
      </c>
      <c r="N36" s="58" t="s">
        <v>58</v>
      </c>
      <c r="O36" s="208"/>
      <c r="P36" s="69"/>
    </row>
    <row r="37" spans="1:16" x14ac:dyDescent="0.25">
      <c r="A37" s="54"/>
      <c r="B37" s="55" t="s">
        <v>176</v>
      </c>
      <c r="C37" s="56">
        <v>2</v>
      </c>
      <c r="D37" s="72" t="s">
        <v>167</v>
      </c>
      <c r="E37" s="58">
        <f>E36</f>
        <v>3818</v>
      </c>
      <c r="F37" s="58"/>
      <c r="G37" s="58">
        <f>G36</f>
        <v>51202</v>
      </c>
      <c r="H37" s="202">
        <f>H36</f>
        <v>80</v>
      </c>
      <c r="I37" s="203"/>
      <c r="J37" s="195" t="s">
        <v>61</v>
      </c>
      <c r="K37" s="195"/>
      <c r="L37" s="195"/>
      <c r="M37" s="58" t="str">
        <f>M35</f>
        <v>G900</v>
      </c>
      <c r="N37" s="58" t="s">
        <v>58</v>
      </c>
      <c r="O37" s="208"/>
      <c r="P37" s="69"/>
    </row>
    <row r="38" spans="1:16" x14ac:dyDescent="0.25">
      <c r="A38" s="54"/>
      <c r="B38" s="55"/>
      <c r="C38" s="56"/>
      <c r="D38" s="70"/>
      <c r="E38" s="58"/>
      <c r="F38" s="58"/>
      <c r="G38" s="58"/>
      <c r="H38" s="63"/>
      <c r="I38" s="64"/>
      <c r="J38" s="56"/>
      <c r="K38" s="56"/>
      <c r="L38" s="56"/>
      <c r="M38" s="55"/>
      <c r="N38" s="58"/>
      <c r="O38" s="65"/>
      <c r="P38" s="69"/>
    </row>
    <row r="39" spans="1:16" x14ac:dyDescent="0.25">
      <c r="A39" s="54"/>
      <c r="B39" s="55" t="s">
        <v>177</v>
      </c>
      <c r="C39" s="56">
        <v>3</v>
      </c>
      <c r="D39" s="72" t="s">
        <v>167</v>
      </c>
      <c r="E39" s="58">
        <f>E28</f>
        <v>3818</v>
      </c>
      <c r="F39" s="58"/>
      <c r="G39" s="58">
        <f>G28</f>
        <v>51203</v>
      </c>
      <c r="H39" s="202">
        <f>H28</f>
        <v>83</v>
      </c>
      <c r="I39" s="203"/>
      <c r="J39" s="195" t="s">
        <v>61</v>
      </c>
      <c r="K39" s="195"/>
      <c r="L39" s="195"/>
      <c r="M39" s="68" t="str">
        <f>M31</f>
        <v>G900</v>
      </c>
      <c r="N39" s="58" t="s">
        <v>58</v>
      </c>
      <c r="O39" s="207" t="s">
        <v>75</v>
      </c>
      <c r="P39" s="69"/>
    </row>
    <row r="40" spans="1:16" x14ac:dyDescent="0.25">
      <c r="A40" s="54"/>
      <c r="B40" s="55" t="s">
        <v>178</v>
      </c>
      <c r="C40" s="56">
        <v>3</v>
      </c>
      <c r="D40" s="72" t="s">
        <v>167</v>
      </c>
      <c r="E40" s="58">
        <f>E39</f>
        <v>3818</v>
      </c>
      <c r="F40" s="58"/>
      <c r="G40" s="58">
        <f>G39</f>
        <v>51203</v>
      </c>
      <c r="H40" s="202">
        <f>H39</f>
        <v>83</v>
      </c>
      <c r="I40" s="203"/>
      <c r="J40" s="195" t="s">
        <v>61</v>
      </c>
      <c r="K40" s="195"/>
      <c r="L40" s="195"/>
      <c r="M40" s="68">
        <f>H28</f>
        <v>83</v>
      </c>
      <c r="N40" s="58" t="s">
        <v>58</v>
      </c>
      <c r="O40" s="208"/>
      <c r="P40" s="69"/>
    </row>
    <row r="41" spans="1:16" x14ac:dyDescent="0.25">
      <c r="A41" s="54"/>
      <c r="B41" s="55" t="s">
        <v>179</v>
      </c>
      <c r="C41" s="56">
        <v>3</v>
      </c>
      <c r="D41" s="72" t="s">
        <v>167</v>
      </c>
      <c r="E41" s="58">
        <f>E39</f>
        <v>3818</v>
      </c>
      <c r="F41" s="58"/>
      <c r="G41" s="58">
        <f>G39</f>
        <v>51203</v>
      </c>
      <c r="H41" s="202">
        <f>H39</f>
        <v>83</v>
      </c>
      <c r="I41" s="203"/>
      <c r="J41" s="195" t="s">
        <v>61</v>
      </c>
      <c r="K41" s="195"/>
      <c r="L41" s="195"/>
      <c r="M41" s="58" t="str">
        <f>M39</f>
        <v>G900</v>
      </c>
      <c r="N41" s="58" t="s">
        <v>58</v>
      </c>
      <c r="O41" s="208"/>
      <c r="P41" s="69"/>
    </row>
    <row r="42" spans="1:16" x14ac:dyDescent="0.25">
      <c r="A42" s="54"/>
      <c r="B42" s="55"/>
      <c r="C42" s="56"/>
      <c r="D42" s="149"/>
      <c r="E42" s="58"/>
      <c r="F42" s="58"/>
      <c r="G42" s="58"/>
      <c r="H42" s="202"/>
      <c r="I42" s="203"/>
      <c r="J42" s="195"/>
      <c r="K42" s="195"/>
      <c r="L42" s="195"/>
      <c r="M42" s="58"/>
      <c r="N42" s="58"/>
      <c r="O42" s="208"/>
      <c r="P42" s="69"/>
    </row>
    <row r="43" spans="1:16" x14ac:dyDescent="0.25">
      <c r="A43" s="55"/>
      <c r="B43" s="55"/>
      <c r="C43" s="56"/>
      <c r="D43" s="149"/>
      <c r="E43" s="58"/>
      <c r="F43" s="58"/>
      <c r="G43" s="58"/>
      <c r="H43" s="202"/>
      <c r="I43" s="203"/>
      <c r="J43" s="56"/>
      <c r="K43" s="56"/>
      <c r="L43" s="56"/>
      <c r="M43" s="58"/>
      <c r="N43" s="58"/>
      <c r="O43" s="65"/>
      <c r="P43" s="68"/>
    </row>
    <row r="44" spans="1:16" x14ac:dyDescent="0.25">
      <c r="A44" s="56">
        <v>3</v>
      </c>
      <c r="B44" s="94" t="s">
        <v>3</v>
      </c>
      <c r="C44" s="56"/>
      <c r="D44" s="56"/>
      <c r="E44" s="58"/>
      <c r="F44" s="58"/>
      <c r="G44" s="58"/>
      <c r="H44" s="202"/>
      <c r="I44" s="203"/>
      <c r="J44" s="209" t="s">
        <v>162</v>
      </c>
      <c r="K44" s="209"/>
      <c r="L44" s="72" t="s">
        <v>79</v>
      </c>
      <c r="M44" s="55"/>
      <c r="N44" s="55"/>
      <c r="O44" s="87"/>
      <c r="P44" s="55"/>
    </row>
    <row r="45" spans="1:16" x14ac:dyDescent="0.25">
      <c r="A45" s="54"/>
      <c r="B45" s="74" t="s">
        <v>200</v>
      </c>
      <c r="C45" s="75">
        <v>1</v>
      </c>
      <c r="D45" s="72" t="s">
        <v>167</v>
      </c>
      <c r="E45" s="77">
        <f>E24</f>
        <v>3818</v>
      </c>
      <c r="F45" s="78"/>
      <c r="G45" s="77">
        <f>G24</f>
        <v>51201</v>
      </c>
      <c r="H45" s="211">
        <f>H24</f>
        <v>78</v>
      </c>
      <c r="I45" s="212"/>
      <c r="J45" s="210" t="s">
        <v>180</v>
      </c>
      <c r="K45" s="210"/>
      <c r="L45" s="79" t="s">
        <v>86</v>
      </c>
      <c r="M45" s="155" t="s">
        <v>313</v>
      </c>
      <c r="N45" s="77" t="s">
        <v>254</v>
      </c>
      <c r="O45" s="150"/>
      <c r="P45" s="81" t="s">
        <v>122</v>
      </c>
    </row>
    <row r="46" spans="1:16" x14ac:dyDescent="0.25">
      <c r="A46" s="54"/>
      <c r="B46" s="74" t="s">
        <v>199</v>
      </c>
      <c r="C46" s="75">
        <v>2</v>
      </c>
      <c r="D46" s="72" t="s">
        <v>167</v>
      </c>
      <c r="E46" s="58">
        <f>E26</f>
        <v>3818</v>
      </c>
      <c r="F46" s="58"/>
      <c r="G46" s="58">
        <f>G26</f>
        <v>51202</v>
      </c>
      <c r="H46" s="202">
        <f>H26</f>
        <v>80</v>
      </c>
      <c r="I46" s="203"/>
      <c r="J46" s="210" t="s">
        <v>180</v>
      </c>
      <c r="K46" s="210"/>
      <c r="L46" s="79" t="s">
        <v>92</v>
      </c>
      <c r="M46" s="155" t="s">
        <v>314</v>
      </c>
      <c r="N46" s="77" t="s">
        <v>254</v>
      </c>
      <c r="O46" s="150"/>
      <c r="P46" s="81" t="s">
        <v>122</v>
      </c>
    </row>
    <row r="47" spans="1:16" x14ac:dyDescent="0.25">
      <c r="A47" s="54"/>
      <c r="B47" s="74" t="s">
        <v>201</v>
      </c>
      <c r="C47" s="75">
        <v>3</v>
      </c>
      <c r="D47" s="72" t="s">
        <v>167</v>
      </c>
      <c r="E47" s="58">
        <f>E28</f>
        <v>3818</v>
      </c>
      <c r="F47" s="58"/>
      <c r="G47" s="58">
        <f>G28</f>
        <v>51203</v>
      </c>
      <c r="H47" s="202">
        <f>H28</f>
        <v>83</v>
      </c>
      <c r="I47" s="203"/>
      <c r="J47" s="210" t="s">
        <v>180</v>
      </c>
      <c r="K47" s="210"/>
      <c r="L47" s="79" t="s">
        <v>98</v>
      </c>
      <c r="M47" s="155" t="s">
        <v>315</v>
      </c>
      <c r="N47" s="77" t="s">
        <v>254</v>
      </c>
      <c r="O47" s="150"/>
      <c r="P47" s="81" t="s">
        <v>122</v>
      </c>
    </row>
    <row r="48" spans="1:16" x14ac:dyDescent="0.25">
      <c r="A48" s="204" t="s">
        <v>100</v>
      </c>
      <c r="B48" s="205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205"/>
      <c r="P48" s="206"/>
    </row>
    <row r="49" spans="1:17" x14ac:dyDescent="0.25">
      <c r="A49" s="45">
        <v>4</v>
      </c>
      <c r="B49" s="46" t="s">
        <v>130</v>
      </c>
      <c r="C49" s="48"/>
      <c r="D49" s="48"/>
      <c r="E49" s="49"/>
      <c r="F49" s="49"/>
      <c r="G49" s="49"/>
      <c r="H49" s="49"/>
      <c r="I49" s="50"/>
      <c r="J49" s="51"/>
      <c r="K49" s="51"/>
      <c r="L49" s="51"/>
      <c r="M49" s="50"/>
      <c r="N49" s="50"/>
      <c r="O49" s="52"/>
      <c r="P49" s="53"/>
    </row>
    <row r="50" spans="1:17" x14ac:dyDescent="0.25">
      <c r="A50" s="54"/>
      <c r="B50" s="55" t="s">
        <v>202</v>
      </c>
      <c r="C50" s="56">
        <v>1</v>
      </c>
      <c r="D50" s="72" t="s">
        <v>167</v>
      </c>
      <c r="E50" s="58">
        <f>E24</f>
        <v>3818</v>
      </c>
      <c r="F50" s="58"/>
      <c r="G50" s="58">
        <f>G24</f>
        <v>51201</v>
      </c>
      <c r="H50" s="202">
        <f>H24</f>
        <v>78</v>
      </c>
      <c r="I50" s="203"/>
      <c r="J50" s="195" t="s">
        <v>101</v>
      </c>
      <c r="K50" s="195"/>
      <c r="L50" s="195"/>
      <c r="M50" s="91" t="str">
        <f>J50</f>
        <v>Success</v>
      </c>
      <c r="N50" s="58" t="s">
        <v>58</v>
      </c>
      <c r="O50" s="207" t="s">
        <v>102</v>
      </c>
      <c r="P50" s="81" t="s">
        <v>122</v>
      </c>
    </row>
    <row r="51" spans="1:17" x14ac:dyDescent="0.25">
      <c r="A51" s="54"/>
      <c r="B51" s="55" t="s">
        <v>203</v>
      </c>
      <c r="C51" s="56">
        <v>2</v>
      </c>
      <c r="D51" s="72" t="s">
        <v>167</v>
      </c>
      <c r="E51" s="58">
        <f>E26</f>
        <v>3818</v>
      </c>
      <c r="F51" s="58"/>
      <c r="G51" s="58">
        <f>G26</f>
        <v>51202</v>
      </c>
      <c r="H51" s="202">
        <f>H26</f>
        <v>80</v>
      </c>
      <c r="I51" s="203"/>
      <c r="J51" s="195" t="s">
        <v>101</v>
      </c>
      <c r="K51" s="195"/>
      <c r="L51" s="195"/>
      <c r="M51" s="91" t="str">
        <f>J51</f>
        <v>Success</v>
      </c>
      <c r="N51" s="58" t="s">
        <v>58</v>
      </c>
      <c r="O51" s="208"/>
      <c r="P51" s="81" t="s">
        <v>122</v>
      </c>
    </row>
    <row r="52" spans="1:17" x14ac:dyDescent="0.25">
      <c r="A52" s="54"/>
      <c r="B52" s="55" t="s">
        <v>204</v>
      </c>
      <c r="C52" s="56">
        <v>3</v>
      </c>
      <c r="D52" s="72" t="s">
        <v>167</v>
      </c>
      <c r="E52" s="58">
        <f>E28</f>
        <v>3818</v>
      </c>
      <c r="F52" s="58"/>
      <c r="G52" s="58">
        <f>G28</f>
        <v>51203</v>
      </c>
      <c r="H52" s="202">
        <f>H28</f>
        <v>83</v>
      </c>
      <c r="I52" s="203"/>
      <c r="J52" s="195" t="s">
        <v>101</v>
      </c>
      <c r="K52" s="195"/>
      <c r="L52" s="195"/>
      <c r="M52" s="91" t="str">
        <f>J52</f>
        <v>Success</v>
      </c>
      <c r="N52" s="58" t="s">
        <v>58</v>
      </c>
      <c r="O52" s="213"/>
      <c r="P52" s="81" t="s">
        <v>122</v>
      </c>
      <c r="Q52" s="92"/>
    </row>
    <row r="53" spans="1:17" x14ac:dyDescent="0.25">
      <c r="A53" s="204" t="s">
        <v>100</v>
      </c>
      <c r="B53" s="205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6"/>
    </row>
    <row r="54" spans="1:17" x14ac:dyDescent="0.25">
      <c r="A54" s="99">
        <v>5</v>
      </c>
      <c r="B54" s="100" t="s">
        <v>1</v>
      </c>
      <c r="C54" s="99"/>
      <c r="D54" s="99"/>
      <c r="E54" s="106"/>
      <c r="F54" s="106"/>
      <c r="G54" s="106"/>
      <c r="H54" s="218"/>
      <c r="I54" s="218"/>
      <c r="J54" s="218"/>
      <c r="K54" s="218"/>
      <c r="M54" s="109"/>
      <c r="N54" s="109"/>
      <c r="P54" s="115"/>
    </row>
    <row r="55" spans="1:17" x14ac:dyDescent="0.25">
      <c r="A55" s="104"/>
      <c r="B55" s="104" t="s">
        <v>205</v>
      </c>
      <c r="C55" s="99" t="s">
        <v>10</v>
      </c>
      <c r="D55" s="72" t="s">
        <v>167</v>
      </c>
      <c r="E55" s="106">
        <f>E24</f>
        <v>3818</v>
      </c>
      <c r="F55" s="106" t="s">
        <v>10</v>
      </c>
      <c r="G55" s="106" t="s">
        <v>10</v>
      </c>
      <c r="H55" s="214" t="s">
        <v>10</v>
      </c>
      <c r="I55" s="215"/>
      <c r="J55" s="216" t="s">
        <v>101</v>
      </c>
      <c r="K55" s="217"/>
      <c r="M55" s="108" t="s">
        <v>101</v>
      </c>
      <c r="N55" s="109" t="s">
        <v>58</v>
      </c>
      <c r="P55" s="81"/>
    </row>
    <row r="56" spans="1:17" x14ac:dyDescent="0.25">
      <c r="A56" s="104"/>
      <c r="B56" s="104" t="s">
        <v>206</v>
      </c>
      <c r="C56" s="99" t="s">
        <v>10</v>
      </c>
      <c r="D56" s="72" t="s">
        <v>167</v>
      </c>
      <c r="E56" s="106" t="s">
        <v>68</v>
      </c>
      <c r="F56" s="106" t="str">
        <f>F55</f>
        <v>Mobility</v>
      </c>
      <c r="G56" s="106" t="s">
        <v>68</v>
      </c>
      <c r="H56" s="214" t="s">
        <v>68</v>
      </c>
      <c r="I56" s="215"/>
      <c r="J56" s="216" t="s">
        <v>68</v>
      </c>
      <c r="K56" s="217"/>
      <c r="M56" s="108" t="s">
        <v>68</v>
      </c>
      <c r="N56" s="109" t="s">
        <v>68</v>
      </c>
      <c r="P56" s="81"/>
    </row>
    <row r="57" spans="1:17" x14ac:dyDescent="0.25">
      <c r="A57" s="104"/>
      <c r="B57" s="55"/>
      <c r="C57" s="55"/>
      <c r="D57" s="55"/>
      <c r="E57" s="55"/>
      <c r="F57" s="55"/>
      <c r="G57" s="55"/>
      <c r="H57" s="202"/>
      <c r="I57" s="203"/>
      <c r="J57" s="202"/>
      <c r="K57" s="203"/>
      <c r="L57" s="55"/>
      <c r="M57" s="55"/>
      <c r="N57" s="55"/>
      <c r="O57" s="55"/>
      <c r="P57" s="73"/>
    </row>
    <row r="58" spans="1:17" x14ac:dyDescent="0.25">
      <c r="A58" s="143">
        <v>6</v>
      </c>
      <c r="B58" s="144" t="s">
        <v>126</v>
      </c>
      <c r="C58" s="145"/>
      <c r="D58" s="145"/>
      <c r="E58" s="145"/>
      <c r="F58" s="145"/>
      <c r="G58" s="145"/>
      <c r="H58" s="225"/>
      <c r="I58" s="226"/>
      <c r="J58" s="227"/>
      <c r="K58" s="228"/>
      <c r="M58" s="146"/>
      <c r="N58" s="147"/>
      <c r="P58" s="148"/>
    </row>
    <row r="59" spans="1:17" x14ac:dyDescent="0.25">
      <c r="A59" s="58"/>
      <c r="B59" s="104" t="s">
        <v>207</v>
      </c>
      <c r="C59" s="56" t="s">
        <v>10</v>
      </c>
      <c r="D59" s="72" t="s">
        <v>167</v>
      </c>
      <c r="E59" s="119" t="str">
        <f>E56</f>
        <v>N/A</v>
      </c>
      <c r="F59" s="106" t="str">
        <f>F56</f>
        <v>Mobility</v>
      </c>
      <c r="G59" s="106" t="s">
        <v>10</v>
      </c>
      <c r="H59" s="214" t="s">
        <v>10</v>
      </c>
      <c r="I59" s="215"/>
      <c r="J59" s="216" t="s">
        <v>101</v>
      </c>
      <c r="K59" s="217"/>
      <c r="M59" s="108" t="s">
        <v>101</v>
      </c>
      <c r="N59" s="109" t="s">
        <v>58</v>
      </c>
      <c r="P59" s="81"/>
    </row>
    <row r="60" spans="1:17" x14ac:dyDescent="0.25">
      <c r="A60" s="58"/>
      <c r="B60" s="104" t="s">
        <v>208</v>
      </c>
      <c r="C60" s="56" t="s">
        <v>10</v>
      </c>
      <c r="D60" s="72" t="s">
        <v>167</v>
      </c>
      <c r="E60" s="119" t="str">
        <f>E59</f>
        <v>N/A</v>
      </c>
      <c r="F60" s="106" t="str">
        <f>F56</f>
        <v>Mobility</v>
      </c>
      <c r="G60" s="106" t="s">
        <v>10</v>
      </c>
      <c r="H60" s="214" t="s">
        <v>10</v>
      </c>
      <c r="I60" s="215"/>
      <c r="J60" s="216" t="s">
        <v>101</v>
      </c>
      <c r="K60" s="217"/>
      <c r="M60" s="108" t="s">
        <v>101</v>
      </c>
      <c r="N60" s="109" t="s">
        <v>58</v>
      </c>
      <c r="P60" s="81"/>
    </row>
    <row r="61" spans="1:17" x14ac:dyDescent="0.25">
      <c r="A61" s="58"/>
      <c r="B61" s="104" t="s">
        <v>209</v>
      </c>
      <c r="C61" s="56" t="s">
        <v>10</v>
      </c>
      <c r="D61" s="72" t="s">
        <v>167</v>
      </c>
      <c r="E61" s="106" t="str">
        <f>E59</f>
        <v>N/A</v>
      </c>
      <c r="F61" s="106" t="str">
        <f>F56</f>
        <v>Mobility</v>
      </c>
      <c r="G61" s="106" t="s">
        <v>10</v>
      </c>
      <c r="H61" s="214" t="s">
        <v>10</v>
      </c>
      <c r="I61" s="215"/>
      <c r="J61" s="216" t="s">
        <v>101</v>
      </c>
      <c r="K61" s="217"/>
      <c r="L61" s="133"/>
      <c r="M61" s="108" t="s">
        <v>101</v>
      </c>
      <c r="N61" s="121" t="s">
        <v>58</v>
      </c>
      <c r="O61" s="97"/>
      <c r="P61" s="81"/>
    </row>
    <row r="62" spans="1:17" x14ac:dyDescent="0.25">
      <c r="A62" s="58"/>
      <c r="B62" s="58"/>
      <c r="C62" s="58"/>
      <c r="D62" s="58"/>
      <c r="E62" s="58"/>
      <c r="F62" s="58"/>
      <c r="G62" s="58"/>
      <c r="H62" s="214"/>
      <c r="I62" s="215"/>
      <c r="J62" s="219"/>
      <c r="K62" s="220"/>
      <c r="M62" s="121"/>
      <c r="N62" s="121"/>
      <c r="P62" s="81"/>
    </row>
    <row r="63" spans="1:17" ht="15.75" thickBot="1" x14ac:dyDescent="0.3">
      <c r="A63" s="138"/>
      <c r="B63" s="138"/>
      <c r="C63" s="138"/>
      <c r="D63" s="138"/>
      <c r="E63" s="138"/>
      <c r="F63" s="138"/>
      <c r="G63" s="138"/>
      <c r="H63" s="221"/>
      <c r="I63" s="222"/>
      <c r="J63" s="223"/>
      <c r="K63" s="224"/>
      <c r="L63" s="134"/>
      <c r="M63" s="135"/>
      <c r="N63" s="135"/>
      <c r="O63" s="136"/>
      <c r="P63" s="137"/>
    </row>
    <row r="65" spans="1:2" ht="18.75" x14ac:dyDescent="0.3">
      <c r="A65" s="164">
        <v>3</v>
      </c>
      <c r="B65" s="163" t="s">
        <v>3</v>
      </c>
    </row>
    <row r="101" spans="1:2" ht="18.75" x14ac:dyDescent="0.3">
      <c r="A101" s="164">
        <v>4</v>
      </c>
      <c r="B101" s="163" t="s">
        <v>4</v>
      </c>
    </row>
    <row r="137" spans="1:2" ht="18.75" x14ac:dyDescent="0.3">
      <c r="A137" s="164">
        <v>4.0999999999999996</v>
      </c>
      <c r="B137" s="163" t="s">
        <v>5</v>
      </c>
    </row>
    <row r="174" spans="1:2" ht="18.75" x14ac:dyDescent="0.3">
      <c r="A174" s="156"/>
      <c r="B174" s="163" t="s">
        <v>0</v>
      </c>
    </row>
  </sheetData>
  <mergeCells count="88">
    <mergeCell ref="H62:I62"/>
    <mergeCell ref="J62:K62"/>
    <mergeCell ref="H63:I63"/>
    <mergeCell ref="J63:K63"/>
    <mergeCell ref="J57:K57"/>
    <mergeCell ref="H59:I59"/>
    <mergeCell ref="J59:K59"/>
    <mergeCell ref="H60:I60"/>
    <mergeCell ref="J60:K60"/>
    <mergeCell ref="H61:I61"/>
    <mergeCell ref="J61:K61"/>
    <mergeCell ref="H58:I58"/>
    <mergeCell ref="J58:K58"/>
    <mergeCell ref="H57:I57"/>
    <mergeCell ref="H56:I56"/>
    <mergeCell ref="J56:K56"/>
    <mergeCell ref="H54:I54"/>
    <mergeCell ref="J54:K54"/>
    <mergeCell ref="H55:I55"/>
    <mergeCell ref="J55:K55"/>
    <mergeCell ref="A53:P53"/>
    <mergeCell ref="A48:P48"/>
    <mergeCell ref="H50:I50"/>
    <mergeCell ref="J50:L50"/>
    <mergeCell ref="O50:O52"/>
    <mergeCell ref="H51:I51"/>
    <mergeCell ref="J51:L51"/>
    <mergeCell ref="H52:I52"/>
    <mergeCell ref="J52:L52"/>
    <mergeCell ref="H47:I47"/>
    <mergeCell ref="J47:K47"/>
    <mergeCell ref="H46:I46"/>
    <mergeCell ref="J46:K46"/>
    <mergeCell ref="H45:I45"/>
    <mergeCell ref="J45:K45"/>
    <mergeCell ref="H43:I43"/>
    <mergeCell ref="H44:I44"/>
    <mergeCell ref="J44:K44"/>
    <mergeCell ref="H39:I39"/>
    <mergeCell ref="J39:L39"/>
    <mergeCell ref="J36:L36"/>
    <mergeCell ref="H37:I37"/>
    <mergeCell ref="J37:L37"/>
    <mergeCell ref="O39:O42"/>
    <mergeCell ref="H40:I40"/>
    <mergeCell ref="J40:L40"/>
    <mergeCell ref="H41:I41"/>
    <mergeCell ref="J41:L41"/>
    <mergeCell ref="H42:I42"/>
    <mergeCell ref="J42:L42"/>
    <mergeCell ref="H33:I33"/>
    <mergeCell ref="J33:L33"/>
    <mergeCell ref="H35:I35"/>
    <mergeCell ref="J35:L35"/>
    <mergeCell ref="H26:I26"/>
    <mergeCell ref="J26:L26"/>
    <mergeCell ref="H28:I28"/>
    <mergeCell ref="J28:L28"/>
    <mergeCell ref="A29:P29"/>
    <mergeCell ref="H31:I31"/>
    <mergeCell ref="J31:L31"/>
    <mergeCell ref="O31:O33"/>
    <mergeCell ref="H32:I32"/>
    <mergeCell ref="J32:L32"/>
    <mergeCell ref="O35:O37"/>
    <mergeCell ref="H36:I36"/>
    <mergeCell ref="H24:I24"/>
    <mergeCell ref="J24:L24"/>
    <mergeCell ref="A9:B9"/>
    <mergeCell ref="I9:L9"/>
    <mergeCell ref="M9:N10"/>
    <mergeCell ref="I15:L15"/>
    <mergeCell ref="M15:N19"/>
    <mergeCell ref="I19:L19"/>
    <mergeCell ref="H22:I22"/>
    <mergeCell ref="J22:L22"/>
    <mergeCell ref="P9:P10"/>
    <mergeCell ref="I10:L10"/>
    <mergeCell ref="I12:L12"/>
    <mergeCell ref="M12:N13"/>
    <mergeCell ref="A13:B13"/>
    <mergeCell ref="I13:L13"/>
    <mergeCell ref="A1:P1"/>
    <mergeCell ref="A2:P2"/>
    <mergeCell ref="A3:P3"/>
    <mergeCell ref="I4:P7"/>
    <mergeCell ref="I8:N8"/>
    <mergeCell ref="O8:P8"/>
  </mergeCells>
  <conditionalFormatting sqref="D5:D12">
    <cfRule type="timePeriod" dxfId="2" priority="1" timePeriod="lastWeek">
      <formula>AND(TODAY()-ROUNDDOWN(D5,0)&gt;=(WEEKDAY(TODAY())),TODAY()-ROUNDDOWN(D5,0)&lt;(WEEKDAY(TODAY())+7))</formula>
    </cfRule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5"/>
  <sheetViews>
    <sheetView zoomScale="20" zoomScaleNormal="20" workbookViewId="0">
      <selection activeCell="P539" sqref="P539"/>
    </sheetView>
  </sheetViews>
  <sheetFormatPr defaultColWidth="9.140625" defaultRowHeight="15" x14ac:dyDescent="0.25"/>
  <cols>
    <col min="1" max="1" width="5.42578125" style="1" customWidth="1"/>
    <col min="2" max="2" width="70.140625" style="1" bestFit="1" customWidth="1"/>
    <col min="3" max="3" width="12.140625" style="39" customWidth="1"/>
    <col min="4" max="4" width="21.85546875" style="39" customWidth="1"/>
    <col min="5" max="5" width="12" style="11" bestFit="1" customWidth="1"/>
    <col min="6" max="6" width="20.5703125" style="11" bestFit="1" customWidth="1"/>
    <col min="7" max="7" width="8.85546875" style="11" bestFit="1" customWidth="1"/>
    <col min="8" max="8" width="7.140625" style="11" bestFit="1" customWidth="1"/>
    <col min="9" max="9" width="5.85546875" style="1" customWidth="1"/>
    <col min="10" max="10" width="21" style="9" bestFit="1" customWidth="1"/>
    <col min="11" max="11" width="20.5703125" style="9" bestFit="1" customWidth="1"/>
    <col min="12" max="12" width="20.5703125" style="9" hidden="1" customWidth="1"/>
    <col min="13" max="13" width="30" style="1" bestFit="1" customWidth="1"/>
    <col min="14" max="14" width="11.5703125" style="1" bestFit="1" customWidth="1"/>
    <col min="15" max="15" width="33.140625" style="40" hidden="1" customWidth="1"/>
    <col min="16" max="16" width="34" style="1" customWidth="1"/>
    <col min="17" max="16384" width="9.140625" style="1"/>
  </cols>
  <sheetData>
    <row r="1" spans="1:20" x14ac:dyDescent="0.25">
      <c r="A1" s="171" t="s">
        <v>11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</row>
    <row r="2" spans="1:20" x14ac:dyDescent="0.25">
      <c r="A2" s="171" t="s">
        <v>12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</row>
    <row r="3" spans="1:20" ht="15.75" thickBot="1" x14ac:dyDescent="0.3">
      <c r="A3" s="172" t="s">
        <v>13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</row>
    <row r="4" spans="1:20" ht="15.75" customHeight="1" x14ac:dyDescent="0.25">
      <c r="A4" s="2" t="s">
        <v>14</v>
      </c>
      <c r="B4" s="3"/>
      <c r="C4" s="4" t="s">
        <v>15</v>
      </c>
      <c r="D4" s="5" t="str">
        <f>'2G'!D4</f>
        <v>RAN Swap Jabo 2025 - 8639</v>
      </c>
      <c r="E4" s="6"/>
      <c r="F4" s="6"/>
      <c r="G4" s="6"/>
      <c r="H4" s="7"/>
      <c r="I4" s="173" t="s">
        <v>16</v>
      </c>
      <c r="J4" s="174"/>
      <c r="K4" s="174"/>
      <c r="L4" s="174"/>
      <c r="M4" s="174"/>
      <c r="N4" s="174"/>
      <c r="O4" s="174"/>
      <c r="P4" s="175"/>
      <c r="R4" s="8"/>
      <c r="S4" s="9"/>
      <c r="T4" s="9"/>
    </row>
    <row r="5" spans="1:20" x14ac:dyDescent="0.25">
      <c r="A5" s="10" t="s">
        <v>17</v>
      </c>
      <c r="C5" s="11" t="s">
        <v>15</v>
      </c>
      <c r="D5" s="12" t="str">
        <f>'2G'!D5</f>
        <v>Huawei</v>
      </c>
      <c r="E5" s="13"/>
      <c r="F5" s="13"/>
      <c r="G5" s="13"/>
      <c r="H5" s="14"/>
      <c r="I5" s="176"/>
      <c r="J5" s="177"/>
      <c r="K5" s="177"/>
      <c r="L5" s="177"/>
      <c r="M5" s="177"/>
      <c r="N5" s="177"/>
      <c r="O5" s="177"/>
      <c r="P5" s="178"/>
      <c r="R5" s="8"/>
      <c r="S5" s="9"/>
      <c r="T5" s="9"/>
    </row>
    <row r="6" spans="1:20" x14ac:dyDescent="0.25">
      <c r="A6" s="10" t="s">
        <v>255</v>
      </c>
      <c r="C6" s="11" t="s">
        <v>15</v>
      </c>
      <c r="D6" s="12" t="s">
        <v>256</v>
      </c>
      <c r="E6" s="13"/>
      <c r="F6" s="13"/>
      <c r="G6" s="13"/>
      <c r="H6" s="14"/>
      <c r="I6" s="176"/>
      <c r="J6" s="177"/>
      <c r="K6" s="177"/>
      <c r="L6" s="177"/>
      <c r="M6" s="177"/>
      <c r="N6" s="177"/>
      <c r="O6" s="177"/>
      <c r="P6" s="178"/>
      <c r="R6" s="8"/>
      <c r="S6" s="9"/>
      <c r="T6" s="9"/>
    </row>
    <row r="7" spans="1:20" ht="15.75" thickBot="1" x14ac:dyDescent="0.3">
      <c r="A7" s="10" t="s">
        <v>19</v>
      </c>
      <c r="C7" s="11" t="s">
        <v>15</v>
      </c>
      <c r="D7" s="15" t="str">
        <f>'2G'!D7</f>
        <v>2T2R L900_(10)+4T4R L1800_(30)+4T4R L2100_(25)+HOS1</v>
      </c>
      <c r="E7" s="13"/>
      <c r="F7" s="13"/>
      <c r="G7" s="13"/>
      <c r="H7" s="14"/>
      <c r="I7" s="179"/>
      <c r="J7" s="180"/>
      <c r="K7" s="180"/>
      <c r="L7" s="180"/>
      <c r="M7" s="180"/>
      <c r="N7" s="180"/>
      <c r="O7" s="180"/>
      <c r="P7" s="181"/>
      <c r="R7" s="8"/>
      <c r="S7" s="9"/>
      <c r="T7" s="9"/>
    </row>
    <row r="8" spans="1:20" ht="15.75" thickBot="1" x14ac:dyDescent="0.3">
      <c r="A8" s="10" t="s">
        <v>20</v>
      </c>
      <c r="C8" s="11" t="s">
        <v>15</v>
      </c>
      <c r="D8" s="16">
        <f>'2G'!D8</f>
        <v>45870</v>
      </c>
      <c r="E8" s="13"/>
      <c r="F8" s="13"/>
      <c r="G8" s="13"/>
      <c r="H8" s="14"/>
      <c r="I8" s="182" t="s">
        <v>21</v>
      </c>
      <c r="J8" s="183"/>
      <c r="K8" s="183"/>
      <c r="L8" s="183"/>
      <c r="M8" s="183"/>
      <c r="N8" s="184"/>
      <c r="O8" s="183" t="s">
        <v>22</v>
      </c>
      <c r="P8" s="184"/>
      <c r="R8" s="8"/>
      <c r="S8" s="9"/>
      <c r="T8" s="9"/>
    </row>
    <row r="9" spans="1:20" ht="15.75" customHeight="1" x14ac:dyDescent="0.25">
      <c r="A9" s="196"/>
      <c r="B9" s="196"/>
      <c r="C9" s="11"/>
      <c r="D9" s="17"/>
      <c r="E9" s="13"/>
      <c r="F9" s="13"/>
      <c r="G9" s="13"/>
      <c r="H9" s="14"/>
      <c r="I9" s="189" t="s">
        <v>23</v>
      </c>
      <c r="J9" s="190"/>
      <c r="K9" s="190"/>
      <c r="L9" s="190"/>
      <c r="M9" s="190"/>
      <c r="N9" s="191"/>
      <c r="O9" s="18" t="s">
        <v>24</v>
      </c>
      <c r="P9" s="185"/>
      <c r="R9" s="8"/>
      <c r="S9" s="9"/>
      <c r="T9" s="9"/>
    </row>
    <row r="10" spans="1:20" ht="15.75" thickBot="1" x14ac:dyDescent="0.3">
      <c r="A10" s="10" t="s">
        <v>25</v>
      </c>
      <c r="C10" s="11" t="s">
        <v>15</v>
      </c>
      <c r="D10" s="19" t="str">
        <f>'2G'!D10</f>
        <v>KUNCIRAN_INDAH_BL / 11TGR0278 / 11TGR0278_FUSI_SWP_Q2EX</v>
      </c>
      <c r="E10" s="20"/>
      <c r="F10" s="20"/>
      <c r="G10" s="20"/>
      <c r="H10" s="21"/>
      <c r="I10" s="187" t="s">
        <v>26</v>
      </c>
      <c r="J10" s="188"/>
      <c r="K10" s="188"/>
      <c r="L10" s="188"/>
      <c r="M10" s="188"/>
      <c r="N10" s="192"/>
      <c r="O10" s="22" t="s">
        <v>27</v>
      </c>
      <c r="P10" s="186"/>
      <c r="R10" s="8"/>
      <c r="S10" s="9"/>
      <c r="T10" s="9"/>
    </row>
    <row r="11" spans="1:20" ht="15.75" customHeight="1" thickBot="1" x14ac:dyDescent="0.3">
      <c r="A11" s="10" t="s">
        <v>28</v>
      </c>
      <c r="C11" s="11" t="s">
        <v>15</v>
      </c>
      <c r="D11" s="19" t="str">
        <f>'2G'!D11</f>
        <v>JL. BOULEVARD GRAHA RAYA</v>
      </c>
      <c r="E11" s="19"/>
      <c r="F11" s="19"/>
      <c r="G11" s="19"/>
      <c r="H11" s="23"/>
      <c r="I11" s="24"/>
      <c r="J11" s="25"/>
      <c r="K11" s="25"/>
      <c r="L11" s="25"/>
      <c r="M11" s="26"/>
      <c r="N11" s="27"/>
      <c r="O11" s="28"/>
      <c r="P11" s="29"/>
      <c r="R11" s="8"/>
      <c r="S11" s="9"/>
      <c r="T11" s="9"/>
    </row>
    <row r="12" spans="1:20" x14ac:dyDescent="0.25">
      <c r="A12" s="10" t="s">
        <v>29</v>
      </c>
      <c r="C12" s="11" t="s">
        <v>15</v>
      </c>
      <c r="D12" s="30" t="str">
        <f>'2G'!D12</f>
        <v>-6.22923 / 106.68309</v>
      </c>
      <c r="E12" s="20"/>
      <c r="F12" s="20"/>
      <c r="G12" s="20"/>
      <c r="H12" s="21"/>
      <c r="I12" s="189" t="s">
        <v>30</v>
      </c>
      <c r="J12" s="190"/>
      <c r="K12" s="190"/>
      <c r="L12" s="190"/>
      <c r="M12" s="190"/>
      <c r="N12" s="191"/>
      <c r="O12" s="18" t="s">
        <v>31</v>
      </c>
      <c r="P12" s="31"/>
      <c r="R12" s="8"/>
      <c r="S12" s="9"/>
      <c r="T12" s="9"/>
    </row>
    <row r="13" spans="1:20" ht="15.75" thickBot="1" x14ac:dyDescent="0.3">
      <c r="A13" s="193"/>
      <c r="B13" s="171"/>
      <c r="C13" s="11"/>
      <c r="D13" s="13"/>
      <c r="E13" s="13"/>
      <c r="F13" s="13"/>
      <c r="G13" s="13"/>
      <c r="H13" s="14"/>
      <c r="I13" s="187" t="s">
        <v>32</v>
      </c>
      <c r="J13" s="188"/>
      <c r="K13" s="188"/>
      <c r="L13" s="188"/>
      <c r="M13" s="188"/>
      <c r="N13" s="192"/>
      <c r="O13" s="22" t="s">
        <v>33</v>
      </c>
      <c r="P13" s="32"/>
      <c r="R13" s="8"/>
      <c r="S13" s="9"/>
      <c r="T13" s="9"/>
    </row>
    <row r="14" spans="1:20" ht="15.75" thickBot="1" x14ac:dyDescent="0.3">
      <c r="A14" s="10" t="s">
        <v>34</v>
      </c>
      <c r="C14" s="11" t="s">
        <v>15</v>
      </c>
      <c r="D14" s="17"/>
      <c r="E14" s="13"/>
      <c r="F14" s="13"/>
      <c r="G14" s="13"/>
      <c r="H14" s="14"/>
      <c r="I14" s="24"/>
      <c r="J14" s="25"/>
      <c r="K14" s="25"/>
      <c r="L14" s="25"/>
      <c r="M14" s="26"/>
      <c r="N14" s="27"/>
      <c r="O14" s="28"/>
      <c r="P14" s="29"/>
      <c r="R14" s="9"/>
      <c r="S14" s="9"/>
      <c r="T14" s="9"/>
    </row>
    <row r="15" spans="1:20" x14ac:dyDescent="0.25">
      <c r="A15" s="10" t="s">
        <v>35</v>
      </c>
      <c r="C15" s="11" t="s">
        <v>15</v>
      </c>
      <c r="D15" s="17" t="str">
        <f>'2G'!D15</f>
        <v>Dipo Swarna Arya Putra/0856-9363-4099</v>
      </c>
      <c r="E15" s="13"/>
      <c r="F15" s="13"/>
      <c r="G15" s="13"/>
      <c r="H15" s="14"/>
      <c r="I15" s="189" t="s">
        <v>36</v>
      </c>
      <c r="J15" s="190"/>
      <c r="K15" s="190"/>
      <c r="L15" s="190"/>
      <c r="M15" s="190"/>
      <c r="N15" s="191"/>
      <c r="O15" s="18" t="s">
        <v>37</v>
      </c>
      <c r="P15" s="31"/>
      <c r="R15" s="9"/>
      <c r="S15" s="9"/>
      <c r="T15" s="9"/>
    </row>
    <row r="16" spans="1:20" x14ac:dyDescent="0.25">
      <c r="A16" s="9" t="s">
        <v>38</v>
      </c>
      <c r="C16" s="11"/>
      <c r="D16" s="17">
        <f>'2G'!D16</f>
        <v>85715324355</v>
      </c>
      <c r="E16" s="13"/>
      <c r="F16" s="13"/>
      <c r="G16" s="13"/>
      <c r="H16" s="14"/>
      <c r="I16" s="139"/>
      <c r="J16" s="140"/>
      <c r="K16" s="140"/>
      <c r="L16" s="140"/>
      <c r="M16" s="197"/>
      <c r="N16" s="198"/>
      <c r="O16" s="141"/>
      <c r="P16" s="142"/>
      <c r="R16" s="9"/>
      <c r="S16" s="9"/>
      <c r="T16" s="9"/>
    </row>
    <row r="17" spans="1:20" x14ac:dyDescent="0.25">
      <c r="A17" s="10"/>
      <c r="C17" s="11"/>
      <c r="D17" s="15"/>
      <c r="E17" s="13"/>
      <c r="F17" s="13"/>
      <c r="G17" s="13"/>
      <c r="H17" s="14"/>
      <c r="I17" s="139"/>
      <c r="J17" s="140"/>
      <c r="K17" s="140"/>
      <c r="L17" s="140"/>
      <c r="M17" s="197"/>
      <c r="N17" s="198"/>
      <c r="O17" s="141"/>
      <c r="P17" s="142"/>
      <c r="R17" s="9"/>
      <c r="S17" s="9"/>
      <c r="T17" s="9"/>
    </row>
    <row r="18" spans="1:20" x14ac:dyDescent="0.25">
      <c r="A18" s="10"/>
      <c r="C18" s="11"/>
      <c r="D18" s="17"/>
      <c r="E18" s="13"/>
      <c r="F18" s="13"/>
      <c r="G18" s="13"/>
      <c r="H18" s="14"/>
      <c r="I18" s="139"/>
      <c r="J18" s="140"/>
      <c r="K18" s="140"/>
      <c r="L18" s="140"/>
      <c r="M18" s="197"/>
      <c r="N18" s="198"/>
      <c r="O18" s="141"/>
      <c r="P18" s="142"/>
      <c r="R18" s="9"/>
      <c r="S18" s="9"/>
      <c r="T18" s="9"/>
    </row>
    <row r="19" spans="1:20" ht="15.75" thickBot="1" x14ac:dyDescent="0.3">
      <c r="A19" s="33"/>
      <c r="B19" s="34"/>
      <c r="C19" s="35"/>
      <c r="D19" s="36"/>
      <c r="E19" s="37"/>
      <c r="F19" s="37"/>
      <c r="G19" s="37"/>
      <c r="H19" s="38"/>
      <c r="I19" s="187" t="s">
        <v>39</v>
      </c>
      <c r="J19" s="188"/>
      <c r="K19" s="188"/>
      <c r="L19" s="188"/>
      <c r="M19" s="188"/>
      <c r="N19" s="192"/>
      <c r="O19" s="22" t="s">
        <v>40</v>
      </c>
      <c r="P19" s="32"/>
      <c r="R19" s="9"/>
      <c r="S19" s="9"/>
      <c r="T19" s="9"/>
    </row>
    <row r="20" spans="1:20" x14ac:dyDescent="0.25">
      <c r="A20" s="9"/>
      <c r="C20" s="11"/>
      <c r="I20" s="11"/>
      <c r="J20" s="11"/>
      <c r="K20" s="11"/>
      <c r="L20" s="11"/>
      <c r="M20" s="11"/>
      <c r="N20" s="11"/>
    </row>
    <row r="21" spans="1:20" ht="15.75" thickBot="1" x14ac:dyDescent="0.3">
      <c r="A21" s="9" t="s">
        <v>41</v>
      </c>
    </row>
    <row r="22" spans="1:20" s="44" customFormat="1" ht="48.75" customHeight="1" x14ac:dyDescent="0.25">
      <c r="A22" s="41" t="s">
        <v>42</v>
      </c>
      <c r="B22" s="42" t="s">
        <v>43</v>
      </c>
      <c r="C22" s="42" t="s">
        <v>44</v>
      </c>
      <c r="D22" s="42" t="s">
        <v>45</v>
      </c>
      <c r="E22" s="42" t="s">
        <v>46</v>
      </c>
      <c r="F22" s="42" t="s">
        <v>47</v>
      </c>
      <c r="G22" s="42" t="s">
        <v>48</v>
      </c>
      <c r="H22" s="199" t="s">
        <v>49</v>
      </c>
      <c r="I22" s="200"/>
      <c r="J22" s="201" t="s">
        <v>50</v>
      </c>
      <c r="K22" s="201"/>
      <c r="L22" s="201"/>
      <c r="M22" s="42" t="s">
        <v>51</v>
      </c>
      <c r="N22" s="42" t="s">
        <v>52</v>
      </c>
      <c r="O22" s="42" t="s">
        <v>53</v>
      </c>
      <c r="P22" s="43" t="s">
        <v>54</v>
      </c>
    </row>
    <row r="23" spans="1:20" x14ac:dyDescent="0.25">
      <c r="A23" s="45">
        <v>1</v>
      </c>
      <c r="B23" s="46" t="s">
        <v>128</v>
      </c>
      <c r="C23" s="47"/>
      <c r="D23" s="48"/>
      <c r="E23" s="49"/>
      <c r="F23" s="49"/>
      <c r="G23" s="49"/>
      <c r="H23" s="49"/>
      <c r="I23" s="50"/>
      <c r="J23" s="51"/>
      <c r="K23" s="51"/>
      <c r="L23" s="51"/>
      <c r="M23" s="50"/>
      <c r="N23" s="50"/>
      <c r="O23" s="52"/>
      <c r="P23" s="53"/>
      <c r="R23" s="9"/>
    </row>
    <row r="24" spans="1:20" x14ac:dyDescent="0.25">
      <c r="A24" s="54"/>
      <c r="B24" s="55" t="s">
        <v>133</v>
      </c>
      <c r="C24" s="56">
        <v>1</v>
      </c>
      <c r="D24" s="57" t="s">
        <v>56</v>
      </c>
      <c r="E24" s="58">
        <v>32413</v>
      </c>
      <c r="F24" s="58">
        <v>313815</v>
      </c>
      <c r="G24" s="58">
        <v>71</v>
      </c>
      <c r="H24" s="194">
        <v>357</v>
      </c>
      <c r="I24" s="194"/>
      <c r="J24" s="195" t="s">
        <v>57</v>
      </c>
      <c r="K24" s="195"/>
      <c r="L24" s="195"/>
      <c r="M24" s="59">
        <f>D16</f>
        <v>85715324355</v>
      </c>
      <c r="N24" s="58" t="s">
        <v>58</v>
      </c>
      <c r="O24" s="60"/>
      <c r="P24" s="61"/>
    </row>
    <row r="25" spans="1:20" x14ac:dyDescent="0.25">
      <c r="A25" s="54"/>
      <c r="B25" s="55"/>
      <c r="C25" s="56"/>
      <c r="D25" s="62"/>
      <c r="E25" s="58"/>
      <c r="F25" s="58"/>
      <c r="G25" s="58"/>
      <c r="H25" s="63"/>
      <c r="I25" s="64"/>
      <c r="J25" s="56"/>
      <c r="K25" s="56"/>
      <c r="L25" s="56"/>
      <c r="M25" s="55"/>
      <c r="N25" s="58"/>
      <c r="O25" s="65"/>
      <c r="P25" s="66"/>
    </row>
    <row r="26" spans="1:20" x14ac:dyDescent="0.25">
      <c r="A26" s="54"/>
      <c r="B26" s="55" t="s">
        <v>55</v>
      </c>
      <c r="C26" s="56">
        <v>2</v>
      </c>
      <c r="D26" s="57" t="s">
        <v>56</v>
      </c>
      <c r="E26" s="58">
        <f>E24</f>
        <v>32413</v>
      </c>
      <c r="F26" s="58">
        <f>F24</f>
        <v>313815</v>
      </c>
      <c r="G26" s="58">
        <v>73</v>
      </c>
      <c r="H26" s="194">
        <v>359</v>
      </c>
      <c r="I26" s="194"/>
      <c r="J26" s="195" t="s">
        <v>57</v>
      </c>
      <c r="K26" s="195"/>
      <c r="L26" s="195"/>
      <c r="M26" s="59">
        <f>M24</f>
        <v>85715324355</v>
      </c>
      <c r="N26" s="58" t="s">
        <v>58</v>
      </c>
      <c r="O26" s="60"/>
      <c r="P26" s="61"/>
    </row>
    <row r="27" spans="1:20" x14ac:dyDescent="0.25">
      <c r="A27" s="54"/>
      <c r="B27" s="55"/>
      <c r="C27" s="56"/>
      <c r="D27" s="62"/>
      <c r="E27" s="58"/>
      <c r="F27" s="58"/>
      <c r="G27" s="58"/>
      <c r="H27" s="63"/>
      <c r="I27" s="64"/>
      <c r="J27" s="56"/>
      <c r="K27" s="56"/>
      <c r="L27" s="56"/>
      <c r="M27" s="58"/>
      <c r="N27" s="58"/>
      <c r="O27" s="65"/>
      <c r="P27" s="66"/>
      <c r="R27" s="9"/>
    </row>
    <row r="28" spans="1:20" x14ac:dyDescent="0.25">
      <c r="A28" s="54"/>
      <c r="B28" s="55" t="s">
        <v>134</v>
      </c>
      <c r="C28" s="56">
        <v>3</v>
      </c>
      <c r="D28" s="57" t="s">
        <v>56</v>
      </c>
      <c r="E28" s="58">
        <f>E26</f>
        <v>32413</v>
      </c>
      <c r="F28" s="58">
        <f>F26</f>
        <v>313815</v>
      </c>
      <c r="G28" s="58">
        <v>72</v>
      </c>
      <c r="H28" s="202">
        <v>358</v>
      </c>
      <c r="I28" s="203"/>
      <c r="J28" s="195" t="s">
        <v>57</v>
      </c>
      <c r="K28" s="195"/>
      <c r="L28" s="195"/>
      <c r="M28" s="59">
        <f>M26</f>
        <v>85715324355</v>
      </c>
      <c r="N28" s="58" t="s">
        <v>58</v>
      </c>
      <c r="O28" s="60"/>
      <c r="P28" s="61"/>
    </row>
    <row r="29" spans="1:20" x14ac:dyDescent="0.25">
      <c r="A29" s="204"/>
      <c r="B29" s="205"/>
      <c r="C29" s="205"/>
      <c r="D29" s="205"/>
      <c r="E29" s="205"/>
      <c r="F29" s="205"/>
      <c r="G29" s="205"/>
      <c r="H29" s="205"/>
      <c r="I29" s="205"/>
      <c r="J29" s="205"/>
      <c r="K29" s="205"/>
      <c r="L29" s="205"/>
      <c r="M29" s="205"/>
      <c r="N29" s="205"/>
      <c r="O29" s="205"/>
      <c r="P29" s="206"/>
    </row>
    <row r="30" spans="1:20" x14ac:dyDescent="0.25">
      <c r="A30" s="45">
        <v>2</v>
      </c>
      <c r="B30" s="46" t="s">
        <v>59</v>
      </c>
      <c r="C30" s="48"/>
      <c r="D30" s="48"/>
      <c r="E30" s="49"/>
      <c r="F30" s="49"/>
      <c r="G30" s="49"/>
      <c r="H30" s="49"/>
      <c r="I30" s="50"/>
      <c r="J30" s="51"/>
      <c r="K30" s="51"/>
      <c r="L30" s="51"/>
      <c r="M30" s="50"/>
      <c r="N30" s="50"/>
      <c r="O30" s="52"/>
      <c r="P30" s="53"/>
    </row>
    <row r="31" spans="1:20" x14ac:dyDescent="0.25">
      <c r="A31" s="54"/>
      <c r="B31" s="55" t="s">
        <v>60</v>
      </c>
      <c r="C31" s="56">
        <v>1</v>
      </c>
      <c r="D31" s="57" t="s">
        <v>56</v>
      </c>
      <c r="E31" s="58">
        <f>E28</f>
        <v>32413</v>
      </c>
      <c r="F31" s="58">
        <f>F28</f>
        <v>313815</v>
      </c>
      <c r="G31" s="58">
        <f>G24</f>
        <v>71</v>
      </c>
      <c r="H31" s="202">
        <f>H24</f>
        <v>357</v>
      </c>
      <c r="I31" s="203"/>
      <c r="J31" s="195" t="s">
        <v>61</v>
      </c>
      <c r="K31" s="195"/>
      <c r="L31" s="195"/>
      <c r="M31" s="67" t="s">
        <v>62</v>
      </c>
      <c r="N31" s="58" t="s">
        <v>58</v>
      </c>
      <c r="O31" s="207" t="s">
        <v>63</v>
      </c>
      <c r="P31" s="66"/>
      <c r="R31" s="9"/>
    </row>
    <row r="32" spans="1:20" x14ac:dyDescent="0.25">
      <c r="A32" s="54"/>
      <c r="B32" s="55" t="s">
        <v>64</v>
      </c>
      <c r="C32" s="56">
        <v>1</v>
      </c>
      <c r="D32" s="57" t="s">
        <v>56</v>
      </c>
      <c r="E32" s="58">
        <f>E31</f>
        <v>32413</v>
      </c>
      <c r="F32" s="58">
        <f>F31</f>
        <v>313815</v>
      </c>
      <c r="G32" s="58">
        <f>G31</f>
        <v>71</v>
      </c>
      <c r="H32" s="202">
        <f>H31</f>
        <v>357</v>
      </c>
      <c r="I32" s="203"/>
      <c r="J32" s="195" t="s">
        <v>61</v>
      </c>
      <c r="K32" s="195"/>
      <c r="L32" s="195"/>
      <c r="M32" s="68" t="s">
        <v>123</v>
      </c>
      <c r="N32" s="58" t="s">
        <v>58</v>
      </c>
      <c r="O32" s="208"/>
      <c r="P32" s="66"/>
    </row>
    <row r="33" spans="1:16" x14ac:dyDescent="0.25">
      <c r="A33" s="54"/>
      <c r="B33" s="55" t="s">
        <v>65</v>
      </c>
      <c r="C33" s="56">
        <v>1</v>
      </c>
      <c r="D33" s="57" t="s">
        <v>56</v>
      </c>
      <c r="E33" s="58">
        <f t="shared" ref="E33:H34" si="0">E32</f>
        <v>32413</v>
      </c>
      <c r="F33" s="58">
        <f t="shared" si="0"/>
        <v>313815</v>
      </c>
      <c r="G33" s="58">
        <f t="shared" si="0"/>
        <v>71</v>
      </c>
      <c r="H33" s="202">
        <f t="shared" si="0"/>
        <v>357</v>
      </c>
      <c r="I33" s="203"/>
      <c r="J33" s="195" t="s">
        <v>61</v>
      </c>
      <c r="K33" s="195"/>
      <c r="L33" s="195"/>
      <c r="M33" s="58">
        <f>H24</f>
        <v>357</v>
      </c>
      <c r="N33" s="58" t="s">
        <v>58</v>
      </c>
      <c r="O33" s="208"/>
      <c r="P33" s="66"/>
    </row>
    <row r="34" spans="1:16" x14ac:dyDescent="0.25">
      <c r="A34" s="54"/>
      <c r="B34" s="55" t="s">
        <v>66</v>
      </c>
      <c r="C34" s="56">
        <v>1</v>
      </c>
      <c r="D34" s="57" t="s">
        <v>56</v>
      </c>
      <c r="E34" s="58">
        <f t="shared" si="0"/>
        <v>32413</v>
      </c>
      <c r="F34" s="58">
        <f t="shared" si="0"/>
        <v>313815</v>
      </c>
      <c r="G34" s="58">
        <f t="shared" si="0"/>
        <v>71</v>
      </c>
      <c r="H34" s="202">
        <f t="shared" si="0"/>
        <v>357</v>
      </c>
      <c r="I34" s="203"/>
      <c r="J34" s="195" t="s">
        <v>61</v>
      </c>
      <c r="K34" s="195"/>
      <c r="L34" s="195"/>
      <c r="M34" s="58" t="s">
        <v>67</v>
      </c>
      <c r="N34" s="58" t="s">
        <v>58</v>
      </c>
      <c r="O34" s="213"/>
      <c r="P34" s="69"/>
    </row>
    <row r="35" spans="1:16" x14ac:dyDescent="0.25">
      <c r="A35" s="54"/>
      <c r="B35" s="55"/>
      <c r="C35" s="56"/>
      <c r="D35" s="70"/>
      <c r="E35" s="58"/>
      <c r="F35" s="58"/>
      <c r="G35" s="58"/>
      <c r="H35" s="63"/>
      <c r="I35" s="64"/>
      <c r="J35" s="56"/>
      <c r="K35" s="56"/>
      <c r="L35" s="56"/>
      <c r="M35" s="55"/>
      <c r="N35" s="58"/>
      <c r="O35" s="65"/>
      <c r="P35" s="69"/>
    </row>
    <row r="36" spans="1:16" x14ac:dyDescent="0.25">
      <c r="A36" s="54"/>
      <c r="B36" s="55" t="s">
        <v>69</v>
      </c>
      <c r="C36" s="56">
        <v>2</v>
      </c>
      <c r="D36" s="57" t="s">
        <v>56</v>
      </c>
      <c r="E36" s="58">
        <f>E34</f>
        <v>32413</v>
      </c>
      <c r="F36" s="58">
        <f>F34</f>
        <v>313815</v>
      </c>
      <c r="G36" s="58">
        <f>G26</f>
        <v>73</v>
      </c>
      <c r="H36" s="202">
        <f>H26</f>
        <v>359</v>
      </c>
      <c r="I36" s="203"/>
      <c r="J36" s="195" t="s">
        <v>61</v>
      </c>
      <c r="K36" s="195"/>
      <c r="L36" s="195"/>
      <c r="M36" s="68" t="str">
        <f>M31</f>
        <v>20 MHz</v>
      </c>
      <c r="N36" s="58" t="s">
        <v>58</v>
      </c>
      <c r="O36" s="207" t="s">
        <v>70</v>
      </c>
      <c r="P36" s="69"/>
    </row>
    <row r="37" spans="1:16" x14ac:dyDescent="0.25">
      <c r="A37" s="54"/>
      <c r="B37" s="55" t="s">
        <v>71</v>
      </c>
      <c r="C37" s="56">
        <v>2</v>
      </c>
      <c r="D37" s="57" t="s">
        <v>56</v>
      </c>
      <c r="E37" s="58">
        <f>E36</f>
        <v>32413</v>
      </c>
      <c r="F37" s="58">
        <f>F36</f>
        <v>313815</v>
      </c>
      <c r="G37" s="58">
        <f>G36</f>
        <v>73</v>
      </c>
      <c r="H37" s="202">
        <f>H36</f>
        <v>359</v>
      </c>
      <c r="I37" s="203"/>
      <c r="J37" s="195" t="s">
        <v>61</v>
      </c>
      <c r="K37" s="195"/>
      <c r="L37" s="195"/>
      <c r="M37" s="68" t="str">
        <f>M32</f>
        <v>1625 / 19625</v>
      </c>
      <c r="N37" s="58" t="s">
        <v>58</v>
      </c>
      <c r="O37" s="208"/>
      <c r="P37" s="69"/>
    </row>
    <row r="38" spans="1:16" x14ac:dyDescent="0.25">
      <c r="A38" s="54"/>
      <c r="B38" s="55" t="s">
        <v>72</v>
      </c>
      <c r="C38" s="56">
        <v>2</v>
      </c>
      <c r="D38" s="57" t="s">
        <v>56</v>
      </c>
      <c r="E38" s="58">
        <f t="shared" ref="E38:H39" si="1">E37</f>
        <v>32413</v>
      </c>
      <c r="F38" s="58">
        <f t="shared" si="1"/>
        <v>313815</v>
      </c>
      <c r="G38" s="58">
        <f t="shared" si="1"/>
        <v>73</v>
      </c>
      <c r="H38" s="202">
        <f t="shared" si="1"/>
        <v>359</v>
      </c>
      <c r="I38" s="203"/>
      <c r="J38" s="195" t="s">
        <v>61</v>
      </c>
      <c r="K38" s="195"/>
      <c r="L38" s="195"/>
      <c r="M38" s="58">
        <f>H26</f>
        <v>359</v>
      </c>
      <c r="N38" s="58" t="s">
        <v>58</v>
      </c>
      <c r="O38" s="208"/>
      <c r="P38" s="69"/>
    </row>
    <row r="39" spans="1:16" x14ac:dyDescent="0.25">
      <c r="A39" s="54"/>
      <c r="B39" s="55" t="s">
        <v>73</v>
      </c>
      <c r="C39" s="56">
        <v>2</v>
      </c>
      <c r="D39" s="57" t="s">
        <v>56</v>
      </c>
      <c r="E39" s="58">
        <f t="shared" si="1"/>
        <v>32413</v>
      </c>
      <c r="F39" s="58">
        <f t="shared" si="1"/>
        <v>313815</v>
      </c>
      <c r="G39" s="58">
        <f t="shared" si="1"/>
        <v>73</v>
      </c>
      <c r="H39" s="202">
        <f t="shared" si="1"/>
        <v>359</v>
      </c>
      <c r="I39" s="203"/>
      <c r="J39" s="195" t="s">
        <v>61</v>
      </c>
      <c r="K39" s="195"/>
      <c r="L39" s="195"/>
      <c r="M39" s="58" t="s">
        <v>67</v>
      </c>
      <c r="N39" s="58" t="s">
        <v>58</v>
      </c>
      <c r="O39" s="213"/>
      <c r="P39" s="69"/>
    </row>
    <row r="40" spans="1:16" x14ac:dyDescent="0.25">
      <c r="A40" s="54"/>
      <c r="B40" s="55"/>
      <c r="C40" s="56"/>
      <c r="D40" s="70"/>
      <c r="E40" s="58"/>
      <c r="F40" s="58"/>
      <c r="G40" s="58"/>
      <c r="H40" s="63"/>
      <c r="I40" s="64"/>
      <c r="J40" s="56"/>
      <c r="K40" s="56"/>
      <c r="L40" s="56"/>
      <c r="M40" s="55"/>
      <c r="N40" s="58"/>
      <c r="O40" s="65"/>
      <c r="P40" s="69"/>
    </row>
    <row r="41" spans="1:16" x14ac:dyDescent="0.25">
      <c r="A41" s="54"/>
      <c r="B41" s="55" t="s">
        <v>74</v>
      </c>
      <c r="C41" s="56">
        <v>3</v>
      </c>
      <c r="D41" s="57" t="s">
        <v>56</v>
      </c>
      <c r="E41" s="58">
        <f>E39</f>
        <v>32413</v>
      </c>
      <c r="F41" s="58">
        <f>F39</f>
        <v>313815</v>
      </c>
      <c r="G41" s="58">
        <f>G28</f>
        <v>72</v>
      </c>
      <c r="H41" s="202">
        <f>H28</f>
        <v>358</v>
      </c>
      <c r="I41" s="203"/>
      <c r="J41" s="195" t="s">
        <v>61</v>
      </c>
      <c r="K41" s="195"/>
      <c r="L41" s="195"/>
      <c r="M41" s="68" t="str">
        <f>M31</f>
        <v>20 MHz</v>
      </c>
      <c r="N41" s="58" t="s">
        <v>58</v>
      </c>
      <c r="O41" s="207" t="s">
        <v>75</v>
      </c>
      <c r="P41" s="69"/>
    </row>
    <row r="42" spans="1:16" x14ac:dyDescent="0.25">
      <c r="A42" s="54"/>
      <c r="B42" s="55" t="s">
        <v>76</v>
      </c>
      <c r="C42" s="56">
        <v>3</v>
      </c>
      <c r="D42" s="57" t="s">
        <v>56</v>
      </c>
      <c r="E42" s="58">
        <f>E41</f>
        <v>32413</v>
      </c>
      <c r="F42" s="58">
        <f>F41</f>
        <v>313815</v>
      </c>
      <c r="G42" s="58">
        <f>G41</f>
        <v>72</v>
      </c>
      <c r="H42" s="202">
        <f>H41</f>
        <v>358</v>
      </c>
      <c r="I42" s="203"/>
      <c r="J42" s="195" t="s">
        <v>61</v>
      </c>
      <c r="K42" s="195"/>
      <c r="L42" s="195"/>
      <c r="M42" s="68" t="str">
        <f>M32</f>
        <v>1625 / 19625</v>
      </c>
      <c r="N42" s="58" t="s">
        <v>58</v>
      </c>
      <c r="O42" s="208"/>
      <c r="P42" s="69"/>
    </row>
    <row r="43" spans="1:16" x14ac:dyDescent="0.25">
      <c r="A43" s="54"/>
      <c r="B43" s="55" t="s">
        <v>77</v>
      </c>
      <c r="C43" s="56">
        <v>3</v>
      </c>
      <c r="D43" s="57" t="s">
        <v>56</v>
      </c>
      <c r="E43" s="58">
        <f>E41</f>
        <v>32413</v>
      </c>
      <c r="F43" s="58">
        <f>F41</f>
        <v>313815</v>
      </c>
      <c r="G43" s="58">
        <f>G41</f>
        <v>72</v>
      </c>
      <c r="H43" s="202">
        <f>H41</f>
        <v>358</v>
      </c>
      <c r="I43" s="203"/>
      <c r="J43" s="195" t="s">
        <v>61</v>
      </c>
      <c r="K43" s="195"/>
      <c r="L43" s="195"/>
      <c r="M43" s="58">
        <f>H28</f>
        <v>358</v>
      </c>
      <c r="N43" s="58" t="s">
        <v>58</v>
      </c>
      <c r="O43" s="208"/>
      <c r="P43" s="69"/>
    </row>
    <row r="44" spans="1:16" x14ac:dyDescent="0.25">
      <c r="A44" s="54"/>
      <c r="B44" s="55" t="s">
        <v>78</v>
      </c>
      <c r="C44" s="56">
        <v>3</v>
      </c>
      <c r="D44" s="57" t="s">
        <v>56</v>
      </c>
      <c r="E44" s="58">
        <f>E43</f>
        <v>32413</v>
      </c>
      <c r="F44" s="58">
        <f>F43</f>
        <v>313815</v>
      </c>
      <c r="G44" s="58">
        <f>G43</f>
        <v>72</v>
      </c>
      <c r="H44" s="202">
        <f>H43</f>
        <v>358</v>
      </c>
      <c r="I44" s="203"/>
      <c r="J44" s="195" t="s">
        <v>61</v>
      </c>
      <c r="K44" s="195"/>
      <c r="L44" s="195"/>
      <c r="M44" s="58" t="s">
        <v>67</v>
      </c>
      <c r="N44" s="58" t="s">
        <v>58</v>
      </c>
      <c r="O44" s="208"/>
      <c r="P44" s="69"/>
    </row>
    <row r="45" spans="1:16" x14ac:dyDescent="0.25">
      <c r="A45" s="204"/>
      <c r="B45" s="205"/>
      <c r="C45" s="205"/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3"/>
      <c r="O45" s="208"/>
      <c r="P45" s="69"/>
    </row>
    <row r="46" spans="1:16" x14ac:dyDescent="0.25">
      <c r="A46" s="56">
        <v>3</v>
      </c>
      <c r="B46" s="94" t="s">
        <v>129</v>
      </c>
      <c r="C46" s="56"/>
      <c r="D46" s="56"/>
      <c r="E46" s="58"/>
      <c r="F46" s="58"/>
      <c r="G46" s="58"/>
      <c r="H46" s="202"/>
      <c r="I46" s="203"/>
      <c r="J46" s="209" t="s">
        <v>210</v>
      </c>
      <c r="K46" s="209"/>
      <c r="L46" s="72" t="s">
        <v>79</v>
      </c>
      <c r="M46" s="55"/>
      <c r="N46" s="55"/>
      <c r="O46" s="87"/>
      <c r="P46" s="55"/>
    </row>
    <row r="47" spans="1:16" x14ac:dyDescent="0.25">
      <c r="A47" s="54"/>
      <c r="B47" s="74" t="s">
        <v>212</v>
      </c>
      <c r="C47" s="75">
        <v>1</v>
      </c>
      <c r="D47" s="76" t="s">
        <v>56</v>
      </c>
      <c r="E47" s="77">
        <f>E24</f>
        <v>32413</v>
      </c>
      <c r="F47" s="78">
        <f>F24</f>
        <v>313815</v>
      </c>
      <c r="G47" s="77">
        <f>G24</f>
        <v>71</v>
      </c>
      <c r="H47" s="211">
        <f>H24</f>
        <v>357</v>
      </c>
      <c r="I47" s="212"/>
      <c r="J47" s="210" t="s">
        <v>224</v>
      </c>
      <c r="K47" s="210"/>
      <c r="L47" s="79" t="s">
        <v>80</v>
      </c>
      <c r="M47" s="80" t="s">
        <v>316</v>
      </c>
      <c r="N47" s="77" t="s">
        <v>58</v>
      </c>
      <c r="O47" s="207" t="s">
        <v>82</v>
      </c>
      <c r="P47" s="81" t="s">
        <v>211</v>
      </c>
    </row>
    <row r="48" spans="1:16" x14ac:dyDescent="0.25">
      <c r="A48" s="54"/>
      <c r="B48" s="74" t="s">
        <v>213</v>
      </c>
      <c r="C48" s="75">
        <v>1</v>
      </c>
      <c r="D48" s="76" t="s">
        <v>56</v>
      </c>
      <c r="E48" s="77">
        <f>E47</f>
        <v>32413</v>
      </c>
      <c r="F48" s="78">
        <f>F47</f>
        <v>313815</v>
      </c>
      <c r="G48" s="77">
        <f>G47</f>
        <v>71</v>
      </c>
      <c r="H48" s="211">
        <f>H47</f>
        <v>357</v>
      </c>
      <c r="I48" s="212"/>
      <c r="J48" s="210" t="s">
        <v>225</v>
      </c>
      <c r="K48" s="210"/>
      <c r="L48" s="79" t="s">
        <v>83</v>
      </c>
      <c r="M48" s="80" t="s">
        <v>319</v>
      </c>
      <c r="N48" s="77" t="s">
        <v>58</v>
      </c>
      <c r="O48" s="208"/>
      <c r="P48" s="81" t="s">
        <v>211</v>
      </c>
    </row>
    <row r="49" spans="1:16" x14ac:dyDescent="0.25">
      <c r="A49" s="54"/>
      <c r="B49" s="74" t="s">
        <v>214</v>
      </c>
      <c r="C49" s="75">
        <v>1</v>
      </c>
      <c r="D49" s="76" t="s">
        <v>56</v>
      </c>
      <c r="E49" s="77">
        <f>E47</f>
        <v>32413</v>
      </c>
      <c r="F49" s="78">
        <f>F47</f>
        <v>313815</v>
      </c>
      <c r="G49" s="77">
        <f>G47</f>
        <v>71</v>
      </c>
      <c r="H49" s="211">
        <f>H47</f>
        <v>357</v>
      </c>
      <c r="I49" s="212"/>
      <c r="J49" s="210" t="s">
        <v>85</v>
      </c>
      <c r="K49" s="210"/>
      <c r="L49" s="79" t="s">
        <v>86</v>
      </c>
      <c r="M49" s="80" t="s">
        <v>322</v>
      </c>
      <c r="N49" s="77" t="s">
        <v>58</v>
      </c>
      <c r="O49" s="213"/>
      <c r="P49" s="81" t="s">
        <v>211</v>
      </c>
    </row>
    <row r="50" spans="1:16" x14ac:dyDescent="0.25">
      <c r="A50" s="54"/>
      <c r="B50" s="82"/>
      <c r="C50" s="83"/>
      <c r="D50" s="84"/>
      <c r="E50" s="84"/>
      <c r="F50" s="84"/>
      <c r="G50" s="84"/>
      <c r="H50" s="229"/>
      <c r="I50" s="229"/>
      <c r="J50" s="230"/>
      <c r="K50" s="231"/>
      <c r="L50" s="84"/>
      <c r="M50" s="84"/>
      <c r="N50" s="84"/>
      <c r="O50" s="85"/>
      <c r="P50" s="86"/>
    </row>
    <row r="51" spans="1:16" x14ac:dyDescent="0.25">
      <c r="A51" s="54"/>
      <c r="B51" s="74"/>
      <c r="C51" s="75"/>
      <c r="D51" s="75"/>
      <c r="E51" s="77"/>
      <c r="F51" s="78"/>
      <c r="G51" s="77"/>
      <c r="H51" s="212"/>
      <c r="I51" s="212"/>
      <c r="J51" s="232"/>
      <c r="K51" s="233"/>
      <c r="L51" s="77"/>
      <c r="M51" s="77"/>
      <c r="N51" s="77"/>
      <c r="O51" s="87"/>
      <c r="P51" s="73"/>
    </row>
    <row r="52" spans="1:16" x14ac:dyDescent="0.25">
      <c r="A52" s="54"/>
      <c r="B52" s="74" t="s">
        <v>215</v>
      </c>
      <c r="C52" s="75">
        <v>2</v>
      </c>
      <c r="D52" s="76" t="s">
        <v>56</v>
      </c>
      <c r="E52" s="58">
        <f>E28</f>
        <v>32413</v>
      </c>
      <c r="F52" s="58">
        <f>F28</f>
        <v>313815</v>
      </c>
      <c r="G52" s="58">
        <f>G38</f>
        <v>73</v>
      </c>
      <c r="H52" s="202">
        <f>H26</f>
        <v>359</v>
      </c>
      <c r="I52" s="203"/>
      <c r="J52" s="210" t="s">
        <v>224</v>
      </c>
      <c r="K52" s="210"/>
      <c r="L52" s="79" t="s">
        <v>88</v>
      </c>
      <c r="M52" s="80" t="s">
        <v>317</v>
      </c>
      <c r="N52" s="77" t="s">
        <v>58</v>
      </c>
      <c r="O52" s="207" t="s">
        <v>82</v>
      </c>
      <c r="P52" s="81" t="s">
        <v>211</v>
      </c>
    </row>
    <row r="53" spans="1:16" x14ac:dyDescent="0.25">
      <c r="A53" s="54"/>
      <c r="B53" s="74" t="s">
        <v>216</v>
      </c>
      <c r="C53" s="75">
        <v>2</v>
      </c>
      <c r="D53" s="76" t="s">
        <v>56</v>
      </c>
      <c r="E53" s="58">
        <f>E33</f>
        <v>32413</v>
      </c>
      <c r="F53" s="58">
        <f>F33</f>
        <v>313815</v>
      </c>
      <c r="G53" s="58">
        <f>G38</f>
        <v>73</v>
      </c>
      <c r="H53" s="202">
        <f>H52</f>
        <v>359</v>
      </c>
      <c r="I53" s="203"/>
      <c r="J53" s="210" t="s">
        <v>225</v>
      </c>
      <c r="K53" s="210"/>
      <c r="L53" s="79" t="s">
        <v>90</v>
      </c>
      <c r="M53" s="80" t="s">
        <v>320</v>
      </c>
      <c r="N53" s="77" t="s">
        <v>58</v>
      </c>
      <c r="O53" s="208"/>
      <c r="P53" s="81" t="s">
        <v>211</v>
      </c>
    </row>
    <row r="54" spans="1:16" x14ac:dyDescent="0.25">
      <c r="A54" s="54"/>
      <c r="B54" s="74" t="s">
        <v>217</v>
      </c>
      <c r="C54" s="75">
        <v>2</v>
      </c>
      <c r="D54" s="76" t="s">
        <v>56</v>
      </c>
      <c r="E54" s="58">
        <f>E33</f>
        <v>32413</v>
      </c>
      <c r="F54" s="58">
        <f>F33</f>
        <v>313815</v>
      </c>
      <c r="G54" s="58">
        <f>G38</f>
        <v>73</v>
      </c>
      <c r="H54" s="202">
        <f>H53</f>
        <v>359</v>
      </c>
      <c r="I54" s="203"/>
      <c r="J54" s="210" t="s">
        <v>85</v>
      </c>
      <c r="K54" s="210"/>
      <c r="L54" s="79" t="s">
        <v>92</v>
      </c>
      <c r="M54" s="80" t="s">
        <v>323</v>
      </c>
      <c r="N54" s="77" t="s">
        <v>58</v>
      </c>
      <c r="O54" s="213"/>
      <c r="P54" s="81" t="s">
        <v>211</v>
      </c>
    </row>
    <row r="55" spans="1:16" x14ac:dyDescent="0.25">
      <c r="A55" s="54"/>
      <c r="B55" s="82"/>
      <c r="C55" s="83"/>
      <c r="D55" s="84"/>
      <c r="E55" s="84"/>
      <c r="F55" s="84"/>
      <c r="G55" s="84"/>
      <c r="H55" s="229"/>
      <c r="I55" s="229"/>
      <c r="J55" s="230"/>
      <c r="K55" s="231"/>
      <c r="L55" s="84"/>
      <c r="M55" s="84"/>
      <c r="N55" s="84"/>
      <c r="O55" s="85"/>
      <c r="P55" s="86"/>
    </row>
    <row r="56" spans="1:16" x14ac:dyDescent="0.25">
      <c r="A56" s="54"/>
      <c r="B56" s="74"/>
      <c r="C56" s="75"/>
      <c r="D56" s="75"/>
      <c r="E56" s="77"/>
      <c r="F56" s="78"/>
      <c r="G56" s="77"/>
      <c r="H56" s="212"/>
      <c r="I56" s="212"/>
      <c r="J56" s="232"/>
      <c r="K56" s="233"/>
      <c r="L56" s="77"/>
      <c r="M56" s="77"/>
      <c r="N56" s="77"/>
      <c r="O56" s="87"/>
      <c r="P56" s="73"/>
    </row>
    <row r="57" spans="1:16" x14ac:dyDescent="0.25">
      <c r="A57" s="54"/>
      <c r="B57" s="74" t="s">
        <v>218</v>
      </c>
      <c r="C57" s="75">
        <v>3</v>
      </c>
      <c r="D57" s="76" t="s">
        <v>56</v>
      </c>
      <c r="E57" s="58">
        <f>E28</f>
        <v>32413</v>
      </c>
      <c r="F57" s="58">
        <f>F28</f>
        <v>313815</v>
      </c>
      <c r="G57" s="58">
        <f>G28</f>
        <v>72</v>
      </c>
      <c r="H57" s="202">
        <f>H28</f>
        <v>358</v>
      </c>
      <c r="I57" s="203"/>
      <c r="J57" s="210" t="s">
        <v>224</v>
      </c>
      <c r="K57" s="210"/>
      <c r="L57" s="79" t="s">
        <v>93</v>
      </c>
      <c r="M57" s="80" t="s">
        <v>318</v>
      </c>
      <c r="N57" s="77" t="s">
        <v>58</v>
      </c>
      <c r="O57" s="207" t="s">
        <v>95</v>
      </c>
      <c r="P57" s="81" t="s">
        <v>211</v>
      </c>
    </row>
    <row r="58" spans="1:16" x14ac:dyDescent="0.25">
      <c r="A58" s="54"/>
      <c r="B58" s="74" t="s">
        <v>219</v>
      </c>
      <c r="C58" s="75">
        <v>3</v>
      </c>
      <c r="D58" s="76" t="s">
        <v>56</v>
      </c>
      <c r="E58" s="58">
        <f>E57</f>
        <v>32413</v>
      </c>
      <c r="F58" s="58">
        <f>F57</f>
        <v>313815</v>
      </c>
      <c r="G58" s="58">
        <f>G57</f>
        <v>72</v>
      </c>
      <c r="H58" s="202">
        <f>H57</f>
        <v>358</v>
      </c>
      <c r="I58" s="203"/>
      <c r="J58" s="210" t="s">
        <v>225</v>
      </c>
      <c r="K58" s="210"/>
      <c r="L58" s="79" t="s">
        <v>96</v>
      </c>
      <c r="M58" s="80" t="s">
        <v>321</v>
      </c>
      <c r="N58" s="77" t="s">
        <v>58</v>
      </c>
      <c r="O58" s="208"/>
      <c r="P58" s="81" t="s">
        <v>211</v>
      </c>
    </row>
    <row r="59" spans="1:16" x14ac:dyDescent="0.25">
      <c r="A59" s="54"/>
      <c r="B59" s="74" t="s">
        <v>220</v>
      </c>
      <c r="C59" s="75">
        <v>3</v>
      </c>
      <c r="D59" s="76" t="s">
        <v>56</v>
      </c>
      <c r="E59" s="58">
        <f>E57</f>
        <v>32413</v>
      </c>
      <c r="F59" s="58">
        <f>F57</f>
        <v>313815</v>
      </c>
      <c r="G59" s="58">
        <f>G57</f>
        <v>72</v>
      </c>
      <c r="H59" s="202">
        <f>H58</f>
        <v>358</v>
      </c>
      <c r="I59" s="203"/>
      <c r="J59" s="210" t="s">
        <v>85</v>
      </c>
      <c r="K59" s="210"/>
      <c r="L59" s="79" t="s">
        <v>98</v>
      </c>
      <c r="M59" s="80" t="s">
        <v>324</v>
      </c>
      <c r="N59" s="77" t="s">
        <v>58</v>
      </c>
      <c r="O59" s="213"/>
      <c r="P59" s="81" t="s">
        <v>211</v>
      </c>
    </row>
    <row r="60" spans="1:16" x14ac:dyDescent="0.25">
      <c r="A60" s="88"/>
      <c r="B60" s="82"/>
      <c r="C60" s="83"/>
      <c r="D60" s="84"/>
      <c r="E60" s="84"/>
      <c r="F60" s="84"/>
      <c r="G60" s="84"/>
      <c r="H60" s="229"/>
      <c r="I60" s="229"/>
      <c r="J60" s="230"/>
      <c r="K60" s="231"/>
      <c r="L60" s="84"/>
      <c r="M60" s="84"/>
      <c r="N60" s="84"/>
      <c r="O60" s="89"/>
      <c r="P60" s="90"/>
    </row>
    <row r="61" spans="1:16" x14ac:dyDescent="0.25">
      <c r="A61" s="204" t="s">
        <v>100</v>
      </c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5"/>
      <c r="P61" s="206"/>
    </row>
    <row r="62" spans="1:16" x14ac:dyDescent="0.25">
      <c r="A62" s="56">
        <v>4</v>
      </c>
      <c r="B62" s="94" t="s">
        <v>3</v>
      </c>
      <c r="C62" s="56"/>
      <c r="D62" s="56"/>
      <c r="E62" s="58"/>
      <c r="F62" s="58"/>
      <c r="G62" s="58"/>
      <c r="H62" s="202"/>
      <c r="I62" s="203"/>
      <c r="J62" s="209" t="s">
        <v>210</v>
      </c>
      <c r="K62" s="209"/>
      <c r="L62" s="72" t="s">
        <v>79</v>
      </c>
      <c r="M62" s="55"/>
      <c r="N62" s="55"/>
      <c r="O62" s="87"/>
      <c r="P62" s="55"/>
    </row>
    <row r="63" spans="1:16" x14ac:dyDescent="0.25">
      <c r="A63" s="54"/>
      <c r="B63" s="74" t="s">
        <v>221</v>
      </c>
      <c r="C63" s="75">
        <v>1</v>
      </c>
      <c r="D63" s="76" t="s">
        <v>56</v>
      </c>
      <c r="E63" s="77">
        <f>E24</f>
        <v>32413</v>
      </c>
      <c r="F63" s="78">
        <f>F24</f>
        <v>313815</v>
      </c>
      <c r="G63" s="77">
        <f>G24</f>
        <v>71</v>
      </c>
      <c r="H63" s="211">
        <f>H24</f>
        <v>357</v>
      </c>
      <c r="I63" s="212"/>
      <c r="J63" s="210" t="s">
        <v>85</v>
      </c>
      <c r="K63" s="210"/>
      <c r="L63" s="79" t="s">
        <v>86</v>
      </c>
      <c r="M63" s="80" t="s">
        <v>325</v>
      </c>
      <c r="N63" s="77" t="s">
        <v>58</v>
      </c>
      <c r="O63" s="150"/>
      <c r="P63" s="81" t="s">
        <v>122</v>
      </c>
    </row>
    <row r="64" spans="1:16" x14ac:dyDescent="0.25">
      <c r="A64" s="54"/>
      <c r="B64" s="74" t="s">
        <v>222</v>
      </c>
      <c r="C64" s="75">
        <v>2</v>
      </c>
      <c r="D64" s="76" t="s">
        <v>56</v>
      </c>
      <c r="E64" s="58">
        <f>E26</f>
        <v>32413</v>
      </c>
      <c r="F64" s="58">
        <f>F26</f>
        <v>313815</v>
      </c>
      <c r="G64" s="58">
        <f>G26</f>
        <v>73</v>
      </c>
      <c r="H64" s="202">
        <f>H26</f>
        <v>359</v>
      </c>
      <c r="I64" s="203"/>
      <c r="J64" s="210" t="s">
        <v>85</v>
      </c>
      <c r="K64" s="210"/>
      <c r="L64" s="79" t="s">
        <v>92</v>
      </c>
      <c r="M64" s="80" t="s">
        <v>326</v>
      </c>
      <c r="N64" s="77" t="s">
        <v>58</v>
      </c>
      <c r="O64" s="150"/>
      <c r="P64" s="81" t="s">
        <v>122</v>
      </c>
    </row>
    <row r="65" spans="1:17" x14ac:dyDescent="0.25">
      <c r="A65" s="54"/>
      <c r="B65" s="74" t="s">
        <v>223</v>
      </c>
      <c r="C65" s="75">
        <v>3</v>
      </c>
      <c r="D65" s="76" t="s">
        <v>56</v>
      </c>
      <c r="E65" s="58">
        <f>E28</f>
        <v>32413</v>
      </c>
      <c r="F65" s="58">
        <f>F28</f>
        <v>313815</v>
      </c>
      <c r="G65" s="58">
        <f>G28</f>
        <v>72</v>
      </c>
      <c r="H65" s="202">
        <f>H28</f>
        <v>358</v>
      </c>
      <c r="I65" s="203"/>
      <c r="J65" s="210" t="s">
        <v>85</v>
      </c>
      <c r="K65" s="210"/>
      <c r="L65" s="79" t="s">
        <v>98</v>
      </c>
      <c r="M65" s="80" t="s">
        <v>327</v>
      </c>
      <c r="N65" s="77" t="s">
        <v>58</v>
      </c>
      <c r="O65" s="150"/>
      <c r="P65" s="81" t="s">
        <v>122</v>
      </c>
    </row>
    <row r="66" spans="1:17" x14ac:dyDescent="0.25">
      <c r="A66" s="204" t="s">
        <v>100</v>
      </c>
      <c r="B66" s="205"/>
      <c r="C66" s="205"/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05"/>
      <c r="O66" s="205"/>
      <c r="P66" s="206"/>
    </row>
    <row r="67" spans="1:17" x14ac:dyDescent="0.25">
      <c r="A67" s="45">
        <v>5</v>
      </c>
      <c r="B67" s="46" t="s">
        <v>130</v>
      </c>
      <c r="C67" s="48"/>
      <c r="D67" s="48"/>
      <c r="E67" s="49"/>
      <c r="F67" s="49"/>
      <c r="G67" s="49"/>
      <c r="H67" s="49"/>
      <c r="I67" s="50"/>
      <c r="J67" s="51"/>
      <c r="K67" s="51"/>
      <c r="L67" s="51"/>
      <c r="M67" s="50"/>
      <c r="N67" s="50"/>
      <c r="O67" s="52"/>
      <c r="P67" s="53"/>
    </row>
    <row r="68" spans="1:17" x14ac:dyDescent="0.25">
      <c r="A68" s="54"/>
      <c r="B68" s="55" t="s">
        <v>135</v>
      </c>
      <c r="C68" s="56">
        <v>1</v>
      </c>
      <c r="D68" s="57" t="s">
        <v>56</v>
      </c>
      <c r="E68" s="58">
        <f>E57</f>
        <v>32413</v>
      </c>
      <c r="F68" s="58">
        <f>F57</f>
        <v>313815</v>
      </c>
      <c r="G68" s="58">
        <f>G47</f>
        <v>71</v>
      </c>
      <c r="H68" s="202">
        <f>H47</f>
        <v>357</v>
      </c>
      <c r="I68" s="203"/>
      <c r="J68" s="195" t="s">
        <v>101</v>
      </c>
      <c r="K68" s="195"/>
      <c r="L68" s="195"/>
      <c r="M68" s="91" t="str">
        <f>J68</f>
        <v>Success</v>
      </c>
      <c r="N68" s="58" t="s">
        <v>58</v>
      </c>
      <c r="O68" s="207" t="s">
        <v>102</v>
      </c>
      <c r="P68" s="81" t="s">
        <v>122</v>
      </c>
    </row>
    <row r="69" spans="1:17" x14ac:dyDescent="0.25">
      <c r="A69" s="54"/>
      <c r="B69" s="55" t="s">
        <v>136</v>
      </c>
      <c r="C69" s="56">
        <v>2</v>
      </c>
      <c r="D69" s="57" t="s">
        <v>56</v>
      </c>
      <c r="E69" s="58">
        <f>E57</f>
        <v>32413</v>
      </c>
      <c r="F69" s="58">
        <f>F57</f>
        <v>313815</v>
      </c>
      <c r="G69" s="58">
        <f>G52</f>
        <v>73</v>
      </c>
      <c r="H69" s="202">
        <f>H52</f>
        <v>359</v>
      </c>
      <c r="I69" s="203"/>
      <c r="J69" s="195" t="s">
        <v>101</v>
      </c>
      <c r="K69" s="195"/>
      <c r="L69" s="195"/>
      <c r="M69" s="91" t="str">
        <f>J69</f>
        <v>Success</v>
      </c>
      <c r="N69" s="58" t="s">
        <v>58</v>
      </c>
      <c r="O69" s="208"/>
      <c r="P69" s="81" t="s">
        <v>122</v>
      </c>
    </row>
    <row r="70" spans="1:17" x14ac:dyDescent="0.25">
      <c r="A70" s="54"/>
      <c r="B70" s="55" t="s">
        <v>137</v>
      </c>
      <c r="C70" s="56">
        <v>3</v>
      </c>
      <c r="D70" s="57" t="s">
        <v>56</v>
      </c>
      <c r="E70" s="58">
        <f>E57</f>
        <v>32413</v>
      </c>
      <c r="F70" s="58">
        <f>F57</f>
        <v>313815</v>
      </c>
      <c r="G70" s="58">
        <f>G57</f>
        <v>72</v>
      </c>
      <c r="H70" s="202">
        <f>H57</f>
        <v>358</v>
      </c>
      <c r="I70" s="203"/>
      <c r="J70" s="195" t="s">
        <v>101</v>
      </c>
      <c r="K70" s="195"/>
      <c r="L70" s="195"/>
      <c r="M70" s="91" t="str">
        <f>J70</f>
        <v>Success</v>
      </c>
      <c r="N70" s="58" t="s">
        <v>58</v>
      </c>
      <c r="O70" s="213"/>
      <c r="P70" s="81" t="s">
        <v>122</v>
      </c>
      <c r="Q70" s="92"/>
    </row>
    <row r="71" spans="1:17" x14ac:dyDescent="0.25">
      <c r="A71" s="204" t="s">
        <v>100</v>
      </c>
      <c r="B71" s="205"/>
      <c r="C71" s="205"/>
      <c r="D71" s="205"/>
      <c r="E71" s="205"/>
      <c r="F71" s="205"/>
      <c r="G71" s="205"/>
      <c r="H71" s="205"/>
      <c r="I71" s="205"/>
      <c r="J71" s="205"/>
      <c r="K71" s="205"/>
      <c r="L71" s="205"/>
      <c r="M71" s="205"/>
      <c r="N71" s="205"/>
      <c r="O71" s="205"/>
      <c r="P71" s="206"/>
    </row>
    <row r="72" spans="1:17" x14ac:dyDescent="0.25">
      <c r="A72" s="45">
        <v>6</v>
      </c>
      <c r="B72" s="46" t="s">
        <v>131</v>
      </c>
      <c r="C72" s="48"/>
      <c r="D72" s="48"/>
      <c r="E72" s="49"/>
      <c r="F72" s="49"/>
      <c r="G72" s="49"/>
      <c r="H72" s="49"/>
      <c r="I72" s="50"/>
      <c r="J72" s="51" t="s">
        <v>100</v>
      </c>
      <c r="K72" s="51"/>
      <c r="L72" s="51"/>
      <c r="M72" s="50"/>
      <c r="N72" s="50"/>
      <c r="O72" s="52"/>
      <c r="P72" s="53"/>
    </row>
    <row r="73" spans="1:17" x14ac:dyDescent="0.25">
      <c r="A73" s="54"/>
      <c r="B73" s="55" t="s">
        <v>138</v>
      </c>
      <c r="C73" s="56">
        <v>1</v>
      </c>
      <c r="D73" s="72" t="str">
        <f>D68</f>
        <v>Yes</v>
      </c>
      <c r="E73" s="68">
        <f>'2G'!E24</f>
        <v>3818</v>
      </c>
      <c r="F73" s="68">
        <v>3681</v>
      </c>
      <c r="G73" s="68">
        <f>'2G'!G24</f>
        <v>51201</v>
      </c>
      <c r="H73" s="202" t="s">
        <v>103</v>
      </c>
      <c r="I73" s="203"/>
      <c r="J73" s="195" t="s">
        <v>101</v>
      </c>
      <c r="K73" s="195"/>
      <c r="L73" s="195"/>
      <c r="M73" s="91" t="str">
        <f>J73</f>
        <v>Success</v>
      </c>
      <c r="N73" s="58" t="s">
        <v>58</v>
      </c>
      <c r="O73" s="87" t="s">
        <v>104</v>
      </c>
      <c r="P73" s="81" t="s">
        <v>122</v>
      </c>
    </row>
    <row r="74" spans="1:17" x14ac:dyDescent="0.25">
      <c r="A74" s="54"/>
      <c r="B74" s="55" t="s">
        <v>139</v>
      </c>
      <c r="C74" s="56">
        <v>1</v>
      </c>
      <c r="D74" s="72" t="str">
        <f>D68</f>
        <v>Yes</v>
      </c>
      <c r="E74" s="87">
        <f>E73</f>
        <v>3818</v>
      </c>
      <c r="F74" s="87">
        <f>F73</f>
        <v>3681</v>
      </c>
      <c r="G74" s="87">
        <f>G73</f>
        <v>51201</v>
      </c>
      <c r="H74" s="202" t="str">
        <f>H73</f>
        <v>-</v>
      </c>
      <c r="I74" s="203"/>
      <c r="J74" s="195" t="s">
        <v>101</v>
      </c>
      <c r="K74" s="195"/>
      <c r="L74" s="195"/>
      <c r="M74" s="91" t="str">
        <f>J74</f>
        <v>Success</v>
      </c>
      <c r="N74" s="58" t="s">
        <v>58</v>
      </c>
      <c r="O74" s="87" t="s">
        <v>105</v>
      </c>
      <c r="P74" s="81" t="s">
        <v>122</v>
      </c>
    </row>
    <row r="75" spans="1:17" x14ac:dyDescent="0.25">
      <c r="A75" s="54"/>
      <c r="B75" s="55" t="s">
        <v>140</v>
      </c>
      <c r="C75" s="56">
        <v>1</v>
      </c>
      <c r="D75" s="72" t="str">
        <f>D68</f>
        <v>Yes</v>
      </c>
      <c r="E75" s="58">
        <f>E68</f>
        <v>32413</v>
      </c>
      <c r="F75" s="58">
        <f>F68</f>
        <v>313815</v>
      </c>
      <c r="G75" s="58">
        <f>G68</f>
        <v>71</v>
      </c>
      <c r="H75" s="202">
        <f>H68</f>
        <v>357</v>
      </c>
      <c r="I75" s="203"/>
      <c r="J75" s="195" t="s">
        <v>101</v>
      </c>
      <c r="K75" s="195"/>
      <c r="L75" s="195"/>
      <c r="M75" s="91" t="str">
        <f>J75</f>
        <v>Success</v>
      </c>
      <c r="N75" s="58" t="s">
        <v>58</v>
      </c>
      <c r="O75" s="87" t="s">
        <v>106</v>
      </c>
      <c r="P75" s="81" t="s">
        <v>122</v>
      </c>
    </row>
    <row r="76" spans="1:17" x14ac:dyDescent="0.25">
      <c r="A76" s="54"/>
      <c r="B76" s="55" t="s">
        <v>141</v>
      </c>
      <c r="C76" s="56">
        <v>1</v>
      </c>
      <c r="D76" s="72" t="str">
        <f>D68</f>
        <v>Yes</v>
      </c>
      <c r="E76" s="68">
        <f>E73</f>
        <v>3818</v>
      </c>
      <c r="F76" s="68">
        <f>F73</f>
        <v>3681</v>
      </c>
      <c r="G76" s="68">
        <f>G73</f>
        <v>51201</v>
      </c>
      <c r="H76" s="202" t="str">
        <f>H73</f>
        <v>-</v>
      </c>
      <c r="I76" s="203"/>
      <c r="J76" s="195" t="s">
        <v>101</v>
      </c>
      <c r="K76" s="195"/>
      <c r="L76" s="195"/>
      <c r="M76" s="91" t="str">
        <f>J76</f>
        <v>Success</v>
      </c>
      <c r="N76" s="58" t="s">
        <v>58</v>
      </c>
      <c r="O76" s="65" t="s">
        <v>107</v>
      </c>
      <c r="P76" s="81" t="s">
        <v>122</v>
      </c>
    </row>
    <row r="77" spans="1:17" x14ac:dyDescent="0.25">
      <c r="A77" s="54"/>
      <c r="B77" s="55"/>
      <c r="C77" s="56"/>
      <c r="D77" s="70"/>
      <c r="E77" s="58"/>
      <c r="F77" s="58"/>
      <c r="G77" s="58" t="s">
        <v>100</v>
      </c>
      <c r="H77" s="202" t="s">
        <v>100</v>
      </c>
      <c r="I77" s="203"/>
      <c r="J77" s="56" t="s">
        <v>100</v>
      </c>
      <c r="K77" s="56"/>
      <c r="L77" s="56"/>
      <c r="M77" s="58"/>
      <c r="N77" s="58"/>
      <c r="O77" s="87"/>
      <c r="P77" s="93"/>
    </row>
    <row r="78" spans="1:17" x14ac:dyDescent="0.25">
      <c r="A78" s="54"/>
      <c r="B78" s="55" t="s">
        <v>142</v>
      </c>
      <c r="C78" s="56">
        <v>2</v>
      </c>
      <c r="D78" s="72" t="str">
        <f>D68</f>
        <v>Yes</v>
      </c>
      <c r="E78" s="68">
        <f>E73</f>
        <v>3818</v>
      </c>
      <c r="F78" s="68">
        <f>F73</f>
        <v>3681</v>
      </c>
      <c r="G78" s="68">
        <f>G73+1</f>
        <v>51202</v>
      </c>
      <c r="H78" s="202" t="str">
        <f>H73</f>
        <v>-</v>
      </c>
      <c r="I78" s="203"/>
      <c r="J78" s="195" t="s">
        <v>101</v>
      </c>
      <c r="K78" s="195"/>
      <c r="L78" s="195"/>
      <c r="M78" s="91" t="str">
        <f>J78</f>
        <v>Success</v>
      </c>
      <c r="N78" s="58" t="s">
        <v>58</v>
      </c>
      <c r="O78" s="58" t="s">
        <v>108</v>
      </c>
      <c r="P78" s="81" t="s">
        <v>122</v>
      </c>
    </row>
    <row r="79" spans="1:17" x14ac:dyDescent="0.25">
      <c r="A79" s="54"/>
      <c r="B79" s="55" t="s">
        <v>143</v>
      </c>
      <c r="C79" s="56">
        <v>2</v>
      </c>
      <c r="D79" s="72" t="str">
        <f>D68</f>
        <v>Yes</v>
      </c>
      <c r="E79" s="87">
        <f>E78</f>
        <v>3818</v>
      </c>
      <c r="F79" s="87">
        <f>F74</f>
        <v>3681</v>
      </c>
      <c r="G79" s="87">
        <f>G78</f>
        <v>51202</v>
      </c>
      <c r="H79" s="202" t="str">
        <f>H73</f>
        <v>-</v>
      </c>
      <c r="I79" s="203"/>
      <c r="J79" s="195" t="s">
        <v>101</v>
      </c>
      <c r="K79" s="195"/>
      <c r="L79" s="195"/>
      <c r="M79" s="91" t="str">
        <f>J79</f>
        <v>Success</v>
      </c>
      <c r="N79" s="58" t="s">
        <v>58</v>
      </c>
      <c r="O79" s="58" t="s">
        <v>109</v>
      </c>
      <c r="P79" s="81" t="s">
        <v>122</v>
      </c>
    </row>
    <row r="80" spans="1:17" x14ac:dyDescent="0.25">
      <c r="A80" s="54"/>
      <c r="B80" s="55" t="s">
        <v>144</v>
      </c>
      <c r="C80" s="56">
        <v>2</v>
      </c>
      <c r="D80" s="72" t="str">
        <f>D68</f>
        <v>Yes</v>
      </c>
      <c r="E80" s="58">
        <f>E69</f>
        <v>32413</v>
      </c>
      <c r="F80" s="58">
        <f>F69</f>
        <v>313815</v>
      </c>
      <c r="G80" s="58">
        <f>G69</f>
        <v>73</v>
      </c>
      <c r="H80" s="202">
        <f>H69</f>
        <v>359</v>
      </c>
      <c r="I80" s="203"/>
      <c r="J80" s="195" t="s">
        <v>101</v>
      </c>
      <c r="K80" s="195"/>
      <c r="L80" s="195"/>
      <c r="M80" s="91" t="str">
        <f>J80</f>
        <v>Success</v>
      </c>
      <c r="N80" s="58" t="s">
        <v>58</v>
      </c>
      <c r="O80" s="58" t="s">
        <v>110</v>
      </c>
      <c r="P80" s="81" t="s">
        <v>122</v>
      </c>
    </row>
    <row r="81" spans="1:16" x14ac:dyDescent="0.25">
      <c r="A81" s="54"/>
      <c r="B81" s="55" t="s">
        <v>145</v>
      </c>
      <c r="C81" s="56">
        <v>2</v>
      </c>
      <c r="D81" s="72" t="str">
        <f>D68</f>
        <v>Yes</v>
      </c>
      <c r="E81" s="68">
        <f>E78</f>
        <v>3818</v>
      </c>
      <c r="F81" s="68">
        <f>F78</f>
        <v>3681</v>
      </c>
      <c r="G81" s="68">
        <f>G78</f>
        <v>51202</v>
      </c>
      <c r="H81" s="202" t="str">
        <f>H73</f>
        <v>-</v>
      </c>
      <c r="I81" s="203"/>
      <c r="J81" s="195" t="s">
        <v>101</v>
      </c>
      <c r="K81" s="195"/>
      <c r="L81" s="195"/>
      <c r="M81" s="91" t="str">
        <f>J81</f>
        <v>Success</v>
      </c>
      <c r="N81" s="58" t="s">
        <v>58</v>
      </c>
      <c r="O81" s="58" t="s">
        <v>111</v>
      </c>
      <c r="P81" s="81" t="s">
        <v>122</v>
      </c>
    </row>
    <row r="82" spans="1:16" x14ac:dyDescent="0.25">
      <c r="A82" s="54"/>
      <c r="B82" s="55"/>
      <c r="C82" s="56"/>
      <c r="D82" s="70"/>
      <c r="E82" s="58"/>
      <c r="F82" s="58"/>
      <c r="G82" s="58"/>
      <c r="H82" s="202" t="s">
        <v>100</v>
      </c>
      <c r="I82" s="203"/>
      <c r="J82" s="94" t="s">
        <v>100</v>
      </c>
      <c r="K82" s="94"/>
      <c r="L82" s="94"/>
      <c r="M82" s="58"/>
      <c r="N82" s="58"/>
      <c r="O82" s="87"/>
      <c r="P82" s="93"/>
    </row>
    <row r="83" spans="1:16" x14ac:dyDescent="0.25">
      <c r="A83" s="54"/>
      <c r="B83" s="55" t="s">
        <v>146</v>
      </c>
      <c r="C83" s="56">
        <v>3</v>
      </c>
      <c r="D83" s="72" t="str">
        <f>D68</f>
        <v>Yes</v>
      </c>
      <c r="E83" s="68">
        <f>E78</f>
        <v>3818</v>
      </c>
      <c r="F83" s="68">
        <f>F73</f>
        <v>3681</v>
      </c>
      <c r="G83" s="68">
        <f>G73+2</f>
        <v>51203</v>
      </c>
      <c r="H83" s="202" t="str">
        <f>H73</f>
        <v>-</v>
      </c>
      <c r="I83" s="203"/>
      <c r="J83" s="195" t="s">
        <v>101</v>
      </c>
      <c r="K83" s="195"/>
      <c r="L83" s="195"/>
      <c r="M83" s="91" t="str">
        <f>J83</f>
        <v>Success</v>
      </c>
      <c r="N83" s="58" t="s">
        <v>58</v>
      </c>
      <c r="O83" s="87" t="s">
        <v>112</v>
      </c>
      <c r="P83" s="81" t="s">
        <v>122</v>
      </c>
    </row>
    <row r="84" spans="1:16" x14ac:dyDescent="0.25">
      <c r="A84" s="54"/>
      <c r="B84" s="55" t="s">
        <v>147</v>
      </c>
      <c r="C84" s="56">
        <v>3</v>
      </c>
      <c r="D84" s="72" t="str">
        <f>D68</f>
        <v>Yes</v>
      </c>
      <c r="E84" s="87">
        <f>E83</f>
        <v>3818</v>
      </c>
      <c r="F84" s="87">
        <f>F83</f>
        <v>3681</v>
      </c>
      <c r="G84" s="87">
        <f>G83</f>
        <v>51203</v>
      </c>
      <c r="H84" s="202" t="str">
        <f>H73</f>
        <v>-</v>
      </c>
      <c r="I84" s="203"/>
      <c r="J84" s="195" t="s">
        <v>101</v>
      </c>
      <c r="K84" s="195"/>
      <c r="L84" s="195"/>
      <c r="M84" s="91" t="str">
        <f>J84</f>
        <v>Success</v>
      </c>
      <c r="N84" s="58" t="s">
        <v>58</v>
      </c>
      <c r="O84" s="87" t="s">
        <v>113</v>
      </c>
      <c r="P84" s="81" t="s">
        <v>122</v>
      </c>
    </row>
    <row r="85" spans="1:16" x14ac:dyDescent="0.25">
      <c r="A85" s="54"/>
      <c r="B85" s="55" t="s">
        <v>148</v>
      </c>
      <c r="C85" s="56">
        <v>3</v>
      </c>
      <c r="D85" s="72" t="str">
        <f>D68</f>
        <v>Yes</v>
      </c>
      <c r="E85" s="58">
        <f>E70</f>
        <v>32413</v>
      </c>
      <c r="F85" s="58">
        <f>F70</f>
        <v>313815</v>
      </c>
      <c r="G85" s="58">
        <f>G70</f>
        <v>72</v>
      </c>
      <c r="H85" s="202">
        <f>H70</f>
        <v>358</v>
      </c>
      <c r="I85" s="203"/>
      <c r="J85" s="195" t="s">
        <v>101</v>
      </c>
      <c r="K85" s="195"/>
      <c r="L85" s="195"/>
      <c r="M85" s="91" t="str">
        <f>J85</f>
        <v>Success</v>
      </c>
      <c r="N85" s="58" t="s">
        <v>58</v>
      </c>
      <c r="O85" s="87" t="s">
        <v>114</v>
      </c>
      <c r="P85" s="81" t="s">
        <v>122</v>
      </c>
    </row>
    <row r="86" spans="1:16" x14ac:dyDescent="0.25">
      <c r="A86" s="54"/>
      <c r="B86" s="55" t="s">
        <v>149</v>
      </c>
      <c r="C86" s="56">
        <v>3</v>
      </c>
      <c r="D86" s="72" t="str">
        <f>D68</f>
        <v>Yes</v>
      </c>
      <c r="E86" s="68">
        <f>E83</f>
        <v>3818</v>
      </c>
      <c r="F86" s="68">
        <f>F83</f>
        <v>3681</v>
      </c>
      <c r="G86" s="68">
        <f>G83</f>
        <v>51203</v>
      </c>
      <c r="H86" s="202" t="str">
        <f>H73</f>
        <v>-</v>
      </c>
      <c r="I86" s="203"/>
      <c r="J86" s="195" t="s">
        <v>101</v>
      </c>
      <c r="K86" s="195"/>
      <c r="L86" s="195"/>
      <c r="M86" s="91" t="str">
        <f>J86</f>
        <v>Success</v>
      </c>
      <c r="N86" s="58" t="s">
        <v>58</v>
      </c>
      <c r="O86" s="65" t="s">
        <v>115</v>
      </c>
      <c r="P86" s="81" t="s">
        <v>122</v>
      </c>
    </row>
    <row r="87" spans="1:16" x14ac:dyDescent="0.25">
      <c r="A87" s="204" t="s">
        <v>100</v>
      </c>
      <c r="B87" s="205"/>
      <c r="C87" s="205"/>
      <c r="D87" s="205"/>
      <c r="E87" s="205"/>
      <c r="F87" s="205"/>
      <c r="G87" s="205"/>
      <c r="H87" s="205"/>
      <c r="I87" s="205"/>
      <c r="J87" s="205"/>
      <c r="K87" s="205"/>
      <c r="L87" s="205"/>
      <c r="M87" s="205"/>
      <c r="N87" s="205"/>
      <c r="O87" s="205"/>
      <c r="P87" s="206"/>
    </row>
    <row r="88" spans="1:16" x14ac:dyDescent="0.25">
      <c r="A88" s="45">
        <v>7</v>
      </c>
      <c r="B88" s="46" t="s">
        <v>6</v>
      </c>
      <c r="C88" s="48"/>
      <c r="D88" s="48"/>
      <c r="E88" s="49"/>
      <c r="F88" s="49"/>
      <c r="G88" s="49"/>
      <c r="H88" s="49"/>
      <c r="I88" s="50"/>
      <c r="J88" s="51"/>
      <c r="K88" s="51"/>
      <c r="L88" s="51"/>
      <c r="M88" s="50"/>
      <c r="N88" s="50"/>
      <c r="O88" s="52"/>
      <c r="P88" s="53"/>
    </row>
    <row r="89" spans="1:16" x14ac:dyDescent="0.25">
      <c r="A89" s="54"/>
      <c r="B89" s="55" t="s">
        <v>150</v>
      </c>
      <c r="C89" s="56">
        <v>1</v>
      </c>
      <c r="D89" s="72" t="str">
        <f>D73</f>
        <v>Yes</v>
      </c>
      <c r="E89" s="87">
        <f>E91</f>
        <v>32413</v>
      </c>
      <c r="F89" s="87">
        <f>F91</f>
        <v>313815</v>
      </c>
      <c r="G89" s="87">
        <f>G91</f>
        <v>71</v>
      </c>
      <c r="H89" s="202">
        <f>H75</f>
        <v>357</v>
      </c>
      <c r="I89" s="203"/>
      <c r="J89" s="195" t="s">
        <v>101</v>
      </c>
      <c r="K89" s="195"/>
      <c r="L89" s="195"/>
      <c r="M89" s="91" t="str">
        <f>J89</f>
        <v>Success</v>
      </c>
      <c r="N89" s="58" t="s">
        <v>58</v>
      </c>
      <c r="O89" s="87"/>
      <c r="P89" s="81" t="s">
        <v>122</v>
      </c>
    </row>
    <row r="90" spans="1:16" x14ac:dyDescent="0.25">
      <c r="A90" s="54"/>
      <c r="B90" s="55" t="s">
        <v>151</v>
      </c>
      <c r="C90" s="56">
        <v>1</v>
      </c>
      <c r="D90" s="72" t="str">
        <f>D73</f>
        <v>Yes</v>
      </c>
      <c r="E90" s="87">
        <f>E73</f>
        <v>3818</v>
      </c>
      <c r="F90" s="87">
        <f>F73</f>
        <v>3681</v>
      </c>
      <c r="G90" s="87">
        <f>G76</f>
        <v>51201</v>
      </c>
      <c r="H90" s="202" t="str">
        <f>H73</f>
        <v>-</v>
      </c>
      <c r="I90" s="203"/>
      <c r="J90" s="195" t="s">
        <v>101</v>
      </c>
      <c r="K90" s="195"/>
      <c r="L90" s="195"/>
      <c r="M90" s="91" t="str">
        <f>J90</f>
        <v>Success</v>
      </c>
      <c r="N90" s="58" t="s">
        <v>58</v>
      </c>
      <c r="O90" s="207" t="s">
        <v>116</v>
      </c>
      <c r="P90" s="81" t="s">
        <v>122</v>
      </c>
    </row>
    <row r="91" spans="1:16" x14ac:dyDescent="0.25">
      <c r="A91" s="54"/>
      <c r="B91" s="55" t="s">
        <v>152</v>
      </c>
      <c r="C91" s="56">
        <v>1</v>
      </c>
      <c r="D91" s="72" t="str">
        <f>D73</f>
        <v>Yes</v>
      </c>
      <c r="E91" s="58">
        <f>E75</f>
        <v>32413</v>
      </c>
      <c r="F91" s="58">
        <f>F75</f>
        <v>313815</v>
      </c>
      <c r="G91" s="58">
        <f>G75</f>
        <v>71</v>
      </c>
      <c r="H91" s="202">
        <f>H75</f>
        <v>357</v>
      </c>
      <c r="I91" s="203"/>
      <c r="J91" s="195" t="s">
        <v>101</v>
      </c>
      <c r="K91" s="195"/>
      <c r="L91" s="195"/>
      <c r="M91" s="91" t="str">
        <f>J91</f>
        <v>Success</v>
      </c>
      <c r="N91" s="58" t="s">
        <v>58</v>
      </c>
      <c r="O91" s="234"/>
      <c r="P91" s="81" t="s">
        <v>122</v>
      </c>
    </row>
    <row r="92" spans="1:16" x14ac:dyDescent="0.25">
      <c r="A92" s="54"/>
      <c r="B92" s="55"/>
      <c r="C92" s="56"/>
      <c r="D92" s="70"/>
      <c r="E92" s="58"/>
      <c r="F92" s="58"/>
      <c r="G92" s="58"/>
      <c r="H92" s="202"/>
      <c r="I92" s="203"/>
      <c r="J92" s="94"/>
      <c r="K92" s="94"/>
      <c r="L92" s="94"/>
      <c r="M92" s="55"/>
      <c r="N92" s="58"/>
      <c r="O92" s="87"/>
      <c r="P92" s="93"/>
    </row>
    <row r="93" spans="1:16" x14ac:dyDescent="0.25">
      <c r="A93" s="54"/>
      <c r="B93" s="55" t="s">
        <v>153</v>
      </c>
      <c r="C93" s="56">
        <v>2</v>
      </c>
      <c r="D93" s="72" t="str">
        <f>D73</f>
        <v>Yes</v>
      </c>
      <c r="E93" s="58">
        <f>E80</f>
        <v>32413</v>
      </c>
      <c r="F93" s="58">
        <f>F80</f>
        <v>313815</v>
      </c>
      <c r="G93" s="58">
        <f>G80</f>
        <v>73</v>
      </c>
      <c r="H93" s="202">
        <f>H80</f>
        <v>359</v>
      </c>
      <c r="I93" s="203"/>
      <c r="J93" s="195" t="s">
        <v>101</v>
      </c>
      <c r="K93" s="195"/>
      <c r="L93" s="195"/>
      <c r="M93" s="91" t="str">
        <f>J93</f>
        <v>Success</v>
      </c>
      <c r="N93" s="58" t="s">
        <v>58</v>
      </c>
      <c r="O93" s="87"/>
      <c r="P93" s="81" t="s">
        <v>122</v>
      </c>
    </row>
    <row r="94" spans="1:16" x14ac:dyDescent="0.25">
      <c r="A94" s="54"/>
      <c r="B94" s="55" t="s">
        <v>154</v>
      </c>
      <c r="C94" s="56">
        <v>2</v>
      </c>
      <c r="D94" s="72" t="str">
        <f>D73</f>
        <v>Yes</v>
      </c>
      <c r="E94" s="87">
        <f>E78</f>
        <v>3818</v>
      </c>
      <c r="F94" s="87">
        <f>F78</f>
        <v>3681</v>
      </c>
      <c r="G94" s="87">
        <f>G81</f>
        <v>51202</v>
      </c>
      <c r="H94" s="202" t="str">
        <f>H73</f>
        <v>-</v>
      </c>
      <c r="I94" s="203"/>
      <c r="J94" s="195" t="s">
        <v>101</v>
      </c>
      <c r="K94" s="195"/>
      <c r="L94" s="195"/>
      <c r="M94" s="91" t="str">
        <f>J94</f>
        <v>Success</v>
      </c>
      <c r="N94" s="58" t="s">
        <v>58</v>
      </c>
      <c r="O94" s="207" t="s">
        <v>117</v>
      </c>
      <c r="P94" s="81" t="s">
        <v>122</v>
      </c>
    </row>
    <row r="95" spans="1:16" x14ac:dyDescent="0.25">
      <c r="A95" s="54"/>
      <c r="B95" s="55" t="s">
        <v>155</v>
      </c>
      <c r="C95" s="56">
        <v>2</v>
      </c>
      <c r="D95" s="72" t="str">
        <f>D73</f>
        <v>Yes</v>
      </c>
      <c r="E95" s="58">
        <f>E80</f>
        <v>32413</v>
      </c>
      <c r="F95" s="58">
        <f>F80</f>
        <v>313815</v>
      </c>
      <c r="G95" s="58">
        <f>G80</f>
        <v>73</v>
      </c>
      <c r="H95" s="202">
        <f>H80</f>
        <v>359</v>
      </c>
      <c r="I95" s="203"/>
      <c r="J95" s="195" t="s">
        <v>101</v>
      </c>
      <c r="K95" s="195"/>
      <c r="L95" s="195"/>
      <c r="M95" s="91" t="str">
        <f>J95</f>
        <v>Success</v>
      </c>
      <c r="N95" s="58" t="s">
        <v>58</v>
      </c>
      <c r="O95" s="234"/>
      <c r="P95" s="81" t="s">
        <v>122</v>
      </c>
    </row>
    <row r="96" spans="1:16" x14ac:dyDescent="0.25">
      <c r="A96" s="54"/>
      <c r="B96" s="55"/>
      <c r="C96" s="56"/>
      <c r="D96" s="70"/>
      <c r="E96" s="58"/>
      <c r="F96" s="58"/>
      <c r="G96" s="58"/>
      <c r="H96" s="202"/>
      <c r="I96" s="203"/>
      <c r="J96" s="94"/>
      <c r="K96" s="94"/>
      <c r="L96" s="94"/>
      <c r="M96" s="55"/>
      <c r="N96" s="58"/>
      <c r="O96" s="87"/>
      <c r="P96" s="93"/>
    </row>
    <row r="97" spans="1:17" x14ac:dyDescent="0.25">
      <c r="A97" s="54"/>
      <c r="B97" s="55" t="s">
        <v>156</v>
      </c>
      <c r="C97" s="56">
        <v>3</v>
      </c>
      <c r="D97" s="72" t="str">
        <f>D73</f>
        <v>Yes</v>
      </c>
      <c r="E97" s="58">
        <f>E85</f>
        <v>32413</v>
      </c>
      <c r="F97" s="58">
        <f>F85</f>
        <v>313815</v>
      </c>
      <c r="G97" s="58">
        <f>G85</f>
        <v>72</v>
      </c>
      <c r="H97" s="202">
        <f>H85</f>
        <v>358</v>
      </c>
      <c r="I97" s="203"/>
      <c r="J97" s="195" t="s">
        <v>101</v>
      </c>
      <c r="K97" s="195"/>
      <c r="L97" s="195"/>
      <c r="M97" s="91" t="str">
        <f>J97</f>
        <v>Success</v>
      </c>
      <c r="N97" s="58" t="s">
        <v>58</v>
      </c>
      <c r="O97" s="87"/>
      <c r="P97" s="81" t="s">
        <v>122</v>
      </c>
    </row>
    <row r="98" spans="1:17" x14ac:dyDescent="0.25">
      <c r="A98" s="54"/>
      <c r="B98" s="55" t="s">
        <v>157</v>
      </c>
      <c r="C98" s="56">
        <v>3</v>
      </c>
      <c r="D98" s="72" t="str">
        <f>D73</f>
        <v>Yes</v>
      </c>
      <c r="E98" s="87">
        <f>E83</f>
        <v>3818</v>
      </c>
      <c r="F98" s="87">
        <f>F83</f>
        <v>3681</v>
      </c>
      <c r="G98" s="87">
        <f>G86</f>
        <v>51203</v>
      </c>
      <c r="H98" s="202" t="str">
        <f>H73</f>
        <v>-</v>
      </c>
      <c r="I98" s="203"/>
      <c r="J98" s="195" t="s">
        <v>101</v>
      </c>
      <c r="K98" s="195"/>
      <c r="L98" s="195"/>
      <c r="M98" s="91" t="str">
        <f>J98</f>
        <v>Success</v>
      </c>
      <c r="N98" s="58" t="s">
        <v>58</v>
      </c>
      <c r="O98" s="207" t="s">
        <v>118</v>
      </c>
      <c r="P98" s="81" t="s">
        <v>122</v>
      </c>
    </row>
    <row r="99" spans="1:17" x14ac:dyDescent="0.25">
      <c r="A99" s="54"/>
      <c r="B99" s="55" t="s">
        <v>158</v>
      </c>
      <c r="C99" s="56">
        <v>3</v>
      </c>
      <c r="D99" s="72" t="str">
        <f>D73</f>
        <v>Yes</v>
      </c>
      <c r="E99" s="58">
        <f>E85</f>
        <v>32413</v>
      </c>
      <c r="F99" s="58">
        <f>F85</f>
        <v>313815</v>
      </c>
      <c r="G99" s="58">
        <f>G85</f>
        <v>72</v>
      </c>
      <c r="H99" s="202">
        <f>H85</f>
        <v>358</v>
      </c>
      <c r="I99" s="203"/>
      <c r="J99" s="195" t="s">
        <v>101</v>
      </c>
      <c r="K99" s="195"/>
      <c r="L99" s="195"/>
      <c r="M99" s="79" t="str">
        <f>J99</f>
        <v>Success</v>
      </c>
      <c r="N99" s="58" t="s">
        <v>58</v>
      </c>
      <c r="O99" s="234"/>
      <c r="P99" s="81" t="s">
        <v>122</v>
      </c>
    </row>
    <row r="100" spans="1:17" x14ac:dyDescent="0.25">
      <c r="A100" s="71"/>
      <c r="B100" s="55"/>
      <c r="C100" s="56"/>
      <c r="D100" s="56"/>
      <c r="E100" s="58"/>
      <c r="F100" s="58"/>
      <c r="G100" s="58"/>
      <c r="H100" s="63"/>
      <c r="I100" s="64"/>
      <c r="J100" s="95"/>
      <c r="K100" s="96"/>
      <c r="L100" s="48"/>
      <c r="M100" s="87"/>
      <c r="N100" s="58"/>
      <c r="O100" s="97"/>
      <c r="P100" s="98"/>
    </row>
    <row r="101" spans="1:17" x14ac:dyDescent="0.25">
      <c r="A101" s="99">
        <v>8</v>
      </c>
      <c r="B101" s="100" t="s">
        <v>127</v>
      </c>
      <c r="C101" s="101"/>
      <c r="D101" s="102"/>
      <c r="E101" s="102"/>
      <c r="F101" s="102"/>
      <c r="G101" s="102"/>
      <c r="H101" s="218"/>
      <c r="I101" s="218"/>
      <c r="J101" s="235"/>
      <c r="K101" s="236"/>
      <c r="L101" s="49"/>
      <c r="M101" s="49"/>
      <c r="N101" s="49"/>
      <c r="O101" s="49"/>
      <c r="P101" s="103"/>
    </row>
    <row r="102" spans="1:17" ht="15.75" thickBot="1" x14ac:dyDescent="0.3">
      <c r="A102" s="104"/>
      <c r="B102" s="104" t="s">
        <v>119</v>
      </c>
      <c r="C102" s="99">
        <v>1</v>
      </c>
      <c r="D102" s="105" t="s">
        <v>56</v>
      </c>
      <c r="E102" s="106">
        <f>E91</f>
        <v>32413</v>
      </c>
      <c r="F102" s="106">
        <f>F91</f>
        <v>313815</v>
      </c>
      <c r="G102" s="106">
        <f>G91</f>
        <v>71</v>
      </c>
      <c r="H102" s="218">
        <f>H91</f>
        <v>357</v>
      </c>
      <c r="I102" s="218"/>
      <c r="J102" s="237" t="s">
        <v>101</v>
      </c>
      <c r="K102" s="237"/>
      <c r="L102" s="107"/>
      <c r="M102" s="108" t="s">
        <v>101</v>
      </c>
      <c r="N102" s="109" t="s">
        <v>58</v>
      </c>
      <c r="O102" s="1"/>
      <c r="P102" s="81" t="s">
        <v>122</v>
      </c>
      <c r="Q102" s="92"/>
    </row>
    <row r="103" spans="1:17" x14ac:dyDescent="0.25">
      <c r="A103" s="104"/>
      <c r="B103" s="104" t="s">
        <v>120</v>
      </c>
      <c r="C103" s="99">
        <v>2</v>
      </c>
      <c r="D103" s="105" t="s">
        <v>56</v>
      </c>
      <c r="E103" s="106">
        <f>E95</f>
        <v>32413</v>
      </c>
      <c r="F103" s="106">
        <f>F95</f>
        <v>313815</v>
      </c>
      <c r="G103" s="106">
        <f>G95</f>
        <v>73</v>
      </c>
      <c r="H103" s="218">
        <f>H95</f>
        <v>359</v>
      </c>
      <c r="I103" s="218"/>
      <c r="J103" s="237" t="s">
        <v>101</v>
      </c>
      <c r="K103" s="237"/>
      <c r="M103" s="108" t="s">
        <v>101</v>
      </c>
      <c r="N103" s="109" t="s">
        <v>58</v>
      </c>
      <c r="P103" s="81" t="s">
        <v>122</v>
      </c>
    </row>
    <row r="104" spans="1:17" x14ac:dyDescent="0.25">
      <c r="A104" s="104"/>
      <c r="B104" s="104" t="s">
        <v>121</v>
      </c>
      <c r="C104" s="99">
        <v>3</v>
      </c>
      <c r="D104" s="105" t="s">
        <v>56</v>
      </c>
      <c r="E104" s="106">
        <f>E99</f>
        <v>32413</v>
      </c>
      <c r="F104" s="106">
        <f>F99</f>
        <v>313815</v>
      </c>
      <c r="G104" s="106">
        <f>G99</f>
        <v>72</v>
      </c>
      <c r="H104" s="218">
        <f>H99</f>
        <v>358</v>
      </c>
      <c r="I104" s="218"/>
      <c r="J104" s="237" t="s">
        <v>101</v>
      </c>
      <c r="K104" s="237"/>
      <c r="M104" s="108" t="s">
        <v>101</v>
      </c>
      <c r="N104" s="109" t="s">
        <v>58</v>
      </c>
      <c r="P104" s="81" t="s">
        <v>122</v>
      </c>
    </row>
    <row r="105" spans="1:17" x14ac:dyDescent="0.25">
      <c r="A105" s="110"/>
      <c r="B105" s="110"/>
      <c r="C105" s="111"/>
      <c r="D105" s="111"/>
      <c r="E105" s="112"/>
      <c r="F105" s="113"/>
      <c r="G105" s="112"/>
      <c r="H105" s="238"/>
      <c r="I105" s="239"/>
      <c r="J105" s="240"/>
      <c r="K105" s="241"/>
      <c r="M105" s="112"/>
      <c r="N105" s="112"/>
      <c r="P105" s="114"/>
    </row>
    <row r="106" spans="1:17" x14ac:dyDescent="0.25">
      <c r="A106" s="99">
        <v>9</v>
      </c>
      <c r="B106" s="100" t="s">
        <v>132</v>
      </c>
      <c r="C106" s="99"/>
      <c r="D106" s="99"/>
      <c r="E106" s="106"/>
      <c r="F106" s="106"/>
      <c r="G106" s="106"/>
      <c r="H106" s="218"/>
      <c r="I106" s="218"/>
      <c r="J106" s="218"/>
      <c r="K106" s="218"/>
      <c r="M106" s="109"/>
      <c r="N106" s="109"/>
      <c r="P106" s="115"/>
    </row>
    <row r="107" spans="1:17" x14ac:dyDescent="0.25">
      <c r="A107" s="104"/>
      <c r="B107" s="104" t="s">
        <v>159</v>
      </c>
      <c r="C107" s="99">
        <v>1</v>
      </c>
      <c r="D107" s="105" t="s">
        <v>56</v>
      </c>
      <c r="E107" s="106">
        <f>E102</f>
        <v>32413</v>
      </c>
      <c r="F107" s="106">
        <f t="shared" ref="F107:G109" si="2">F102</f>
        <v>313815</v>
      </c>
      <c r="G107" s="106">
        <f t="shared" si="2"/>
        <v>71</v>
      </c>
      <c r="H107" s="214">
        <f>H102</f>
        <v>357</v>
      </c>
      <c r="I107" s="215"/>
      <c r="J107" s="216" t="s">
        <v>101</v>
      </c>
      <c r="K107" s="217"/>
      <c r="M107" s="108" t="s">
        <v>101</v>
      </c>
      <c r="N107" s="109" t="s">
        <v>58</v>
      </c>
      <c r="P107" s="81" t="s">
        <v>122</v>
      </c>
    </row>
    <row r="108" spans="1:17" x14ac:dyDescent="0.25">
      <c r="A108" s="104"/>
      <c r="B108" s="104" t="s">
        <v>160</v>
      </c>
      <c r="C108" s="99">
        <v>2</v>
      </c>
      <c r="D108" s="105" t="s">
        <v>56</v>
      </c>
      <c r="E108" s="106">
        <f>E103</f>
        <v>32413</v>
      </c>
      <c r="F108" s="106">
        <f t="shared" si="2"/>
        <v>313815</v>
      </c>
      <c r="G108" s="106">
        <f t="shared" si="2"/>
        <v>73</v>
      </c>
      <c r="H108" s="214">
        <f>H103</f>
        <v>359</v>
      </c>
      <c r="I108" s="215"/>
      <c r="J108" s="216" t="s">
        <v>101</v>
      </c>
      <c r="K108" s="217"/>
      <c r="M108" s="108" t="s">
        <v>101</v>
      </c>
      <c r="N108" s="109" t="s">
        <v>58</v>
      </c>
      <c r="P108" s="81" t="s">
        <v>122</v>
      </c>
    </row>
    <row r="109" spans="1:17" x14ac:dyDescent="0.25">
      <c r="A109" s="116"/>
      <c r="B109" s="116" t="s">
        <v>161</v>
      </c>
      <c r="C109" s="117">
        <v>3</v>
      </c>
      <c r="D109" s="118" t="s">
        <v>56</v>
      </c>
      <c r="E109" s="119">
        <f>E104</f>
        <v>32413</v>
      </c>
      <c r="F109" s="106">
        <f t="shared" si="2"/>
        <v>313815</v>
      </c>
      <c r="G109" s="106">
        <f t="shared" si="2"/>
        <v>72</v>
      </c>
      <c r="H109" s="214">
        <f>H104</f>
        <v>358</v>
      </c>
      <c r="I109" s="215"/>
      <c r="J109" s="219" t="s">
        <v>101</v>
      </c>
      <c r="K109" s="220"/>
      <c r="M109" s="120" t="s">
        <v>101</v>
      </c>
      <c r="N109" s="121" t="s">
        <v>58</v>
      </c>
      <c r="P109" s="81" t="s">
        <v>122</v>
      </c>
    </row>
    <row r="110" spans="1:17" x14ac:dyDescent="0.25">
      <c r="A110" s="116"/>
      <c r="B110" s="116"/>
      <c r="C110" s="117"/>
      <c r="D110" s="117"/>
      <c r="E110" s="119"/>
      <c r="F110" s="106"/>
      <c r="G110" s="106"/>
      <c r="H110" s="151"/>
      <c r="I110" s="152"/>
      <c r="J110" s="153"/>
      <c r="K110" s="154"/>
      <c r="M110" s="121"/>
      <c r="N110" s="121"/>
      <c r="P110" s="81"/>
    </row>
    <row r="111" spans="1:17" x14ac:dyDescent="0.25">
      <c r="A111" s="99">
        <v>10</v>
      </c>
      <c r="B111" s="100" t="s">
        <v>181</v>
      </c>
      <c r="C111" s="117"/>
      <c r="D111" s="117"/>
      <c r="E111" s="119"/>
      <c r="F111" s="106"/>
      <c r="G111" s="106"/>
      <c r="H111" s="151"/>
      <c r="I111" s="152"/>
      <c r="J111" s="153"/>
      <c r="K111" s="154"/>
      <c r="M111" s="121"/>
      <c r="N111" s="121"/>
      <c r="P111" s="81"/>
    </row>
    <row r="112" spans="1:17" x14ac:dyDescent="0.25">
      <c r="A112" s="116"/>
      <c r="B112" s="116" t="s">
        <v>183</v>
      </c>
      <c r="C112" s="99">
        <v>1</v>
      </c>
      <c r="D112" s="105" t="s">
        <v>56</v>
      </c>
      <c r="E112" s="119">
        <f>E24</f>
        <v>32413</v>
      </c>
      <c r="F112" s="106">
        <f>F24</f>
        <v>313815</v>
      </c>
      <c r="G112" s="106">
        <f>G24</f>
        <v>71</v>
      </c>
      <c r="H112" s="214">
        <f>H24</f>
        <v>357</v>
      </c>
      <c r="I112" s="215"/>
      <c r="J112" s="237" t="s">
        <v>101</v>
      </c>
      <c r="K112" s="237"/>
      <c r="M112" s="108" t="s">
        <v>101</v>
      </c>
      <c r="N112" s="109" t="s">
        <v>58</v>
      </c>
      <c r="P112" s="81" t="s">
        <v>122</v>
      </c>
    </row>
    <row r="113" spans="1:16" x14ac:dyDescent="0.25">
      <c r="A113" s="116"/>
      <c r="B113" s="116" t="s">
        <v>184</v>
      </c>
      <c r="C113" s="99">
        <v>2</v>
      </c>
      <c r="D113" s="105" t="s">
        <v>56</v>
      </c>
      <c r="E113" s="119">
        <f>E26</f>
        <v>32413</v>
      </c>
      <c r="F113" s="106">
        <f>F26</f>
        <v>313815</v>
      </c>
      <c r="G113" s="106">
        <f>G26</f>
        <v>73</v>
      </c>
      <c r="H113" s="214">
        <f>H26</f>
        <v>359</v>
      </c>
      <c r="I113" s="215"/>
      <c r="J113" s="237" t="s">
        <v>101</v>
      </c>
      <c r="K113" s="237"/>
      <c r="M113" s="108" t="s">
        <v>101</v>
      </c>
      <c r="N113" s="109" t="s">
        <v>58</v>
      </c>
      <c r="P113" s="81" t="s">
        <v>122</v>
      </c>
    </row>
    <row r="114" spans="1:16" x14ac:dyDescent="0.25">
      <c r="A114" s="116"/>
      <c r="B114" s="116" t="s">
        <v>185</v>
      </c>
      <c r="C114" s="117">
        <v>3</v>
      </c>
      <c r="D114" s="105" t="s">
        <v>56</v>
      </c>
      <c r="E114" s="119">
        <f>E28</f>
        <v>32413</v>
      </c>
      <c r="F114" s="106">
        <f>F28</f>
        <v>313815</v>
      </c>
      <c r="G114" s="106">
        <f>G28</f>
        <v>72</v>
      </c>
      <c r="H114" s="214">
        <f>H28</f>
        <v>358</v>
      </c>
      <c r="I114" s="215"/>
      <c r="J114" s="237" t="s">
        <v>101</v>
      </c>
      <c r="K114" s="237"/>
      <c r="M114" s="120" t="s">
        <v>101</v>
      </c>
      <c r="N114" s="121" t="s">
        <v>58</v>
      </c>
      <c r="P114" s="81" t="s">
        <v>122</v>
      </c>
    </row>
    <row r="115" spans="1:16" x14ac:dyDescent="0.25">
      <c r="A115" s="116"/>
      <c r="B115" s="116"/>
      <c r="C115" s="117"/>
      <c r="D115" s="111"/>
      <c r="E115" s="119"/>
      <c r="F115" s="106"/>
      <c r="G115" s="106"/>
      <c r="H115" s="151"/>
      <c r="I115" s="152"/>
      <c r="J115" s="240"/>
      <c r="K115" s="241"/>
      <c r="M115" s="121"/>
      <c r="N115" s="121"/>
      <c r="P115" s="81"/>
    </row>
    <row r="116" spans="1:16" x14ac:dyDescent="0.25">
      <c r="A116" s="99">
        <v>11</v>
      </c>
      <c r="B116" s="100" t="s">
        <v>226</v>
      </c>
      <c r="C116" s="117"/>
      <c r="D116" s="99"/>
      <c r="E116" s="119"/>
      <c r="F116" s="106"/>
      <c r="G116" s="106"/>
      <c r="H116" s="151"/>
      <c r="I116" s="152"/>
      <c r="J116" s="218"/>
      <c r="K116" s="218"/>
      <c r="M116" s="121"/>
      <c r="N116" s="121"/>
      <c r="P116" s="81"/>
    </row>
    <row r="117" spans="1:16" x14ac:dyDescent="0.25">
      <c r="A117" s="116"/>
      <c r="B117" s="116" t="s">
        <v>186</v>
      </c>
      <c r="C117" s="99">
        <v>1</v>
      </c>
      <c r="D117" s="105" t="s">
        <v>56</v>
      </c>
      <c r="E117" s="119">
        <f>E24</f>
        <v>32413</v>
      </c>
      <c r="F117" s="106">
        <f>F24</f>
        <v>313815</v>
      </c>
      <c r="G117" s="106">
        <f>G24</f>
        <v>71</v>
      </c>
      <c r="H117" s="214">
        <f>H24</f>
        <v>357</v>
      </c>
      <c r="I117" s="215"/>
      <c r="J117" s="216" t="s">
        <v>101</v>
      </c>
      <c r="K117" s="217"/>
      <c r="M117" s="108" t="s">
        <v>101</v>
      </c>
      <c r="N117" s="109" t="s">
        <v>58</v>
      </c>
      <c r="P117" s="81" t="s">
        <v>122</v>
      </c>
    </row>
    <row r="118" spans="1:16" x14ac:dyDescent="0.25">
      <c r="A118" s="116"/>
      <c r="B118" s="116" t="s">
        <v>187</v>
      </c>
      <c r="C118" s="99">
        <v>2</v>
      </c>
      <c r="D118" s="105" t="s">
        <v>56</v>
      </c>
      <c r="E118" s="119">
        <f>E26</f>
        <v>32413</v>
      </c>
      <c r="F118" s="106">
        <f>F26</f>
        <v>313815</v>
      </c>
      <c r="G118" s="106">
        <f>G26</f>
        <v>73</v>
      </c>
      <c r="H118" s="214">
        <f>H26</f>
        <v>359</v>
      </c>
      <c r="I118" s="215"/>
      <c r="J118" s="216" t="s">
        <v>101</v>
      </c>
      <c r="K118" s="217"/>
      <c r="M118" s="108" t="s">
        <v>101</v>
      </c>
      <c r="N118" s="109" t="s">
        <v>58</v>
      </c>
      <c r="P118" s="81" t="s">
        <v>122</v>
      </c>
    </row>
    <row r="119" spans="1:16" x14ac:dyDescent="0.25">
      <c r="A119" s="116"/>
      <c r="B119" s="116" t="s">
        <v>188</v>
      </c>
      <c r="C119" s="117">
        <v>3</v>
      </c>
      <c r="D119" s="118" t="s">
        <v>56</v>
      </c>
      <c r="E119" s="119">
        <f>E28</f>
        <v>32413</v>
      </c>
      <c r="F119" s="106">
        <f>F28</f>
        <v>313815</v>
      </c>
      <c r="G119" s="106">
        <f>G28</f>
        <v>72</v>
      </c>
      <c r="H119" s="214">
        <f>H28</f>
        <v>358</v>
      </c>
      <c r="I119" s="215"/>
      <c r="J119" s="219" t="s">
        <v>101</v>
      </c>
      <c r="K119" s="220"/>
      <c r="M119" s="120" t="s">
        <v>101</v>
      </c>
      <c r="N119" s="121" t="s">
        <v>58</v>
      </c>
      <c r="P119" s="81" t="s">
        <v>122</v>
      </c>
    </row>
    <row r="120" spans="1:16" x14ac:dyDescent="0.25">
      <c r="A120" s="116"/>
      <c r="B120" s="116"/>
      <c r="C120" s="117"/>
      <c r="D120" s="117"/>
      <c r="E120" s="119"/>
      <c r="F120" s="106"/>
      <c r="G120" s="106"/>
      <c r="H120" s="151"/>
      <c r="I120" s="152"/>
      <c r="J120" s="153"/>
      <c r="K120" s="154"/>
      <c r="M120" s="121"/>
      <c r="N120" s="121"/>
      <c r="P120" s="81"/>
    </row>
    <row r="121" spans="1:16" x14ac:dyDescent="0.25">
      <c r="A121" s="99">
        <v>12</v>
      </c>
      <c r="B121" s="100" t="s">
        <v>251</v>
      </c>
      <c r="C121" s="117"/>
      <c r="D121" s="117"/>
      <c r="E121" s="119"/>
      <c r="F121" s="106"/>
      <c r="G121" s="106"/>
      <c r="H121" s="151"/>
      <c r="I121" s="152"/>
      <c r="J121" s="153"/>
      <c r="K121" s="154"/>
      <c r="M121" s="121"/>
      <c r="N121" s="121"/>
      <c r="P121" s="81"/>
    </row>
    <row r="122" spans="1:16" x14ac:dyDescent="0.25">
      <c r="A122" s="116"/>
      <c r="B122" s="116" t="s">
        <v>190</v>
      </c>
      <c r="C122" s="99">
        <v>1</v>
      </c>
      <c r="D122" s="105" t="s">
        <v>56</v>
      </c>
      <c r="E122" s="119">
        <f>E24</f>
        <v>32413</v>
      </c>
      <c r="F122" s="106">
        <f>F24</f>
        <v>313815</v>
      </c>
      <c r="G122" s="106">
        <f>G24</f>
        <v>71</v>
      </c>
      <c r="H122" s="214">
        <f>H24</f>
        <v>357</v>
      </c>
      <c r="I122" s="215"/>
      <c r="J122" s="216" t="s">
        <v>101</v>
      </c>
      <c r="K122" s="217"/>
      <c r="M122" s="108" t="s">
        <v>101</v>
      </c>
      <c r="N122" s="109" t="s">
        <v>58</v>
      </c>
      <c r="P122" s="81" t="s">
        <v>122</v>
      </c>
    </row>
    <row r="123" spans="1:16" x14ac:dyDescent="0.25">
      <c r="A123" s="116"/>
      <c r="B123" s="116" t="s">
        <v>191</v>
      </c>
      <c r="C123" s="99">
        <v>2</v>
      </c>
      <c r="D123" s="105" t="s">
        <v>56</v>
      </c>
      <c r="E123" s="119">
        <f>E26</f>
        <v>32413</v>
      </c>
      <c r="F123" s="106">
        <f>F26</f>
        <v>313815</v>
      </c>
      <c r="G123" s="106">
        <f>G26</f>
        <v>73</v>
      </c>
      <c r="H123" s="214">
        <f>H26</f>
        <v>359</v>
      </c>
      <c r="I123" s="215"/>
      <c r="J123" s="216" t="s">
        <v>101</v>
      </c>
      <c r="K123" s="217"/>
      <c r="M123" s="108" t="s">
        <v>101</v>
      </c>
      <c r="N123" s="109" t="s">
        <v>58</v>
      </c>
      <c r="P123" s="81" t="s">
        <v>122</v>
      </c>
    </row>
    <row r="124" spans="1:16" x14ac:dyDescent="0.25">
      <c r="A124" s="116"/>
      <c r="B124" s="116" t="s">
        <v>192</v>
      </c>
      <c r="C124" s="117">
        <v>3</v>
      </c>
      <c r="D124" s="118" t="s">
        <v>56</v>
      </c>
      <c r="E124" s="119">
        <f>E28</f>
        <v>32413</v>
      </c>
      <c r="F124" s="106">
        <f>F28</f>
        <v>313815</v>
      </c>
      <c r="G124" s="106">
        <f>G28</f>
        <v>72</v>
      </c>
      <c r="H124" s="214">
        <f>H28</f>
        <v>358</v>
      </c>
      <c r="I124" s="215"/>
      <c r="J124" s="219" t="s">
        <v>101</v>
      </c>
      <c r="K124" s="220"/>
      <c r="M124" s="120" t="s">
        <v>101</v>
      </c>
      <c r="N124" s="121" t="s">
        <v>58</v>
      </c>
      <c r="P124" s="81" t="s">
        <v>122</v>
      </c>
    </row>
    <row r="125" spans="1:16" x14ac:dyDescent="0.25">
      <c r="A125" s="58"/>
      <c r="B125" s="58"/>
      <c r="C125" s="58"/>
      <c r="D125" s="58"/>
      <c r="E125" s="58"/>
      <c r="F125" s="58"/>
      <c r="G125" s="58"/>
      <c r="H125" s="214"/>
      <c r="I125" s="215"/>
      <c r="J125" s="219"/>
      <c r="K125" s="220"/>
      <c r="M125" s="121"/>
      <c r="N125" s="121"/>
      <c r="P125" s="81"/>
    </row>
    <row r="126" spans="1:16" x14ac:dyDescent="0.25">
      <c r="A126" s="99">
        <v>13</v>
      </c>
      <c r="B126" s="100" t="s">
        <v>1</v>
      </c>
      <c r="C126" s="99"/>
      <c r="D126" s="99"/>
      <c r="E126" s="106"/>
      <c r="F126" s="106"/>
      <c r="G126" s="106"/>
      <c r="H126" s="218"/>
      <c r="I126" s="218"/>
      <c r="J126" s="218"/>
      <c r="K126" s="218"/>
      <c r="M126" s="109"/>
      <c r="N126" s="109"/>
      <c r="P126" s="115"/>
    </row>
    <row r="127" spans="1:16" x14ac:dyDescent="0.25">
      <c r="A127" s="104"/>
      <c r="B127" s="104" t="s">
        <v>193</v>
      </c>
      <c r="C127" s="99" t="s">
        <v>10</v>
      </c>
      <c r="D127" s="105" t="s">
        <v>56</v>
      </c>
      <c r="E127" s="106">
        <f>E24</f>
        <v>32413</v>
      </c>
      <c r="F127" s="106">
        <f>F24</f>
        <v>313815</v>
      </c>
      <c r="G127" s="106" t="s">
        <v>10</v>
      </c>
      <c r="H127" s="214" t="s">
        <v>10</v>
      </c>
      <c r="I127" s="215"/>
      <c r="J127" s="216" t="s">
        <v>101</v>
      </c>
      <c r="K127" s="217"/>
      <c r="M127" s="108" t="s">
        <v>101</v>
      </c>
      <c r="N127" s="109" t="s">
        <v>58</v>
      </c>
      <c r="P127" s="81"/>
    </row>
    <row r="128" spans="1:16" x14ac:dyDescent="0.25">
      <c r="A128" s="104"/>
      <c r="B128" s="104" t="s">
        <v>194</v>
      </c>
      <c r="C128" s="99" t="s">
        <v>10</v>
      </c>
      <c r="D128" s="105" t="s">
        <v>56</v>
      </c>
      <c r="E128" s="106">
        <f>E127</f>
        <v>32413</v>
      </c>
      <c r="F128" s="106">
        <f>F127</f>
        <v>313815</v>
      </c>
      <c r="G128" s="106" t="s">
        <v>10</v>
      </c>
      <c r="H128" s="214" t="s">
        <v>10</v>
      </c>
      <c r="I128" s="215"/>
      <c r="J128" s="216" t="s">
        <v>101</v>
      </c>
      <c r="K128" s="217"/>
      <c r="M128" s="108" t="s">
        <v>101</v>
      </c>
      <c r="N128" s="109" t="s">
        <v>58</v>
      </c>
      <c r="P128" s="81"/>
    </row>
    <row r="129" spans="1:16" x14ac:dyDescent="0.25">
      <c r="A129" s="104"/>
      <c r="B129" s="104" t="s">
        <v>195</v>
      </c>
      <c r="C129" s="99" t="s">
        <v>10</v>
      </c>
      <c r="D129" s="105" t="s">
        <v>56</v>
      </c>
      <c r="E129" s="106">
        <f>E127</f>
        <v>32413</v>
      </c>
      <c r="F129" s="106">
        <f>F128</f>
        <v>313815</v>
      </c>
      <c r="G129" s="106" t="s">
        <v>10</v>
      </c>
      <c r="H129" s="214" t="s">
        <v>10</v>
      </c>
      <c r="I129" s="215"/>
      <c r="J129" s="216" t="s">
        <v>101</v>
      </c>
      <c r="K129" s="217"/>
      <c r="M129" s="108" t="s">
        <v>101</v>
      </c>
      <c r="N129" s="109" t="s">
        <v>58</v>
      </c>
      <c r="P129" s="81"/>
    </row>
    <row r="130" spans="1:16" x14ac:dyDescent="0.25">
      <c r="A130" s="104"/>
      <c r="B130" s="55"/>
      <c r="C130" s="55"/>
      <c r="D130" s="55"/>
      <c r="E130" s="55"/>
      <c r="F130" s="55"/>
      <c r="G130" s="55"/>
      <c r="H130" s="202"/>
      <c r="I130" s="203"/>
      <c r="J130" s="202"/>
      <c r="K130" s="203"/>
      <c r="L130" s="55"/>
      <c r="M130" s="55"/>
      <c r="N130" s="55"/>
      <c r="O130" s="55"/>
      <c r="P130" s="73"/>
    </row>
    <row r="131" spans="1:16" x14ac:dyDescent="0.25">
      <c r="A131" s="143">
        <v>14</v>
      </c>
      <c r="B131" s="144" t="s">
        <v>126</v>
      </c>
      <c r="C131" s="145"/>
      <c r="D131" s="145"/>
      <c r="E131" s="145"/>
      <c r="F131" s="145"/>
      <c r="G131" s="145"/>
      <c r="H131" s="225"/>
      <c r="I131" s="226"/>
      <c r="J131" s="227"/>
      <c r="K131" s="228"/>
      <c r="M131" s="146"/>
      <c r="N131" s="147"/>
      <c r="P131" s="148"/>
    </row>
    <row r="132" spans="1:16" x14ac:dyDescent="0.25">
      <c r="A132" s="58"/>
      <c r="B132" s="104" t="s">
        <v>196</v>
      </c>
      <c r="C132" s="56" t="s">
        <v>10</v>
      </c>
      <c r="D132" s="105" t="s">
        <v>56</v>
      </c>
      <c r="E132" s="119">
        <f t="shared" ref="E132:H134" si="3">E107</f>
        <v>32413</v>
      </c>
      <c r="F132" s="106">
        <f t="shared" si="3"/>
        <v>313815</v>
      </c>
      <c r="G132" s="106">
        <f t="shared" si="3"/>
        <v>71</v>
      </c>
      <c r="H132" s="214">
        <f t="shared" si="3"/>
        <v>357</v>
      </c>
      <c r="I132" s="215"/>
      <c r="J132" s="216" t="s">
        <v>101</v>
      </c>
      <c r="K132" s="217"/>
      <c r="M132" s="108" t="s">
        <v>101</v>
      </c>
      <c r="N132" s="109" t="s">
        <v>58</v>
      </c>
      <c r="P132" s="81"/>
    </row>
    <row r="133" spans="1:16" x14ac:dyDescent="0.25">
      <c r="A133" s="58"/>
      <c r="B133" s="104" t="s">
        <v>197</v>
      </c>
      <c r="C133" s="56" t="s">
        <v>10</v>
      </c>
      <c r="D133" s="105" t="s">
        <v>56</v>
      </c>
      <c r="E133" s="119">
        <f t="shared" si="3"/>
        <v>32413</v>
      </c>
      <c r="F133" s="106">
        <f t="shared" si="3"/>
        <v>313815</v>
      </c>
      <c r="G133" s="106">
        <f t="shared" si="3"/>
        <v>73</v>
      </c>
      <c r="H133" s="214">
        <f t="shared" si="3"/>
        <v>359</v>
      </c>
      <c r="I133" s="215"/>
      <c r="J133" s="216" t="s">
        <v>101</v>
      </c>
      <c r="K133" s="217"/>
      <c r="M133" s="108" t="s">
        <v>101</v>
      </c>
      <c r="N133" s="109" t="s">
        <v>58</v>
      </c>
      <c r="P133" s="81"/>
    </row>
    <row r="134" spans="1:16" x14ac:dyDescent="0.25">
      <c r="A134" s="58"/>
      <c r="B134" s="104" t="s">
        <v>198</v>
      </c>
      <c r="C134" s="56" t="s">
        <v>10</v>
      </c>
      <c r="D134" s="105" t="s">
        <v>56</v>
      </c>
      <c r="E134" s="106">
        <f>E109</f>
        <v>32413</v>
      </c>
      <c r="F134" s="106">
        <f t="shared" si="3"/>
        <v>313815</v>
      </c>
      <c r="G134" s="106">
        <f t="shared" si="3"/>
        <v>72</v>
      </c>
      <c r="H134" s="214">
        <f t="shared" si="3"/>
        <v>358</v>
      </c>
      <c r="I134" s="215"/>
      <c r="J134" s="216" t="s">
        <v>101</v>
      </c>
      <c r="K134" s="217"/>
      <c r="L134" s="133"/>
      <c r="M134" s="108" t="s">
        <v>101</v>
      </c>
      <c r="N134" s="121" t="s">
        <v>58</v>
      </c>
      <c r="O134" s="97"/>
      <c r="P134" s="81"/>
    </row>
    <row r="135" spans="1:16" x14ac:dyDescent="0.25">
      <c r="A135" s="58"/>
      <c r="B135" s="58"/>
      <c r="C135" s="58"/>
      <c r="D135" s="58"/>
      <c r="E135" s="58"/>
      <c r="F135" s="58"/>
      <c r="G135" s="58"/>
      <c r="H135" s="214"/>
      <c r="I135" s="215"/>
      <c r="J135" s="219"/>
      <c r="K135" s="220"/>
      <c r="M135" s="121"/>
      <c r="N135" s="121"/>
      <c r="P135" s="81"/>
    </row>
    <row r="136" spans="1:16" ht="15.75" thickBot="1" x14ac:dyDescent="0.3">
      <c r="A136" s="138"/>
      <c r="B136" s="138"/>
      <c r="C136" s="138"/>
      <c r="D136" s="138"/>
      <c r="E136" s="138"/>
      <c r="F136" s="138"/>
      <c r="G136" s="138"/>
      <c r="H136" s="221"/>
      <c r="I136" s="222"/>
      <c r="J136" s="223"/>
      <c r="K136" s="224"/>
      <c r="L136" s="134"/>
      <c r="M136" s="135"/>
      <c r="N136" s="135"/>
      <c r="O136" s="136"/>
      <c r="P136" s="137"/>
    </row>
    <row r="137" spans="1:16" x14ac:dyDescent="0.25">
      <c r="A137" s="11"/>
      <c r="B137" s="11"/>
      <c r="C137" s="11"/>
      <c r="D137" s="11"/>
      <c r="H137" s="165"/>
      <c r="I137" s="165"/>
      <c r="J137" s="156"/>
      <c r="K137" s="156"/>
      <c r="M137" s="165"/>
      <c r="N137" s="165"/>
      <c r="P137" s="166"/>
    </row>
    <row r="138" spans="1:16" x14ac:dyDescent="0.25">
      <c r="A138" s="11"/>
      <c r="B138" s="11"/>
      <c r="C138" s="11"/>
      <c r="D138" s="11"/>
      <c r="H138" s="165"/>
      <c r="I138" s="165"/>
      <c r="J138" s="156"/>
      <c r="K138" s="156"/>
      <c r="M138" s="165"/>
      <c r="N138" s="165"/>
      <c r="P138" s="166"/>
    </row>
    <row r="140" spans="1:16" ht="18.75" x14ac:dyDescent="0.3">
      <c r="A140" s="164">
        <v>3</v>
      </c>
      <c r="B140" s="163" t="s">
        <v>9</v>
      </c>
    </row>
    <row r="177" spans="1:2" ht="18.75" x14ac:dyDescent="0.3">
      <c r="A177" s="164">
        <v>4</v>
      </c>
      <c r="B177" s="163" t="s">
        <v>3</v>
      </c>
    </row>
    <row r="212" spans="1:2" ht="18.75" x14ac:dyDescent="0.3">
      <c r="A212" s="164">
        <v>5</v>
      </c>
      <c r="B212" s="163" t="s">
        <v>4</v>
      </c>
    </row>
    <row r="247" spans="1:2" ht="18.75" x14ac:dyDescent="0.3">
      <c r="A247" s="164">
        <v>5.0999999999999996</v>
      </c>
      <c r="B247" s="163" t="s">
        <v>5</v>
      </c>
    </row>
    <row r="282" spans="1:2" ht="18.75" x14ac:dyDescent="0.3">
      <c r="A282" s="164">
        <v>6</v>
      </c>
      <c r="B282" s="163" t="s">
        <v>131</v>
      </c>
    </row>
    <row r="317" spans="1:2" ht="18.75" x14ac:dyDescent="0.3">
      <c r="A317" s="164">
        <v>7</v>
      </c>
      <c r="B317" s="163" t="s">
        <v>6</v>
      </c>
    </row>
    <row r="353" spans="1:2" ht="18.75" x14ac:dyDescent="0.3">
      <c r="A353" s="164">
        <v>8</v>
      </c>
      <c r="B353" s="163" t="s">
        <v>7</v>
      </c>
    </row>
    <row r="389" spans="1:2" ht="18.75" x14ac:dyDescent="0.3">
      <c r="A389" s="164">
        <v>9</v>
      </c>
      <c r="B389" s="163" t="s">
        <v>8</v>
      </c>
    </row>
    <row r="425" spans="1:2" ht="18.75" x14ac:dyDescent="0.3">
      <c r="A425" s="164">
        <v>10</v>
      </c>
      <c r="B425" s="163" t="s">
        <v>181</v>
      </c>
    </row>
    <row r="462" spans="1:2" ht="18.75" x14ac:dyDescent="0.3">
      <c r="A462" s="164">
        <v>11</v>
      </c>
      <c r="B462" s="163" t="s">
        <v>226</v>
      </c>
    </row>
    <row r="499" spans="1:2" ht="18.75" x14ac:dyDescent="0.3">
      <c r="A499" s="164">
        <v>12</v>
      </c>
      <c r="B499" s="163" t="s">
        <v>182</v>
      </c>
    </row>
    <row r="535" spans="1:2" ht="18.75" x14ac:dyDescent="0.3">
      <c r="A535" s="164">
        <v>13</v>
      </c>
      <c r="B535" s="163" t="s">
        <v>0</v>
      </c>
    </row>
  </sheetData>
  <mergeCells count="218">
    <mergeCell ref="H135:I135"/>
    <mergeCell ref="J135:K135"/>
    <mergeCell ref="H136:I136"/>
    <mergeCell ref="J136:K136"/>
    <mergeCell ref="H62:I62"/>
    <mergeCell ref="J62:K62"/>
    <mergeCell ref="H63:I63"/>
    <mergeCell ref="J63:K63"/>
    <mergeCell ref="H64:I64"/>
    <mergeCell ref="J64:K64"/>
    <mergeCell ref="H132:I132"/>
    <mergeCell ref="J132:K132"/>
    <mergeCell ref="H133:I133"/>
    <mergeCell ref="J133:K133"/>
    <mergeCell ref="H134:I134"/>
    <mergeCell ref="J134:K134"/>
    <mergeCell ref="H130:I130"/>
    <mergeCell ref="J130:K130"/>
    <mergeCell ref="H131:I131"/>
    <mergeCell ref="J131:K131"/>
    <mergeCell ref="H127:I127"/>
    <mergeCell ref="J127:K127"/>
    <mergeCell ref="H128:I128"/>
    <mergeCell ref="J128:K128"/>
    <mergeCell ref="H129:I129"/>
    <mergeCell ref="J129:K129"/>
    <mergeCell ref="H124:I124"/>
    <mergeCell ref="J124:K124"/>
    <mergeCell ref="H125:I125"/>
    <mergeCell ref="J125:K125"/>
    <mergeCell ref="H126:I126"/>
    <mergeCell ref="J126:K126"/>
    <mergeCell ref="H119:I119"/>
    <mergeCell ref="J119:K119"/>
    <mergeCell ref="H122:I122"/>
    <mergeCell ref="J122:K122"/>
    <mergeCell ref="H123:I123"/>
    <mergeCell ref="J123:K123"/>
    <mergeCell ref="J115:K115"/>
    <mergeCell ref="J116:K116"/>
    <mergeCell ref="H117:I117"/>
    <mergeCell ref="J117:K117"/>
    <mergeCell ref="H118:I118"/>
    <mergeCell ref="J118:K118"/>
    <mergeCell ref="H112:I112"/>
    <mergeCell ref="J112:K112"/>
    <mergeCell ref="H113:I113"/>
    <mergeCell ref="J113:K113"/>
    <mergeCell ref="H114:I114"/>
    <mergeCell ref="J114:K114"/>
    <mergeCell ref="H107:I107"/>
    <mergeCell ref="J107:K107"/>
    <mergeCell ref="H108:I108"/>
    <mergeCell ref="J108:K108"/>
    <mergeCell ref="H109:I109"/>
    <mergeCell ref="J109:K109"/>
    <mergeCell ref="H104:I104"/>
    <mergeCell ref="J104:K104"/>
    <mergeCell ref="H105:I105"/>
    <mergeCell ref="J105:K105"/>
    <mergeCell ref="H106:I106"/>
    <mergeCell ref="J106:K106"/>
    <mergeCell ref="H101:I101"/>
    <mergeCell ref="J101:K101"/>
    <mergeCell ref="H102:I102"/>
    <mergeCell ref="J102:K102"/>
    <mergeCell ref="H103:I103"/>
    <mergeCell ref="J103:K103"/>
    <mergeCell ref="H96:I96"/>
    <mergeCell ref="H97:I97"/>
    <mergeCell ref="J97:L97"/>
    <mergeCell ref="H98:I98"/>
    <mergeCell ref="J98:L98"/>
    <mergeCell ref="O98:O99"/>
    <mergeCell ref="H99:I99"/>
    <mergeCell ref="J99:L99"/>
    <mergeCell ref="H92:I92"/>
    <mergeCell ref="H93:I93"/>
    <mergeCell ref="J93:L93"/>
    <mergeCell ref="H94:I94"/>
    <mergeCell ref="J94:L94"/>
    <mergeCell ref="O94:O95"/>
    <mergeCell ref="H95:I95"/>
    <mergeCell ref="J95:L95"/>
    <mergeCell ref="A87:P87"/>
    <mergeCell ref="H89:I89"/>
    <mergeCell ref="J89:L89"/>
    <mergeCell ref="H90:I90"/>
    <mergeCell ref="J90:L90"/>
    <mergeCell ref="O90:O91"/>
    <mergeCell ref="H91:I91"/>
    <mergeCell ref="J91:L91"/>
    <mergeCell ref="H84:I84"/>
    <mergeCell ref="J84:L84"/>
    <mergeCell ref="H85:I85"/>
    <mergeCell ref="J85:L85"/>
    <mergeCell ref="H86:I86"/>
    <mergeCell ref="J86:L86"/>
    <mergeCell ref="H80:I80"/>
    <mergeCell ref="J80:L80"/>
    <mergeCell ref="H81:I81"/>
    <mergeCell ref="J81:L81"/>
    <mergeCell ref="H82:I82"/>
    <mergeCell ref="H83:I83"/>
    <mergeCell ref="J83:L83"/>
    <mergeCell ref="H76:I76"/>
    <mergeCell ref="J76:L76"/>
    <mergeCell ref="H77:I77"/>
    <mergeCell ref="H78:I78"/>
    <mergeCell ref="J78:L78"/>
    <mergeCell ref="H79:I79"/>
    <mergeCell ref="J79:L79"/>
    <mergeCell ref="A71:P71"/>
    <mergeCell ref="H73:I73"/>
    <mergeCell ref="J73:L73"/>
    <mergeCell ref="H74:I74"/>
    <mergeCell ref="J74:L74"/>
    <mergeCell ref="H75:I75"/>
    <mergeCell ref="J75:L75"/>
    <mergeCell ref="A61:P61"/>
    <mergeCell ref="H68:I68"/>
    <mergeCell ref="J68:L68"/>
    <mergeCell ref="O68:O70"/>
    <mergeCell ref="H69:I69"/>
    <mergeCell ref="J69:L69"/>
    <mergeCell ref="H70:I70"/>
    <mergeCell ref="J70:L70"/>
    <mergeCell ref="H65:I65"/>
    <mergeCell ref="J65:K65"/>
    <mergeCell ref="A66:P66"/>
    <mergeCell ref="O57:O59"/>
    <mergeCell ref="H58:I58"/>
    <mergeCell ref="J58:K58"/>
    <mergeCell ref="H59:I59"/>
    <mergeCell ref="J59:K59"/>
    <mergeCell ref="H60:I60"/>
    <mergeCell ref="J60:K60"/>
    <mergeCell ref="H56:I56"/>
    <mergeCell ref="J56:K56"/>
    <mergeCell ref="H57:I57"/>
    <mergeCell ref="J57:K57"/>
    <mergeCell ref="O52:O54"/>
    <mergeCell ref="H53:I53"/>
    <mergeCell ref="J53:K53"/>
    <mergeCell ref="H54:I54"/>
    <mergeCell ref="J54:K54"/>
    <mergeCell ref="H55:I55"/>
    <mergeCell ref="J55:K55"/>
    <mergeCell ref="H51:I51"/>
    <mergeCell ref="J51:K51"/>
    <mergeCell ref="H52:I52"/>
    <mergeCell ref="J52:K52"/>
    <mergeCell ref="O47:O49"/>
    <mergeCell ref="H48:I48"/>
    <mergeCell ref="J48:K48"/>
    <mergeCell ref="H49:I49"/>
    <mergeCell ref="J49:K49"/>
    <mergeCell ref="H50:I50"/>
    <mergeCell ref="J50:K50"/>
    <mergeCell ref="H46:I46"/>
    <mergeCell ref="J46:K46"/>
    <mergeCell ref="H47:I47"/>
    <mergeCell ref="J47:K47"/>
    <mergeCell ref="H41:I41"/>
    <mergeCell ref="J41:L41"/>
    <mergeCell ref="O41:O45"/>
    <mergeCell ref="H42:I42"/>
    <mergeCell ref="J42:L42"/>
    <mergeCell ref="H43:I43"/>
    <mergeCell ref="J43:L43"/>
    <mergeCell ref="H44:I44"/>
    <mergeCell ref="J44:L44"/>
    <mergeCell ref="A45:N45"/>
    <mergeCell ref="O36:O39"/>
    <mergeCell ref="H37:I37"/>
    <mergeCell ref="J37:L37"/>
    <mergeCell ref="H38:I38"/>
    <mergeCell ref="J38:L38"/>
    <mergeCell ref="H39:I39"/>
    <mergeCell ref="J39:L39"/>
    <mergeCell ref="H33:I33"/>
    <mergeCell ref="J33:L33"/>
    <mergeCell ref="H34:I34"/>
    <mergeCell ref="J34:L34"/>
    <mergeCell ref="H36:I36"/>
    <mergeCell ref="J36:L36"/>
    <mergeCell ref="H26:I26"/>
    <mergeCell ref="J26:L26"/>
    <mergeCell ref="H28:I28"/>
    <mergeCell ref="J28:L28"/>
    <mergeCell ref="A29:P29"/>
    <mergeCell ref="H31:I31"/>
    <mergeCell ref="J31:L31"/>
    <mergeCell ref="O31:O34"/>
    <mergeCell ref="H32:I32"/>
    <mergeCell ref="J32:L32"/>
    <mergeCell ref="I15:L15"/>
    <mergeCell ref="M15:N19"/>
    <mergeCell ref="I19:L19"/>
    <mergeCell ref="H22:I22"/>
    <mergeCell ref="J22:L22"/>
    <mergeCell ref="H24:I24"/>
    <mergeCell ref="J24:L24"/>
    <mergeCell ref="A9:B9"/>
    <mergeCell ref="I9:L9"/>
    <mergeCell ref="M9:N10"/>
    <mergeCell ref="P9:P10"/>
    <mergeCell ref="I10:L10"/>
    <mergeCell ref="I12:L12"/>
    <mergeCell ref="M12:N13"/>
    <mergeCell ref="A13:B13"/>
    <mergeCell ref="I13:L13"/>
    <mergeCell ref="A1:P1"/>
    <mergeCell ref="A2:P2"/>
    <mergeCell ref="A3:P3"/>
    <mergeCell ref="I4:P7"/>
    <mergeCell ref="I8:N8"/>
    <mergeCell ref="O8:P8"/>
  </mergeCells>
  <conditionalFormatting sqref="D5:D12">
    <cfRule type="timePeriod" dxfId="1" priority="1" timePeriod="lastWeek">
      <formula>AND(TODAY()-ROUNDDOWN(D5,0)&gt;=(WEEKDAY(TODAY())),TODAY()-ROUNDDOWN(D5,0)&lt;(WEEKDAY(TODAY())+7))</formula>
    </cfRule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7"/>
  <sheetViews>
    <sheetView zoomScale="25" zoomScaleNormal="25" workbookViewId="0">
      <selection activeCell="A8" sqref="A8:B8"/>
    </sheetView>
  </sheetViews>
  <sheetFormatPr defaultColWidth="9.140625" defaultRowHeight="15" x14ac:dyDescent="0.25"/>
  <cols>
    <col min="1" max="1" width="5.42578125" style="1" customWidth="1"/>
    <col min="2" max="2" width="70.140625" style="1" bestFit="1" customWidth="1"/>
    <col min="3" max="3" width="12.140625" style="39" customWidth="1"/>
    <col min="4" max="4" width="21.85546875" style="39" customWidth="1"/>
    <col min="5" max="5" width="12" style="11" bestFit="1" customWidth="1"/>
    <col min="6" max="6" width="20.5703125" style="11" bestFit="1" customWidth="1"/>
    <col min="7" max="7" width="8.85546875" style="11" bestFit="1" customWidth="1"/>
    <col min="8" max="8" width="7.140625" style="11" bestFit="1" customWidth="1"/>
    <col min="9" max="9" width="5.85546875" style="1" customWidth="1"/>
    <col min="10" max="10" width="21" style="9" bestFit="1" customWidth="1"/>
    <col min="11" max="11" width="20.5703125" style="9" bestFit="1" customWidth="1"/>
    <col min="12" max="12" width="20.5703125" style="9" hidden="1" customWidth="1"/>
    <col min="13" max="13" width="30" style="1" bestFit="1" customWidth="1"/>
    <col min="14" max="14" width="11.5703125" style="1" bestFit="1" customWidth="1"/>
    <col min="15" max="15" width="33.140625" style="40" hidden="1" customWidth="1"/>
    <col min="16" max="16" width="34" style="1" customWidth="1"/>
    <col min="17" max="16384" width="9.140625" style="1"/>
  </cols>
  <sheetData>
    <row r="1" spans="1:20" x14ac:dyDescent="0.25">
      <c r="A1" s="171" t="s">
        <v>11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</row>
    <row r="2" spans="1:20" x14ac:dyDescent="0.25">
      <c r="A2" s="171" t="s">
        <v>12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</row>
    <row r="3" spans="1:20" ht="15.75" thickBot="1" x14ac:dyDescent="0.3">
      <c r="A3" s="242" t="s">
        <v>13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</row>
    <row r="4" spans="1:20" ht="15.75" customHeight="1" x14ac:dyDescent="0.25">
      <c r="A4" s="2" t="s">
        <v>14</v>
      </c>
      <c r="B4" s="3"/>
      <c r="C4" s="4" t="s">
        <v>15</v>
      </c>
      <c r="D4" s="5" t="s">
        <v>273</v>
      </c>
      <c r="E4" s="6"/>
      <c r="F4" s="6"/>
      <c r="G4" s="6"/>
      <c r="H4" s="7"/>
      <c r="I4" s="173" t="s">
        <v>16</v>
      </c>
      <c r="J4" s="174"/>
      <c r="K4" s="174"/>
      <c r="L4" s="174"/>
      <c r="M4" s="174"/>
      <c r="N4" s="174"/>
      <c r="O4" s="174"/>
      <c r="P4" s="175"/>
      <c r="R4" s="8"/>
      <c r="S4" s="9"/>
      <c r="T4" s="9"/>
    </row>
    <row r="5" spans="1:20" x14ac:dyDescent="0.25">
      <c r="A5" s="10" t="s">
        <v>17</v>
      </c>
      <c r="C5" s="11" t="s">
        <v>15</v>
      </c>
      <c r="D5" s="12" t="s">
        <v>18</v>
      </c>
      <c r="E5" s="13"/>
      <c r="F5" s="13"/>
      <c r="G5" s="13"/>
      <c r="H5" s="14"/>
      <c r="I5" s="176"/>
      <c r="J5" s="177"/>
      <c r="K5" s="177"/>
      <c r="L5" s="177"/>
      <c r="M5" s="177"/>
      <c r="N5" s="177"/>
      <c r="O5" s="177"/>
      <c r="P5" s="178"/>
      <c r="R5" s="8"/>
      <c r="S5" s="9"/>
      <c r="T5" s="9"/>
    </row>
    <row r="6" spans="1:20" ht="15.75" thickBot="1" x14ac:dyDescent="0.3">
      <c r="A6" s="10" t="s">
        <v>19</v>
      </c>
      <c r="C6" s="11" t="s">
        <v>15</v>
      </c>
      <c r="D6" s="15" t="str">
        <f>'2G'!D7</f>
        <v>2T2R L900_(10)+4T4R L1800_(30)+4T4R L2100_(25)+HOS1</v>
      </c>
      <c r="E6" s="13"/>
      <c r="F6" s="13"/>
      <c r="G6" s="13"/>
      <c r="H6" s="14"/>
      <c r="I6" s="179"/>
      <c r="J6" s="180"/>
      <c r="K6" s="180"/>
      <c r="L6" s="180"/>
      <c r="M6" s="180"/>
      <c r="N6" s="180"/>
      <c r="O6" s="180"/>
      <c r="P6" s="181"/>
      <c r="R6" s="8"/>
      <c r="S6" s="9"/>
      <c r="T6" s="9"/>
    </row>
    <row r="7" spans="1:20" ht="15.75" thickBot="1" x14ac:dyDescent="0.3">
      <c r="A7" s="10" t="s">
        <v>20</v>
      </c>
      <c r="C7" s="11" t="s">
        <v>15</v>
      </c>
      <c r="D7" s="16">
        <f>'2G'!D8</f>
        <v>45870</v>
      </c>
      <c r="E7" s="13"/>
      <c r="F7" s="13"/>
      <c r="G7" s="13"/>
      <c r="H7" s="14"/>
      <c r="I7" s="182" t="s">
        <v>21</v>
      </c>
      <c r="J7" s="183"/>
      <c r="K7" s="183"/>
      <c r="L7" s="183"/>
      <c r="M7" s="183"/>
      <c r="N7" s="184"/>
      <c r="O7" s="183" t="s">
        <v>22</v>
      </c>
      <c r="P7" s="184"/>
      <c r="R7" s="8"/>
      <c r="S7" s="9"/>
      <c r="T7" s="9"/>
    </row>
    <row r="8" spans="1:20" ht="15.75" customHeight="1" x14ac:dyDescent="0.25">
      <c r="A8" s="243"/>
      <c r="B8" s="196"/>
      <c r="C8" s="11"/>
      <c r="D8" s="17"/>
      <c r="E8" s="13"/>
      <c r="F8" s="13"/>
      <c r="G8" s="13"/>
      <c r="H8" s="14"/>
      <c r="I8" s="189" t="s">
        <v>23</v>
      </c>
      <c r="J8" s="190"/>
      <c r="K8" s="190"/>
      <c r="L8" s="190"/>
      <c r="M8" s="190"/>
      <c r="N8" s="191"/>
      <c r="O8" s="18" t="s">
        <v>24</v>
      </c>
      <c r="P8" s="185"/>
      <c r="R8" s="8"/>
      <c r="S8" s="9"/>
      <c r="T8" s="9"/>
    </row>
    <row r="9" spans="1:20" ht="15.75" thickBot="1" x14ac:dyDescent="0.3">
      <c r="A9" s="10" t="s">
        <v>25</v>
      </c>
      <c r="C9" s="11" t="s">
        <v>15</v>
      </c>
      <c r="D9" s="19" t="str">
        <f>'2G'!D10</f>
        <v>KUNCIRAN_INDAH_BL / 11TGR0278 / 11TGR0278_FUSI_SWP_Q2EX</v>
      </c>
      <c r="E9" s="20"/>
      <c r="F9" s="20"/>
      <c r="G9" s="20"/>
      <c r="H9" s="21"/>
      <c r="I9" s="187" t="s">
        <v>26</v>
      </c>
      <c r="J9" s="188"/>
      <c r="K9" s="188"/>
      <c r="L9" s="188"/>
      <c r="M9" s="188"/>
      <c r="N9" s="192"/>
      <c r="O9" s="22" t="s">
        <v>27</v>
      </c>
      <c r="P9" s="186"/>
      <c r="R9" s="8"/>
      <c r="S9" s="9"/>
      <c r="T9" s="9"/>
    </row>
    <row r="10" spans="1:20" ht="15.75" customHeight="1" thickBot="1" x14ac:dyDescent="0.3">
      <c r="A10" s="10" t="s">
        <v>28</v>
      </c>
      <c r="C10" s="11" t="s">
        <v>15</v>
      </c>
      <c r="D10" s="19" t="str">
        <f>'2G'!D11</f>
        <v>JL. BOULEVARD GRAHA RAYA</v>
      </c>
      <c r="E10" s="19"/>
      <c r="F10" s="19"/>
      <c r="G10" s="19"/>
      <c r="H10" s="19"/>
      <c r="I10" s="24"/>
      <c r="J10" s="25"/>
      <c r="K10" s="25"/>
      <c r="L10" s="25"/>
      <c r="M10" s="26"/>
      <c r="N10" s="27"/>
      <c r="O10" s="28"/>
      <c r="P10" s="29"/>
      <c r="R10" s="8"/>
      <c r="S10" s="9"/>
      <c r="T10" s="9"/>
    </row>
    <row r="11" spans="1:20" x14ac:dyDescent="0.25">
      <c r="A11" s="10" t="s">
        <v>29</v>
      </c>
      <c r="C11" s="11" t="s">
        <v>15</v>
      </c>
      <c r="D11" s="30" t="str">
        <f>'2G'!D12</f>
        <v>-6.22923 / 106.68309</v>
      </c>
      <c r="E11" s="20"/>
      <c r="F11" s="20"/>
      <c r="G11" s="20"/>
      <c r="H11" s="21"/>
      <c r="I11" s="189" t="s">
        <v>30</v>
      </c>
      <c r="J11" s="190"/>
      <c r="K11" s="190"/>
      <c r="L11" s="190"/>
      <c r="M11" s="190"/>
      <c r="N11" s="191"/>
      <c r="O11" s="18" t="s">
        <v>31</v>
      </c>
      <c r="P11" s="31"/>
      <c r="R11" s="8"/>
      <c r="S11" s="9"/>
      <c r="T11" s="9"/>
    </row>
    <row r="12" spans="1:20" ht="15.75" thickBot="1" x14ac:dyDescent="0.3">
      <c r="A12" s="193"/>
      <c r="B12" s="171"/>
      <c r="C12" s="11"/>
      <c r="D12" s="13"/>
      <c r="E12" s="13"/>
      <c r="F12" s="13"/>
      <c r="G12" s="13"/>
      <c r="H12" s="14"/>
      <c r="I12" s="187" t="s">
        <v>32</v>
      </c>
      <c r="J12" s="188"/>
      <c r="K12" s="188"/>
      <c r="L12" s="188"/>
      <c r="M12" s="188"/>
      <c r="N12" s="192"/>
      <c r="O12" s="22" t="s">
        <v>33</v>
      </c>
      <c r="P12" s="32"/>
      <c r="R12" s="8"/>
      <c r="S12" s="9"/>
      <c r="T12" s="9"/>
    </row>
    <row r="13" spans="1:20" ht="15.75" thickBot="1" x14ac:dyDescent="0.3">
      <c r="A13" s="10" t="s">
        <v>34</v>
      </c>
      <c r="C13" s="11" t="s">
        <v>15</v>
      </c>
      <c r="D13" s="17"/>
      <c r="E13" s="13"/>
      <c r="F13" s="13"/>
      <c r="G13" s="13"/>
      <c r="H13" s="14"/>
      <c r="I13" s="24"/>
      <c r="J13" s="25"/>
      <c r="K13" s="25"/>
      <c r="L13" s="25"/>
      <c r="M13" s="26"/>
      <c r="N13" s="27"/>
      <c r="O13" s="28"/>
      <c r="P13" s="29"/>
      <c r="R13" s="9"/>
      <c r="S13" s="9"/>
      <c r="T13" s="9"/>
    </row>
    <row r="14" spans="1:20" x14ac:dyDescent="0.25">
      <c r="A14" s="10" t="s">
        <v>35</v>
      </c>
      <c r="C14" s="11" t="s">
        <v>15</v>
      </c>
      <c r="D14" s="17" t="s">
        <v>274</v>
      </c>
      <c r="E14" s="13"/>
      <c r="F14" s="13"/>
      <c r="G14" s="13"/>
      <c r="H14" s="14"/>
      <c r="I14" s="189" t="s">
        <v>36</v>
      </c>
      <c r="J14" s="190"/>
      <c r="K14" s="190"/>
      <c r="L14" s="190"/>
      <c r="M14" s="190"/>
      <c r="N14" s="191"/>
      <c r="O14" s="18" t="s">
        <v>37</v>
      </c>
      <c r="P14" s="31"/>
      <c r="R14" s="9"/>
      <c r="S14" s="9"/>
      <c r="T14" s="9"/>
    </row>
    <row r="15" spans="1:20" x14ac:dyDescent="0.25">
      <c r="A15" s="10" t="s">
        <v>38</v>
      </c>
      <c r="C15" s="11" t="s">
        <v>15</v>
      </c>
      <c r="D15" s="17">
        <f>'2G'!D16</f>
        <v>85715324355</v>
      </c>
      <c r="E15" s="13"/>
      <c r="F15" s="13"/>
      <c r="G15" s="13"/>
      <c r="H15" s="14"/>
      <c r="I15" s="246"/>
      <c r="J15" s="247"/>
      <c r="K15" s="248"/>
      <c r="L15" s="140"/>
      <c r="M15" s="197"/>
      <c r="N15" s="198"/>
      <c r="O15" s="141"/>
      <c r="P15" s="142"/>
      <c r="R15" s="9"/>
      <c r="S15" s="9"/>
      <c r="T15" s="9"/>
    </row>
    <row r="16" spans="1:20" ht="15.75" thickBot="1" x14ac:dyDescent="0.3">
      <c r="A16" s="33"/>
      <c r="B16" s="34"/>
      <c r="C16" s="35"/>
      <c r="D16" s="158"/>
      <c r="E16" s="37"/>
      <c r="F16" s="37"/>
      <c r="G16" s="37"/>
      <c r="H16" s="38"/>
      <c r="I16" s="249" t="s">
        <v>39</v>
      </c>
      <c r="J16" s="250"/>
      <c r="K16" s="251"/>
      <c r="L16" s="159"/>
      <c r="M16" s="244"/>
      <c r="N16" s="245"/>
      <c r="O16" s="160"/>
      <c r="P16" s="161"/>
      <c r="R16" s="9"/>
      <c r="S16" s="9"/>
      <c r="T16" s="9"/>
    </row>
    <row r="17" spans="1:20" x14ac:dyDescent="0.25">
      <c r="A17" s="9"/>
      <c r="C17" s="11"/>
      <c r="I17" s="11"/>
      <c r="J17" s="11"/>
      <c r="K17" s="11"/>
      <c r="L17" s="11"/>
      <c r="M17" s="11"/>
      <c r="N17" s="11"/>
      <c r="R17" s="9"/>
      <c r="S17" s="9"/>
      <c r="T17" s="9"/>
    </row>
    <row r="18" spans="1:20" ht="15.75" thickBot="1" x14ac:dyDescent="0.3">
      <c r="A18" s="9" t="s">
        <v>41</v>
      </c>
      <c r="R18" s="9"/>
      <c r="S18" s="9"/>
      <c r="T18" s="9"/>
    </row>
    <row r="19" spans="1:20" ht="30" x14ac:dyDescent="0.25">
      <c r="A19" s="41" t="s">
        <v>42</v>
      </c>
      <c r="B19" s="42" t="s">
        <v>43</v>
      </c>
      <c r="C19" s="42" t="s">
        <v>44</v>
      </c>
      <c r="D19" s="42" t="s">
        <v>45</v>
      </c>
      <c r="E19" s="42" t="s">
        <v>46</v>
      </c>
      <c r="F19" s="42" t="s">
        <v>47</v>
      </c>
      <c r="G19" s="42" t="s">
        <v>48</v>
      </c>
      <c r="H19" s="199" t="s">
        <v>49</v>
      </c>
      <c r="I19" s="200"/>
      <c r="J19" s="201" t="s">
        <v>50</v>
      </c>
      <c r="K19" s="201"/>
      <c r="L19" s="201"/>
      <c r="M19" s="42" t="s">
        <v>51</v>
      </c>
      <c r="N19" s="42" t="s">
        <v>52</v>
      </c>
      <c r="O19" s="42" t="s">
        <v>53</v>
      </c>
      <c r="P19" s="43" t="s">
        <v>54</v>
      </c>
    </row>
    <row r="20" spans="1:20" x14ac:dyDescent="0.25">
      <c r="A20" s="45">
        <v>1</v>
      </c>
      <c r="B20" s="46" t="s">
        <v>128</v>
      </c>
      <c r="C20" s="47"/>
      <c r="D20" s="48"/>
      <c r="E20" s="49"/>
      <c r="F20" s="49"/>
      <c r="G20" s="49"/>
      <c r="H20" s="49"/>
      <c r="I20" s="50"/>
      <c r="J20" s="51"/>
      <c r="K20" s="51"/>
      <c r="L20" s="51"/>
      <c r="M20" s="50"/>
      <c r="N20" s="50"/>
      <c r="O20" s="52"/>
      <c r="P20" s="53"/>
    </row>
    <row r="21" spans="1:20" s="44" customFormat="1" ht="23.45" customHeight="1" x14ac:dyDescent="0.25">
      <c r="A21" s="54"/>
      <c r="B21" s="55" t="s">
        <v>133</v>
      </c>
      <c r="C21" s="56">
        <v>1</v>
      </c>
      <c r="D21" s="57" t="s">
        <v>56</v>
      </c>
      <c r="E21" s="58">
        <f>'4G'!E24</f>
        <v>32413</v>
      </c>
      <c r="F21" s="58">
        <f>'4G'!F24</f>
        <v>313815</v>
      </c>
      <c r="G21" s="58">
        <v>71</v>
      </c>
      <c r="H21" s="202">
        <v>114</v>
      </c>
      <c r="I21" s="203"/>
      <c r="J21" s="195" t="s">
        <v>57</v>
      </c>
      <c r="K21" s="195"/>
      <c r="L21" s="195"/>
      <c r="M21" s="59">
        <f>D15</f>
        <v>85715324355</v>
      </c>
      <c r="N21" s="58" t="s">
        <v>58</v>
      </c>
      <c r="O21" s="60"/>
      <c r="P21" s="61"/>
    </row>
    <row r="22" spans="1:20" x14ac:dyDescent="0.25">
      <c r="A22" s="54"/>
      <c r="B22" s="55"/>
      <c r="C22" s="56"/>
      <c r="D22" s="62"/>
      <c r="E22" s="58"/>
      <c r="F22" s="58"/>
      <c r="G22" s="58"/>
      <c r="H22" s="63"/>
      <c r="I22" s="64"/>
      <c r="J22" s="56"/>
      <c r="K22" s="56"/>
      <c r="L22" s="56"/>
      <c r="M22" s="55"/>
      <c r="N22" s="58"/>
      <c r="O22" s="65"/>
      <c r="P22" s="66"/>
      <c r="R22" s="9"/>
    </row>
    <row r="23" spans="1:20" x14ac:dyDescent="0.25">
      <c r="A23" s="54"/>
      <c r="B23" s="55" t="s">
        <v>55</v>
      </c>
      <c r="C23" s="56">
        <v>2</v>
      </c>
      <c r="D23" s="57" t="s">
        <v>56</v>
      </c>
      <c r="E23" s="58">
        <f>E21</f>
        <v>32413</v>
      </c>
      <c r="F23" s="58">
        <f>F21</f>
        <v>313815</v>
      </c>
      <c r="G23" s="58">
        <v>72</v>
      </c>
      <c r="H23" s="202">
        <f>H21+1</f>
        <v>115</v>
      </c>
      <c r="I23" s="203"/>
      <c r="J23" s="195" t="s">
        <v>57</v>
      </c>
      <c r="K23" s="195"/>
      <c r="L23" s="195"/>
      <c r="M23" s="59">
        <f>M21</f>
        <v>85715324355</v>
      </c>
      <c r="N23" s="58" t="s">
        <v>58</v>
      </c>
      <c r="O23" s="60"/>
      <c r="P23" s="61"/>
    </row>
    <row r="24" spans="1:20" x14ac:dyDescent="0.25">
      <c r="A24" s="54"/>
      <c r="B24" s="55"/>
      <c r="C24" s="56"/>
      <c r="D24" s="62"/>
      <c r="E24" s="58"/>
      <c r="F24" s="58"/>
      <c r="G24" s="58"/>
      <c r="H24" s="63"/>
      <c r="I24" s="64"/>
      <c r="J24" s="56"/>
      <c r="K24" s="56"/>
      <c r="L24" s="56"/>
      <c r="M24" s="58"/>
      <c r="N24" s="58"/>
      <c r="O24" s="65"/>
      <c r="P24" s="66"/>
    </row>
    <row r="25" spans="1:20" x14ac:dyDescent="0.25">
      <c r="A25" s="54"/>
      <c r="B25" s="55" t="s">
        <v>134</v>
      </c>
      <c r="C25" s="56">
        <v>3</v>
      </c>
      <c r="D25" s="57" t="s">
        <v>56</v>
      </c>
      <c r="E25" s="58">
        <f>E23</f>
        <v>32413</v>
      </c>
      <c r="F25" s="58">
        <f>F23</f>
        <v>313815</v>
      </c>
      <c r="G25" s="58">
        <v>73</v>
      </c>
      <c r="H25" s="202">
        <f>H23+1</f>
        <v>116</v>
      </c>
      <c r="I25" s="203"/>
      <c r="J25" s="195" t="s">
        <v>57</v>
      </c>
      <c r="K25" s="195"/>
      <c r="L25" s="195"/>
      <c r="M25" s="59">
        <f>M23</f>
        <v>85715324355</v>
      </c>
      <c r="N25" s="58" t="s">
        <v>58</v>
      </c>
      <c r="O25" s="60"/>
      <c r="P25" s="61"/>
    </row>
    <row r="26" spans="1:20" x14ac:dyDescent="0.25">
      <c r="A26" s="204"/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6"/>
      <c r="R26" s="9"/>
    </row>
    <row r="27" spans="1:20" x14ac:dyDescent="0.25">
      <c r="A27" s="45">
        <v>2</v>
      </c>
      <c r="B27" s="46" t="s">
        <v>59</v>
      </c>
      <c r="C27" s="48"/>
      <c r="D27" s="48"/>
      <c r="E27" s="49"/>
      <c r="F27" s="49"/>
      <c r="G27" s="49"/>
      <c r="H27" s="49"/>
      <c r="I27" s="50"/>
      <c r="J27" s="51"/>
      <c r="K27" s="51"/>
      <c r="L27" s="51"/>
      <c r="M27" s="50"/>
      <c r="N27" s="50"/>
      <c r="O27" s="52"/>
      <c r="P27" s="53"/>
    </row>
    <row r="28" spans="1:20" x14ac:dyDescent="0.25">
      <c r="A28" s="54"/>
      <c r="B28" s="55" t="s">
        <v>60</v>
      </c>
      <c r="C28" s="56">
        <v>1</v>
      </c>
      <c r="D28" s="57" t="s">
        <v>56</v>
      </c>
      <c r="E28" s="58">
        <f>E25</f>
        <v>32413</v>
      </c>
      <c r="F28" s="58">
        <f>F25</f>
        <v>313815</v>
      </c>
      <c r="G28" s="58">
        <f>G21</f>
        <v>71</v>
      </c>
      <c r="H28" s="202">
        <f>H21</f>
        <v>114</v>
      </c>
      <c r="I28" s="203"/>
      <c r="J28" s="195" t="s">
        <v>61</v>
      </c>
      <c r="K28" s="195"/>
      <c r="L28" s="195"/>
      <c r="M28" s="67" t="s">
        <v>62</v>
      </c>
      <c r="N28" s="58" t="s">
        <v>58</v>
      </c>
      <c r="O28" s="207" t="s">
        <v>63</v>
      </c>
      <c r="P28" s="66"/>
    </row>
    <row r="29" spans="1:20" x14ac:dyDescent="0.25">
      <c r="A29" s="54"/>
      <c r="B29" s="55" t="s">
        <v>64</v>
      </c>
      <c r="C29" s="56">
        <v>1</v>
      </c>
      <c r="D29" s="57" t="s">
        <v>56</v>
      </c>
      <c r="E29" s="58">
        <f>E28</f>
        <v>32413</v>
      </c>
      <c r="F29" s="58">
        <f>F28</f>
        <v>313815</v>
      </c>
      <c r="G29" s="58">
        <f>G28</f>
        <v>71</v>
      </c>
      <c r="H29" s="202">
        <f>H28</f>
        <v>114</v>
      </c>
      <c r="I29" s="203"/>
      <c r="J29" s="195" t="s">
        <v>61</v>
      </c>
      <c r="K29" s="195"/>
      <c r="L29" s="195"/>
      <c r="M29" s="68" t="s">
        <v>123</v>
      </c>
      <c r="N29" s="58" t="s">
        <v>58</v>
      </c>
      <c r="O29" s="208"/>
      <c r="P29" s="66"/>
    </row>
    <row r="30" spans="1:20" x14ac:dyDescent="0.25">
      <c r="A30" s="54"/>
      <c r="B30" s="55" t="s">
        <v>65</v>
      </c>
      <c r="C30" s="56">
        <v>1</v>
      </c>
      <c r="D30" s="57" t="s">
        <v>56</v>
      </c>
      <c r="E30" s="58">
        <f t="shared" ref="E30:H31" si="0">E29</f>
        <v>32413</v>
      </c>
      <c r="F30" s="58">
        <f t="shared" si="0"/>
        <v>313815</v>
      </c>
      <c r="G30" s="58">
        <f t="shared" si="0"/>
        <v>71</v>
      </c>
      <c r="H30" s="202">
        <f t="shared" si="0"/>
        <v>114</v>
      </c>
      <c r="I30" s="203"/>
      <c r="J30" s="195" t="s">
        <v>61</v>
      </c>
      <c r="K30" s="195"/>
      <c r="L30" s="195"/>
      <c r="M30" s="58">
        <f>H21</f>
        <v>114</v>
      </c>
      <c r="N30" s="58" t="s">
        <v>58</v>
      </c>
      <c r="O30" s="208"/>
      <c r="P30" s="66"/>
      <c r="R30" s="9"/>
    </row>
    <row r="31" spans="1:20" x14ac:dyDescent="0.25">
      <c r="A31" s="54"/>
      <c r="B31" s="55" t="s">
        <v>66</v>
      </c>
      <c r="C31" s="56">
        <v>1</v>
      </c>
      <c r="D31" s="57" t="s">
        <v>56</v>
      </c>
      <c r="E31" s="58">
        <f t="shared" si="0"/>
        <v>32413</v>
      </c>
      <c r="F31" s="58">
        <f t="shared" si="0"/>
        <v>313815</v>
      </c>
      <c r="G31" s="58">
        <f t="shared" si="0"/>
        <v>71</v>
      </c>
      <c r="H31" s="202">
        <f t="shared" si="0"/>
        <v>114</v>
      </c>
      <c r="I31" s="203"/>
      <c r="J31" s="195" t="s">
        <v>61</v>
      </c>
      <c r="K31" s="195"/>
      <c r="L31" s="195"/>
      <c r="M31" s="58" t="s">
        <v>67</v>
      </c>
      <c r="N31" s="58" t="s">
        <v>68</v>
      </c>
      <c r="O31" s="213"/>
      <c r="P31" s="69"/>
    </row>
    <row r="32" spans="1:20" x14ac:dyDescent="0.25">
      <c r="A32" s="54"/>
      <c r="B32" s="55"/>
      <c r="C32" s="56"/>
      <c r="D32" s="70"/>
      <c r="E32" s="58"/>
      <c r="F32" s="58"/>
      <c r="G32" s="58"/>
      <c r="H32" s="63"/>
      <c r="I32" s="64"/>
      <c r="J32" s="56"/>
      <c r="K32" s="56"/>
      <c r="L32" s="56"/>
      <c r="M32" s="55"/>
      <c r="N32" s="58"/>
      <c r="O32" s="65"/>
      <c r="P32" s="69"/>
    </row>
    <row r="33" spans="1:16" x14ac:dyDescent="0.25">
      <c r="A33" s="54"/>
      <c r="B33" s="55" t="s">
        <v>69</v>
      </c>
      <c r="C33" s="56">
        <v>2</v>
      </c>
      <c r="D33" s="57" t="s">
        <v>56</v>
      </c>
      <c r="E33" s="58">
        <f>E31</f>
        <v>32413</v>
      </c>
      <c r="F33" s="58">
        <f>F31</f>
        <v>313815</v>
      </c>
      <c r="G33" s="58">
        <f>G23</f>
        <v>72</v>
      </c>
      <c r="H33" s="202">
        <f>H23</f>
        <v>115</v>
      </c>
      <c r="I33" s="203"/>
      <c r="J33" s="195" t="s">
        <v>61</v>
      </c>
      <c r="K33" s="195"/>
      <c r="L33" s="195"/>
      <c r="M33" s="68" t="str">
        <f>M28</f>
        <v>20 MHz</v>
      </c>
      <c r="N33" s="58" t="s">
        <v>58</v>
      </c>
      <c r="O33" s="207" t="s">
        <v>70</v>
      </c>
      <c r="P33" s="69"/>
    </row>
    <row r="34" spans="1:16" x14ac:dyDescent="0.25">
      <c r="A34" s="54"/>
      <c r="B34" s="55" t="s">
        <v>71</v>
      </c>
      <c r="C34" s="56">
        <v>2</v>
      </c>
      <c r="D34" s="57" t="s">
        <v>56</v>
      </c>
      <c r="E34" s="58">
        <f>E33</f>
        <v>32413</v>
      </c>
      <c r="F34" s="58">
        <f>F33</f>
        <v>313815</v>
      </c>
      <c r="G34" s="58">
        <f>G33</f>
        <v>72</v>
      </c>
      <c r="H34" s="202">
        <f>H33</f>
        <v>115</v>
      </c>
      <c r="I34" s="203"/>
      <c r="J34" s="195" t="s">
        <v>61</v>
      </c>
      <c r="K34" s="195"/>
      <c r="L34" s="195"/>
      <c r="M34" s="68" t="str">
        <f>M29</f>
        <v>1625 / 19625</v>
      </c>
      <c r="N34" s="58" t="s">
        <v>58</v>
      </c>
      <c r="O34" s="208"/>
      <c r="P34" s="69"/>
    </row>
    <row r="35" spans="1:16" x14ac:dyDescent="0.25">
      <c r="A35" s="54"/>
      <c r="B35" s="55" t="s">
        <v>72</v>
      </c>
      <c r="C35" s="56">
        <v>2</v>
      </c>
      <c r="D35" s="57" t="s">
        <v>56</v>
      </c>
      <c r="E35" s="58">
        <f t="shared" ref="E35:H36" si="1">E34</f>
        <v>32413</v>
      </c>
      <c r="F35" s="58">
        <f t="shared" si="1"/>
        <v>313815</v>
      </c>
      <c r="G35" s="58">
        <f t="shared" si="1"/>
        <v>72</v>
      </c>
      <c r="H35" s="202">
        <f t="shared" si="1"/>
        <v>115</v>
      </c>
      <c r="I35" s="203"/>
      <c r="J35" s="195" t="s">
        <v>61</v>
      </c>
      <c r="K35" s="195"/>
      <c r="L35" s="195"/>
      <c r="M35" s="58">
        <f>H23</f>
        <v>115</v>
      </c>
      <c r="N35" s="58" t="s">
        <v>58</v>
      </c>
      <c r="O35" s="208"/>
      <c r="P35" s="69"/>
    </row>
    <row r="36" spans="1:16" x14ac:dyDescent="0.25">
      <c r="A36" s="54"/>
      <c r="B36" s="55" t="s">
        <v>73</v>
      </c>
      <c r="C36" s="56">
        <v>2</v>
      </c>
      <c r="D36" s="57" t="s">
        <v>56</v>
      </c>
      <c r="E36" s="58">
        <f t="shared" si="1"/>
        <v>32413</v>
      </c>
      <c r="F36" s="58">
        <f t="shared" si="1"/>
        <v>313815</v>
      </c>
      <c r="G36" s="58">
        <f t="shared" si="1"/>
        <v>72</v>
      </c>
      <c r="H36" s="202">
        <f t="shared" si="1"/>
        <v>115</v>
      </c>
      <c r="I36" s="203"/>
      <c r="J36" s="195" t="s">
        <v>61</v>
      </c>
      <c r="K36" s="195"/>
      <c r="L36" s="195"/>
      <c r="M36" s="58" t="s">
        <v>67</v>
      </c>
      <c r="N36" s="58" t="s">
        <v>68</v>
      </c>
      <c r="O36" s="213"/>
      <c r="P36" s="69"/>
    </row>
    <row r="37" spans="1:16" x14ac:dyDescent="0.25">
      <c r="A37" s="54"/>
      <c r="B37" s="55"/>
      <c r="C37" s="56"/>
      <c r="D37" s="70"/>
      <c r="E37" s="58"/>
      <c r="F37" s="58"/>
      <c r="G37" s="58"/>
      <c r="H37" s="63"/>
      <c r="I37" s="64"/>
      <c r="J37" s="56"/>
      <c r="K37" s="56"/>
      <c r="L37" s="56"/>
      <c r="M37" s="55"/>
      <c r="N37" s="58"/>
      <c r="O37" s="65"/>
      <c r="P37" s="69"/>
    </row>
    <row r="38" spans="1:16" x14ac:dyDescent="0.25">
      <c r="A38" s="54"/>
      <c r="B38" s="55" t="s">
        <v>74</v>
      </c>
      <c r="C38" s="56">
        <v>3</v>
      </c>
      <c r="D38" s="57" t="s">
        <v>56</v>
      </c>
      <c r="E38" s="58">
        <f>E36</f>
        <v>32413</v>
      </c>
      <c r="F38" s="58">
        <f>F36</f>
        <v>313815</v>
      </c>
      <c r="G38" s="58">
        <f>G25</f>
        <v>73</v>
      </c>
      <c r="H38" s="202">
        <f>H25</f>
        <v>116</v>
      </c>
      <c r="I38" s="203"/>
      <c r="J38" s="195" t="s">
        <v>61</v>
      </c>
      <c r="K38" s="195"/>
      <c r="L38" s="195"/>
      <c r="M38" s="68" t="str">
        <f>M28</f>
        <v>20 MHz</v>
      </c>
      <c r="N38" s="58" t="s">
        <v>58</v>
      </c>
      <c r="O38" s="207" t="s">
        <v>75</v>
      </c>
      <c r="P38" s="69"/>
    </row>
    <row r="39" spans="1:16" x14ac:dyDescent="0.25">
      <c r="A39" s="54"/>
      <c r="B39" s="55" t="s">
        <v>76</v>
      </c>
      <c r="C39" s="56">
        <v>3</v>
      </c>
      <c r="D39" s="57" t="s">
        <v>56</v>
      </c>
      <c r="E39" s="58">
        <f>E38</f>
        <v>32413</v>
      </c>
      <c r="F39" s="58">
        <f>F38</f>
        <v>313815</v>
      </c>
      <c r="G39" s="58">
        <f>G38</f>
        <v>73</v>
      </c>
      <c r="H39" s="202">
        <f>H38</f>
        <v>116</v>
      </c>
      <c r="I39" s="203"/>
      <c r="J39" s="195" t="s">
        <v>61</v>
      </c>
      <c r="K39" s="195"/>
      <c r="L39" s="195"/>
      <c r="M39" s="68" t="str">
        <f>M29</f>
        <v>1625 / 19625</v>
      </c>
      <c r="N39" s="58" t="s">
        <v>58</v>
      </c>
      <c r="O39" s="208"/>
      <c r="P39" s="69"/>
    </row>
    <row r="40" spans="1:16" x14ac:dyDescent="0.25">
      <c r="A40" s="54"/>
      <c r="B40" s="55" t="s">
        <v>77</v>
      </c>
      <c r="C40" s="56">
        <v>3</v>
      </c>
      <c r="D40" s="57" t="s">
        <v>56</v>
      </c>
      <c r="E40" s="58">
        <f>E38</f>
        <v>32413</v>
      </c>
      <c r="F40" s="58">
        <f>F38</f>
        <v>313815</v>
      </c>
      <c r="G40" s="58">
        <f>G38</f>
        <v>73</v>
      </c>
      <c r="H40" s="202">
        <f>H38</f>
        <v>116</v>
      </c>
      <c r="I40" s="203"/>
      <c r="J40" s="195" t="s">
        <v>61</v>
      </c>
      <c r="K40" s="195"/>
      <c r="L40" s="195"/>
      <c r="M40" s="58">
        <f>H25</f>
        <v>116</v>
      </c>
      <c r="N40" s="58" t="s">
        <v>58</v>
      </c>
      <c r="O40" s="208"/>
      <c r="P40" s="69"/>
    </row>
    <row r="41" spans="1:16" x14ac:dyDescent="0.25">
      <c r="A41" s="54"/>
      <c r="B41" s="55" t="s">
        <v>78</v>
      </c>
      <c r="C41" s="56">
        <v>3</v>
      </c>
      <c r="D41" s="57" t="s">
        <v>56</v>
      </c>
      <c r="E41" s="58">
        <f>E40</f>
        <v>32413</v>
      </c>
      <c r="F41" s="58">
        <f>F40</f>
        <v>313815</v>
      </c>
      <c r="G41" s="58">
        <f>G40</f>
        <v>73</v>
      </c>
      <c r="H41" s="202">
        <f>H40</f>
        <v>116</v>
      </c>
      <c r="I41" s="203"/>
      <c r="J41" s="195" t="s">
        <v>61</v>
      </c>
      <c r="K41" s="195"/>
      <c r="L41" s="195"/>
      <c r="M41" s="58" t="s">
        <v>67</v>
      </c>
      <c r="N41" s="58" t="s">
        <v>68</v>
      </c>
      <c r="O41" s="208"/>
      <c r="P41" s="69"/>
    </row>
    <row r="42" spans="1:16" x14ac:dyDescent="0.25">
      <c r="A42" s="204"/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3"/>
      <c r="O42" s="208"/>
      <c r="P42" s="69"/>
    </row>
    <row r="43" spans="1:16" x14ac:dyDescent="0.25">
      <c r="A43" s="56">
        <v>3</v>
      </c>
      <c r="B43" s="94" t="s">
        <v>129</v>
      </c>
      <c r="C43" s="56"/>
      <c r="D43" s="56"/>
      <c r="E43" s="58"/>
      <c r="F43" s="58"/>
      <c r="G43" s="58"/>
      <c r="H43" s="202"/>
      <c r="I43" s="203"/>
      <c r="J43" s="209" t="s">
        <v>2</v>
      </c>
      <c r="K43" s="209"/>
      <c r="L43" s="72" t="s">
        <v>79</v>
      </c>
      <c r="M43" s="55"/>
      <c r="N43" s="55"/>
      <c r="O43" s="87"/>
      <c r="P43" s="55"/>
    </row>
    <row r="44" spans="1:16" x14ac:dyDescent="0.25">
      <c r="A44" s="54"/>
      <c r="B44" s="74" t="s">
        <v>212</v>
      </c>
      <c r="C44" s="75">
        <v>1</v>
      </c>
      <c r="D44" s="76" t="s">
        <v>56</v>
      </c>
      <c r="E44" s="77">
        <f>E21</f>
        <v>32413</v>
      </c>
      <c r="F44" s="78">
        <f>F21</f>
        <v>313815</v>
      </c>
      <c r="G44" s="77">
        <f>G21</f>
        <v>71</v>
      </c>
      <c r="H44" s="254">
        <f>H21</f>
        <v>114</v>
      </c>
      <c r="I44" s="255"/>
      <c r="J44" s="210" t="s">
        <v>249</v>
      </c>
      <c r="K44" s="210"/>
      <c r="L44" s="79" t="s">
        <v>80</v>
      </c>
      <c r="M44" s="80" t="s">
        <v>81</v>
      </c>
      <c r="N44" s="77" t="s">
        <v>58</v>
      </c>
      <c r="O44" s="207" t="s">
        <v>82</v>
      </c>
      <c r="P44" s="81" t="s">
        <v>211</v>
      </c>
    </row>
    <row r="45" spans="1:16" x14ac:dyDescent="0.25">
      <c r="A45" s="54"/>
      <c r="B45" s="74" t="s">
        <v>213</v>
      </c>
      <c r="C45" s="75">
        <v>1</v>
      </c>
      <c r="D45" s="76" t="s">
        <v>56</v>
      </c>
      <c r="E45" s="77">
        <f>E44</f>
        <v>32413</v>
      </c>
      <c r="F45" s="78">
        <f>F44</f>
        <v>313815</v>
      </c>
      <c r="G45" s="77">
        <f>G44</f>
        <v>71</v>
      </c>
      <c r="H45" s="254">
        <f>H44</f>
        <v>114</v>
      </c>
      <c r="I45" s="255"/>
      <c r="J45" s="210" t="s">
        <v>250</v>
      </c>
      <c r="K45" s="210"/>
      <c r="L45" s="79" t="s">
        <v>83</v>
      </c>
      <c r="M45" s="80" t="s">
        <v>84</v>
      </c>
      <c r="N45" s="77" t="s">
        <v>58</v>
      </c>
      <c r="O45" s="208"/>
      <c r="P45" s="81" t="s">
        <v>211</v>
      </c>
    </row>
    <row r="46" spans="1:16" x14ac:dyDescent="0.25">
      <c r="A46" s="54"/>
      <c r="B46" s="74" t="s">
        <v>214</v>
      </c>
      <c r="C46" s="75">
        <v>1</v>
      </c>
      <c r="D46" s="76" t="s">
        <v>56</v>
      </c>
      <c r="E46" s="77">
        <f>E44</f>
        <v>32413</v>
      </c>
      <c r="F46" s="78">
        <f>F44</f>
        <v>313815</v>
      </c>
      <c r="G46" s="77">
        <f>G44</f>
        <v>71</v>
      </c>
      <c r="H46" s="254">
        <f>H44</f>
        <v>114</v>
      </c>
      <c r="I46" s="255"/>
      <c r="J46" s="210" t="s">
        <v>85</v>
      </c>
      <c r="K46" s="210"/>
      <c r="L46" s="79" t="s">
        <v>86</v>
      </c>
      <c r="M46" s="80" t="s">
        <v>87</v>
      </c>
      <c r="N46" s="77" t="s">
        <v>58</v>
      </c>
      <c r="O46" s="213"/>
      <c r="P46" s="81" t="s">
        <v>211</v>
      </c>
    </row>
    <row r="47" spans="1:16" x14ac:dyDescent="0.25">
      <c r="A47" s="54"/>
      <c r="B47" s="82"/>
      <c r="C47" s="83"/>
      <c r="D47" s="84"/>
      <c r="E47" s="84"/>
      <c r="F47" s="84"/>
      <c r="G47" s="84"/>
      <c r="H47" s="256"/>
      <c r="I47" s="257"/>
      <c r="J47" s="230"/>
      <c r="K47" s="231"/>
      <c r="L47" s="84"/>
      <c r="M47" s="84"/>
      <c r="N47" s="84"/>
      <c r="O47" s="85"/>
      <c r="P47" s="86"/>
    </row>
    <row r="48" spans="1:16" x14ac:dyDescent="0.25">
      <c r="A48" s="54"/>
      <c r="B48" s="74"/>
      <c r="C48" s="75"/>
      <c r="D48" s="75"/>
      <c r="E48" s="77"/>
      <c r="F48" s="78"/>
      <c r="G48" s="77"/>
      <c r="H48" s="252"/>
      <c r="I48" s="253"/>
      <c r="J48" s="232"/>
      <c r="K48" s="233"/>
      <c r="L48" s="77"/>
      <c r="M48" s="77"/>
      <c r="N48" s="77"/>
      <c r="O48" s="87"/>
      <c r="P48" s="73"/>
    </row>
    <row r="49" spans="1:16" x14ac:dyDescent="0.25">
      <c r="A49" s="54"/>
      <c r="B49" s="74" t="s">
        <v>215</v>
      </c>
      <c r="C49" s="75">
        <v>2</v>
      </c>
      <c r="D49" s="76" t="s">
        <v>56</v>
      </c>
      <c r="E49" s="58">
        <f>E25</f>
        <v>32413</v>
      </c>
      <c r="F49" s="58">
        <f>F25</f>
        <v>313815</v>
      </c>
      <c r="G49" s="58">
        <f>G35</f>
        <v>72</v>
      </c>
      <c r="H49" s="202">
        <f>H23</f>
        <v>115</v>
      </c>
      <c r="I49" s="203"/>
      <c r="J49" s="210" t="s">
        <v>249</v>
      </c>
      <c r="K49" s="210"/>
      <c r="L49" s="79" t="s">
        <v>88</v>
      </c>
      <c r="M49" s="80" t="s">
        <v>89</v>
      </c>
      <c r="N49" s="77" t="s">
        <v>58</v>
      </c>
      <c r="O49" s="207" t="s">
        <v>82</v>
      </c>
      <c r="P49" s="81" t="s">
        <v>211</v>
      </c>
    </row>
    <row r="50" spans="1:16" x14ac:dyDescent="0.25">
      <c r="A50" s="54"/>
      <c r="B50" s="74" t="s">
        <v>216</v>
      </c>
      <c r="C50" s="75">
        <v>2</v>
      </c>
      <c r="D50" s="76" t="s">
        <v>56</v>
      </c>
      <c r="E50" s="58">
        <f>E30</f>
        <v>32413</v>
      </c>
      <c r="F50" s="58">
        <f>F30</f>
        <v>313815</v>
      </c>
      <c r="G50" s="58">
        <f>G35</f>
        <v>72</v>
      </c>
      <c r="H50" s="202">
        <f>H49</f>
        <v>115</v>
      </c>
      <c r="I50" s="203"/>
      <c r="J50" s="210" t="s">
        <v>250</v>
      </c>
      <c r="K50" s="210"/>
      <c r="L50" s="79" t="s">
        <v>90</v>
      </c>
      <c r="M50" s="80" t="s">
        <v>91</v>
      </c>
      <c r="N50" s="77" t="s">
        <v>58</v>
      </c>
      <c r="O50" s="208"/>
      <c r="P50" s="81" t="s">
        <v>211</v>
      </c>
    </row>
    <row r="51" spans="1:16" x14ac:dyDescent="0.25">
      <c r="A51" s="54"/>
      <c r="B51" s="74" t="s">
        <v>217</v>
      </c>
      <c r="C51" s="75">
        <v>2</v>
      </c>
      <c r="D51" s="76" t="s">
        <v>56</v>
      </c>
      <c r="E51" s="58">
        <f>E30</f>
        <v>32413</v>
      </c>
      <c r="F51" s="58">
        <f>F30</f>
        <v>313815</v>
      </c>
      <c r="G51" s="58">
        <f>G35</f>
        <v>72</v>
      </c>
      <c r="H51" s="202">
        <f>H50</f>
        <v>115</v>
      </c>
      <c r="I51" s="203"/>
      <c r="J51" s="210" t="s">
        <v>85</v>
      </c>
      <c r="K51" s="210"/>
      <c r="L51" s="79" t="s">
        <v>92</v>
      </c>
      <c r="M51" s="80" t="s">
        <v>87</v>
      </c>
      <c r="N51" s="77" t="s">
        <v>58</v>
      </c>
      <c r="O51" s="213"/>
      <c r="P51" s="81" t="s">
        <v>211</v>
      </c>
    </row>
    <row r="52" spans="1:16" x14ac:dyDescent="0.25">
      <c r="A52" s="54"/>
      <c r="B52" s="82"/>
      <c r="C52" s="83"/>
      <c r="D52" s="84"/>
      <c r="E52" s="84"/>
      <c r="F52" s="84"/>
      <c r="G52" s="84"/>
      <c r="H52" s="256"/>
      <c r="I52" s="257"/>
      <c r="J52" s="230"/>
      <c r="K52" s="231"/>
      <c r="L52" s="84"/>
      <c r="M52" s="84"/>
      <c r="N52" s="84"/>
      <c r="O52" s="85"/>
      <c r="P52" s="86"/>
    </row>
    <row r="53" spans="1:16" x14ac:dyDescent="0.25">
      <c r="A53" s="54"/>
      <c r="B53" s="74"/>
      <c r="C53" s="75"/>
      <c r="D53" s="75"/>
      <c r="E53" s="77"/>
      <c r="F53" s="78"/>
      <c r="G53" s="77"/>
      <c r="H53" s="252"/>
      <c r="I53" s="253"/>
      <c r="J53" s="232"/>
      <c r="K53" s="233"/>
      <c r="L53" s="77"/>
      <c r="M53" s="77"/>
      <c r="N53" s="77"/>
      <c r="O53" s="87"/>
      <c r="P53" s="73"/>
    </row>
    <row r="54" spans="1:16" x14ac:dyDescent="0.25">
      <c r="A54" s="54"/>
      <c r="B54" s="74" t="s">
        <v>218</v>
      </c>
      <c r="C54" s="75">
        <v>3</v>
      </c>
      <c r="D54" s="76" t="s">
        <v>56</v>
      </c>
      <c r="E54" s="58">
        <f>E25</f>
        <v>32413</v>
      </c>
      <c r="F54" s="58">
        <f>F25</f>
        <v>313815</v>
      </c>
      <c r="G54" s="58">
        <f>G25</f>
        <v>73</v>
      </c>
      <c r="H54" s="202">
        <f>H25</f>
        <v>116</v>
      </c>
      <c r="I54" s="203"/>
      <c r="J54" s="210" t="s">
        <v>249</v>
      </c>
      <c r="K54" s="210"/>
      <c r="L54" s="79" t="s">
        <v>93</v>
      </c>
      <c r="M54" s="80" t="s">
        <v>94</v>
      </c>
      <c r="N54" s="77" t="s">
        <v>58</v>
      </c>
      <c r="O54" s="207" t="s">
        <v>95</v>
      </c>
      <c r="P54" s="81" t="s">
        <v>211</v>
      </c>
    </row>
    <row r="55" spans="1:16" x14ac:dyDescent="0.25">
      <c r="A55" s="54"/>
      <c r="B55" s="74" t="s">
        <v>219</v>
      </c>
      <c r="C55" s="75">
        <v>3</v>
      </c>
      <c r="D55" s="76" t="s">
        <v>56</v>
      </c>
      <c r="E55" s="58">
        <f>E54</f>
        <v>32413</v>
      </c>
      <c r="F55" s="58">
        <f>F54</f>
        <v>313815</v>
      </c>
      <c r="G55" s="58">
        <f>G54</f>
        <v>73</v>
      </c>
      <c r="H55" s="202">
        <f>H54</f>
        <v>116</v>
      </c>
      <c r="I55" s="203"/>
      <c r="J55" s="210" t="s">
        <v>250</v>
      </c>
      <c r="K55" s="210"/>
      <c r="L55" s="79" t="s">
        <v>96</v>
      </c>
      <c r="M55" s="80" t="s">
        <v>97</v>
      </c>
      <c r="N55" s="77" t="s">
        <v>58</v>
      </c>
      <c r="O55" s="208"/>
      <c r="P55" s="81" t="s">
        <v>211</v>
      </c>
    </row>
    <row r="56" spans="1:16" x14ac:dyDescent="0.25">
      <c r="A56" s="54"/>
      <c r="B56" s="74" t="s">
        <v>220</v>
      </c>
      <c r="C56" s="75">
        <v>3</v>
      </c>
      <c r="D56" s="76" t="s">
        <v>56</v>
      </c>
      <c r="E56" s="58">
        <f>E54</f>
        <v>32413</v>
      </c>
      <c r="F56" s="58">
        <f>F54</f>
        <v>313815</v>
      </c>
      <c r="G56" s="58">
        <f>G54</f>
        <v>73</v>
      </c>
      <c r="H56" s="202">
        <f>H55</f>
        <v>116</v>
      </c>
      <c r="I56" s="203"/>
      <c r="J56" s="210" t="s">
        <v>85</v>
      </c>
      <c r="K56" s="210"/>
      <c r="L56" s="79" t="s">
        <v>98</v>
      </c>
      <c r="M56" s="80" t="s">
        <v>99</v>
      </c>
      <c r="N56" s="77" t="s">
        <v>58</v>
      </c>
      <c r="O56" s="213"/>
      <c r="P56" s="81" t="s">
        <v>211</v>
      </c>
    </row>
    <row r="57" spans="1:16" x14ac:dyDescent="0.25">
      <c r="A57" s="88"/>
      <c r="B57" s="82"/>
      <c r="C57" s="83"/>
      <c r="D57" s="84"/>
      <c r="E57" s="84"/>
      <c r="F57" s="84"/>
      <c r="G57" s="84"/>
      <c r="H57" s="256"/>
      <c r="I57" s="257"/>
      <c r="J57" s="230"/>
      <c r="K57" s="231"/>
      <c r="L57" s="84"/>
      <c r="M57" s="84"/>
      <c r="N57" s="84"/>
      <c r="O57" s="89"/>
      <c r="P57" s="90"/>
    </row>
    <row r="58" spans="1:16" x14ac:dyDescent="0.25">
      <c r="A58" s="56">
        <v>4</v>
      </c>
      <c r="B58" s="94" t="s">
        <v>3</v>
      </c>
      <c r="C58" s="56"/>
      <c r="D58" s="56"/>
      <c r="E58" s="58"/>
      <c r="F58" s="58"/>
      <c r="G58" s="58"/>
      <c r="H58" s="202"/>
      <c r="I58" s="203"/>
      <c r="J58" s="209" t="s">
        <v>2</v>
      </c>
      <c r="K58" s="209"/>
      <c r="L58" s="72" t="s">
        <v>79</v>
      </c>
      <c r="M58" s="55"/>
      <c r="N58" s="55"/>
      <c r="O58" s="87"/>
      <c r="P58" s="55"/>
    </row>
    <row r="59" spans="1:16" x14ac:dyDescent="0.25">
      <c r="A59" s="54"/>
      <c r="B59" s="74" t="s">
        <v>221</v>
      </c>
      <c r="C59" s="75">
        <v>1</v>
      </c>
      <c r="D59" s="76" t="s">
        <v>56</v>
      </c>
      <c r="E59" s="77">
        <f>E21</f>
        <v>32413</v>
      </c>
      <c r="F59" s="78">
        <f>F21</f>
        <v>313815</v>
      </c>
      <c r="G59" s="77">
        <f>G21</f>
        <v>71</v>
      </c>
      <c r="H59" s="211">
        <f>H21</f>
        <v>114</v>
      </c>
      <c r="I59" s="212"/>
      <c r="J59" s="210" t="s">
        <v>85</v>
      </c>
      <c r="K59" s="210"/>
      <c r="L59" s="79" t="s">
        <v>86</v>
      </c>
      <c r="M59" s="80" t="s">
        <v>87</v>
      </c>
      <c r="N59" s="77" t="s">
        <v>58</v>
      </c>
      <c r="O59" s="150"/>
      <c r="P59" s="81" t="s">
        <v>122</v>
      </c>
    </row>
    <row r="60" spans="1:16" x14ac:dyDescent="0.25">
      <c r="A60" s="54"/>
      <c r="B60" s="74" t="s">
        <v>222</v>
      </c>
      <c r="C60" s="75">
        <v>2</v>
      </c>
      <c r="D60" s="76" t="s">
        <v>56</v>
      </c>
      <c r="E60" s="58">
        <f>E59</f>
        <v>32413</v>
      </c>
      <c r="F60" s="58">
        <f>F59</f>
        <v>313815</v>
      </c>
      <c r="G60" s="58">
        <f>G23</f>
        <v>72</v>
      </c>
      <c r="H60" s="202">
        <f>H23</f>
        <v>115</v>
      </c>
      <c r="I60" s="203"/>
      <c r="J60" s="210" t="s">
        <v>85</v>
      </c>
      <c r="K60" s="210"/>
      <c r="L60" s="79" t="s">
        <v>92</v>
      </c>
      <c r="M60" s="80" t="s">
        <v>87</v>
      </c>
      <c r="N60" s="77" t="s">
        <v>58</v>
      </c>
      <c r="O60" s="150"/>
      <c r="P60" s="81" t="s">
        <v>122</v>
      </c>
    </row>
    <row r="61" spans="1:16" x14ac:dyDescent="0.25">
      <c r="A61" s="54"/>
      <c r="B61" s="74" t="s">
        <v>223</v>
      </c>
      <c r="C61" s="75">
        <v>3</v>
      </c>
      <c r="D61" s="76" t="s">
        <v>56</v>
      </c>
      <c r="E61" s="58">
        <f>E60</f>
        <v>32413</v>
      </c>
      <c r="F61" s="58">
        <f>F59</f>
        <v>313815</v>
      </c>
      <c r="G61" s="58">
        <f>G25</f>
        <v>73</v>
      </c>
      <c r="H61" s="202">
        <f>H25</f>
        <v>116</v>
      </c>
      <c r="I61" s="203"/>
      <c r="J61" s="210" t="s">
        <v>85</v>
      </c>
      <c r="K61" s="210"/>
      <c r="L61" s="79" t="s">
        <v>98</v>
      </c>
      <c r="M61" s="80" t="s">
        <v>99</v>
      </c>
      <c r="N61" s="77" t="s">
        <v>58</v>
      </c>
      <c r="O61" s="150"/>
      <c r="P61" s="81" t="s">
        <v>122</v>
      </c>
    </row>
    <row r="62" spans="1:16" x14ac:dyDescent="0.25">
      <c r="A62" s="204" t="s">
        <v>100</v>
      </c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6"/>
    </row>
    <row r="63" spans="1:16" x14ac:dyDescent="0.25">
      <c r="A63" s="99">
        <v>5</v>
      </c>
      <c r="B63" s="100" t="s">
        <v>127</v>
      </c>
      <c r="C63" s="101"/>
      <c r="D63" s="102"/>
      <c r="E63" s="102"/>
      <c r="F63" s="102"/>
      <c r="G63" s="102"/>
      <c r="H63" s="214"/>
      <c r="I63" s="215"/>
      <c r="J63" s="235"/>
      <c r="K63" s="236"/>
      <c r="L63" s="49"/>
      <c r="M63" s="49"/>
      <c r="N63" s="49"/>
      <c r="O63" s="49"/>
      <c r="P63" s="103"/>
    </row>
    <row r="64" spans="1:16" ht="15.75" thickBot="1" x14ac:dyDescent="0.3">
      <c r="A64" s="104"/>
      <c r="B64" s="104" t="s">
        <v>233</v>
      </c>
      <c r="C64" s="99">
        <v>1</v>
      </c>
      <c r="D64" s="105" t="s">
        <v>56</v>
      </c>
      <c r="E64" s="106">
        <f>E21</f>
        <v>32413</v>
      </c>
      <c r="F64" s="106">
        <f>F21</f>
        <v>313815</v>
      </c>
      <c r="G64" s="106">
        <f>G21</f>
        <v>71</v>
      </c>
      <c r="H64" s="214">
        <f>H21</f>
        <v>114</v>
      </c>
      <c r="I64" s="215"/>
      <c r="J64" s="237" t="s">
        <v>101</v>
      </c>
      <c r="K64" s="237"/>
      <c r="L64" s="107"/>
      <c r="M64" s="108" t="s">
        <v>101</v>
      </c>
      <c r="N64" s="109" t="s">
        <v>58</v>
      </c>
      <c r="O64" s="1"/>
      <c r="P64" s="81" t="s">
        <v>122</v>
      </c>
    </row>
    <row r="65" spans="1:17" x14ac:dyDescent="0.25">
      <c r="A65" s="104"/>
      <c r="B65" s="104" t="s">
        <v>234</v>
      </c>
      <c r="C65" s="99">
        <v>2</v>
      </c>
      <c r="D65" s="105" t="s">
        <v>56</v>
      </c>
      <c r="E65" s="106">
        <f>E23</f>
        <v>32413</v>
      </c>
      <c r="F65" s="106">
        <f>F23</f>
        <v>313815</v>
      </c>
      <c r="G65" s="106">
        <f>G23</f>
        <v>72</v>
      </c>
      <c r="H65" s="214">
        <f>H23</f>
        <v>115</v>
      </c>
      <c r="I65" s="215"/>
      <c r="J65" s="237" t="s">
        <v>101</v>
      </c>
      <c r="K65" s="237"/>
      <c r="M65" s="108" t="s">
        <v>101</v>
      </c>
      <c r="N65" s="109" t="s">
        <v>58</v>
      </c>
      <c r="P65" s="81" t="s">
        <v>122</v>
      </c>
    </row>
    <row r="66" spans="1:17" x14ac:dyDescent="0.25">
      <c r="A66" s="104"/>
      <c r="B66" s="104" t="s">
        <v>235</v>
      </c>
      <c r="C66" s="99">
        <v>3</v>
      </c>
      <c r="D66" s="105" t="s">
        <v>56</v>
      </c>
      <c r="E66" s="106">
        <f>E25</f>
        <v>32413</v>
      </c>
      <c r="F66" s="106">
        <f>F25</f>
        <v>313815</v>
      </c>
      <c r="G66" s="106">
        <f>G25</f>
        <v>73</v>
      </c>
      <c r="H66" s="214">
        <f>H25</f>
        <v>116</v>
      </c>
      <c r="I66" s="215"/>
      <c r="J66" s="237" t="s">
        <v>101</v>
      </c>
      <c r="K66" s="237"/>
      <c r="M66" s="108" t="s">
        <v>101</v>
      </c>
      <c r="N66" s="109" t="s">
        <v>58</v>
      </c>
      <c r="P66" s="81" t="s">
        <v>122</v>
      </c>
    </row>
    <row r="67" spans="1:17" x14ac:dyDescent="0.25">
      <c r="A67" s="110"/>
      <c r="B67" s="110"/>
      <c r="C67" s="111"/>
      <c r="D67" s="111"/>
      <c r="E67" s="112"/>
      <c r="F67" s="113"/>
      <c r="G67" s="112"/>
      <c r="H67" s="238"/>
      <c r="I67" s="239"/>
      <c r="J67" s="240"/>
      <c r="K67" s="241"/>
      <c r="M67" s="112"/>
      <c r="N67" s="112"/>
      <c r="P67" s="114"/>
    </row>
    <row r="68" spans="1:17" x14ac:dyDescent="0.25">
      <c r="A68" s="99">
        <v>6</v>
      </c>
      <c r="B68" s="100" t="s">
        <v>132</v>
      </c>
      <c r="C68" s="99"/>
      <c r="D68" s="99"/>
      <c r="E68" s="106"/>
      <c r="F68" s="106"/>
      <c r="G68" s="106"/>
      <c r="H68" s="214"/>
      <c r="I68" s="215"/>
      <c r="J68" s="218"/>
      <c r="K68" s="218"/>
      <c r="M68" s="109"/>
      <c r="N68" s="109"/>
      <c r="P68" s="115"/>
    </row>
    <row r="69" spans="1:17" x14ac:dyDescent="0.25">
      <c r="A69" s="104"/>
      <c r="B69" s="104" t="s">
        <v>236</v>
      </c>
      <c r="C69" s="99">
        <v>1</v>
      </c>
      <c r="D69" s="105" t="s">
        <v>56</v>
      </c>
      <c r="E69" s="106">
        <f>E64</f>
        <v>32413</v>
      </c>
      <c r="F69" s="106">
        <f t="shared" ref="F69:G71" si="2">F64</f>
        <v>313815</v>
      </c>
      <c r="G69" s="106">
        <f t="shared" si="2"/>
        <v>71</v>
      </c>
      <c r="H69" s="214">
        <f>H64</f>
        <v>114</v>
      </c>
      <c r="I69" s="215"/>
      <c r="J69" s="216" t="s">
        <v>101</v>
      </c>
      <c r="K69" s="217"/>
      <c r="M69" s="108" t="s">
        <v>101</v>
      </c>
      <c r="N69" s="109" t="s">
        <v>58</v>
      </c>
      <c r="P69" s="81" t="s">
        <v>122</v>
      </c>
    </row>
    <row r="70" spans="1:17" x14ac:dyDescent="0.25">
      <c r="A70" s="104"/>
      <c r="B70" s="104" t="s">
        <v>237</v>
      </c>
      <c r="C70" s="99">
        <v>2</v>
      </c>
      <c r="D70" s="105" t="s">
        <v>56</v>
      </c>
      <c r="E70" s="106">
        <f>E65</f>
        <v>32413</v>
      </c>
      <c r="F70" s="106">
        <f t="shared" si="2"/>
        <v>313815</v>
      </c>
      <c r="G70" s="106">
        <f t="shared" si="2"/>
        <v>72</v>
      </c>
      <c r="H70" s="214">
        <f>H65</f>
        <v>115</v>
      </c>
      <c r="I70" s="215"/>
      <c r="J70" s="216" t="s">
        <v>101</v>
      </c>
      <c r="K70" s="217"/>
      <c r="M70" s="108" t="s">
        <v>101</v>
      </c>
      <c r="N70" s="109" t="s">
        <v>58</v>
      </c>
      <c r="P70" s="81" t="s">
        <v>122</v>
      </c>
    </row>
    <row r="71" spans="1:17" x14ac:dyDescent="0.25">
      <c r="A71" s="116"/>
      <c r="B71" s="116" t="s">
        <v>238</v>
      </c>
      <c r="C71" s="117">
        <v>3</v>
      </c>
      <c r="D71" s="118" t="s">
        <v>56</v>
      </c>
      <c r="E71" s="119">
        <f>E66</f>
        <v>32413</v>
      </c>
      <c r="F71" s="106">
        <f t="shared" si="2"/>
        <v>313815</v>
      </c>
      <c r="G71" s="106">
        <f t="shared" si="2"/>
        <v>73</v>
      </c>
      <c r="H71" s="214">
        <f>H66</f>
        <v>116</v>
      </c>
      <c r="I71" s="215"/>
      <c r="J71" s="219" t="s">
        <v>101</v>
      </c>
      <c r="K71" s="220"/>
      <c r="M71" s="120" t="s">
        <v>101</v>
      </c>
      <c r="N71" s="121" t="s">
        <v>58</v>
      </c>
      <c r="P71" s="81" t="s">
        <v>122</v>
      </c>
    </row>
    <row r="72" spans="1:17" x14ac:dyDescent="0.25">
      <c r="A72" s="116"/>
      <c r="B72" s="116"/>
      <c r="C72" s="117"/>
      <c r="D72" s="117"/>
      <c r="E72" s="119"/>
      <c r="F72" s="106"/>
      <c r="G72" s="106"/>
      <c r="H72" s="151"/>
      <c r="I72" s="152"/>
      <c r="J72" s="153"/>
      <c r="K72" s="154"/>
      <c r="M72" s="121"/>
      <c r="N72" s="121"/>
      <c r="P72" s="81"/>
    </row>
    <row r="73" spans="1:17" x14ac:dyDescent="0.25">
      <c r="A73" s="99">
        <v>7</v>
      </c>
      <c r="B73" s="100" t="s">
        <v>181</v>
      </c>
      <c r="C73" s="117"/>
      <c r="D73" s="117"/>
      <c r="E73" s="119"/>
      <c r="F73" s="106"/>
      <c r="G73" s="106"/>
      <c r="H73" s="151"/>
      <c r="I73" s="152"/>
      <c r="J73" s="153"/>
      <c r="K73" s="154"/>
      <c r="M73" s="121"/>
      <c r="N73" s="121"/>
      <c r="P73" s="81"/>
      <c r="Q73" s="92"/>
    </row>
    <row r="74" spans="1:17" x14ac:dyDescent="0.25">
      <c r="A74" s="116"/>
      <c r="B74" s="116" t="s">
        <v>239</v>
      </c>
      <c r="C74" s="99">
        <v>1</v>
      </c>
      <c r="D74" s="105" t="s">
        <v>56</v>
      </c>
      <c r="E74" s="119">
        <f>E21</f>
        <v>32413</v>
      </c>
      <c r="F74" s="106">
        <f>F21</f>
        <v>313815</v>
      </c>
      <c r="G74" s="106">
        <f>G21</f>
        <v>71</v>
      </c>
      <c r="H74" s="214">
        <f>H21</f>
        <v>114</v>
      </c>
      <c r="I74" s="215"/>
      <c r="J74" s="237" t="s">
        <v>101</v>
      </c>
      <c r="K74" s="237"/>
      <c r="M74" s="108" t="s">
        <v>101</v>
      </c>
      <c r="N74" s="109" t="s">
        <v>58</v>
      </c>
      <c r="P74" s="81" t="s">
        <v>122</v>
      </c>
    </row>
    <row r="75" spans="1:17" x14ac:dyDescent="0.25">
      <c r="A75" s="116"/>
      <c r="B75" s="116" t="s">
        <v>240</v>
      </c>
      <c r="C75" s="99">
        <v>2</v>
      </c>
      <c r="D75" s="105" t="s">
        <v>56</v>
      </c>
      <c r="E75" s="119">
        <f>E23</f>
        <v>32413</v>
      </c>
      <c r="F75" s="106">
        <f>F23</f>
        <v>313815</v>
      </c>
      <c r="G75" s="106">
        <f>G23</f>
        <v>72</v>
      </c>
      <c r="H75" s="214">
        <f>H23</f>
        <v>115</v>
      </c>
      <c r="I75" s="215"/>
      <c r="J75" s="237" t="s">
        <v>101</v>
      </c>
      <c r="K75" s="237"/>
      <c r="M75" s="108" t="s">
        <v>101</v>
      </c>
      <c r="N75" s="109" t="s">
        <v>58</v>
      </c>
      <c r="P75" s="81" t="s">
        <v>122</v>
      </c>
    </row>
    <row r="76" spans="1:17" x14ac:dyDescent="0.25">
      <c r="A76" s="116"/>
      <c r="B76" s="116" t="s">
        <v>241</v>
      </c>
      <c r="C76" s="117">
        <v>3</v>
      </c>
      <c r="D76" s="105" t="s">
        <v>56</v>
      </c>
      <c r="E76" s="119">
        <f>E25</f>
        <v>32413</v>
      </c>
      <c r="F76" s="106">
        <f>F25</f>
        <v>313815</v>
      </c>
      <c r="G76" s="106">
        <f>G25</f>
        <v>73</v>
      </c>
      <c r="H76" s="214">
        <f>H25</f>
        <v>116</v>
      </c>
      <c r="I76" s="215"/>
      <c r="J76" s="237" t="s">
        <v>101</v>
      </c>
      <c r="K76" s="237"/>
      <c r="M76" s="120" t="s">
        <v>101</v>
      </c>
      <c r="N76" s="121" t="s">
        <v>58</v>
      </c>
      <c r="P76" s="81" t="s">
        <v>122</v>
      </c>
    </row>
    <row r="77" spans="1:17" x14ac:dyDescent="0.25">
      <c r="A77" s="116"/>
      <c r="B77" s="116"/>
      <c r="C77" s="117"/>
      <c r="D77" s="111"/>
      <c r="E77" s="119"/>
      <c r="F77" s="106"/>
      <c r="G77" s="106"/>
      <c r="H77" s="151"/>
      <c r="I77" s="152"/>
      <c r="J77" s="240"/>
      <c r="K77" s="241"/>
      <c r="M77" s="121"/>
      <c r="N77" s="121"/>
      <c r="P77" s="81"/>
    </row>
    <row r="78" spans="1:17" x14ac:dyDescent="0.25">
      <c r="A78" s="99">
        <v>8</v>
      </c>
      <c r="B78" s="100" t="s">
        <v>226</v>
      </c>
      <c r="C78" s="117"/>
      <c r="D78" s="99"/>
      <c r="E78" s="119"/>
      <c r="F78" s="106"/>
      <c r="G78" s="106"/>
      <c r="H78" s="151"/>
      <c r="I78" s="152"/>
      <c r="J78" s="218"/>
      <c r="K78" s="218"/>
      <c r="M78" s="121"/>
      <c r="N78" s="121"/>
      <c r="P78" s="81"/>
    </row>
    <row r="79" spans="1:17" x14ac:dyDescent="0.25">
      <c r="A79" s="116"/>
      <c r="B79" s="116" t="s">
        <v>242</v>
      </c>
      <c r="C79" s="99">
        <v>1</v>
      </c>
      <c r="D79" s="105" t="s">
        <v>56</v>
      </c>
      <c r="E79" s="119">
        <f>E21</f>
        <v>32413</v>
      </c>
      <c r="F79" s="106">
        <f>F21</f>
        <v>313815</v>
      </c>
      <c r="G79" s="106">
        <f>G21</f>
        <v>71</v>
      </c>
      <c r="H79" s="214">
        <f>H21</f>
        <v>114</v>
      </c>
      <c r="I79" s="215"/>
      <c r="J79" s="216" t="s">
        <v>101</v>
      </c>
      <c r="K79" s="217"/>
      <c r="M79" s="108" t="s">
        <v>101</v>
      </c>
      <c r="N79" s="109" t="s">
        <v>58</v>
      </c>
      <c r="P79" s="81" t="s">
        <v>122</v>
      </c>
    </row>
    <row r="80" spans="1:17" x14ac:dyDescent="0.25">
      <c r="A80" s="116"/>
      <c r="B80" s="116" t="s">
        <v>243</v>
      </c>
      <c r="C80" s="99">
        <v>2</v>
      </c>
      <c r="D80" s="105" t="s">
        <v>56</v>
      </c>
      <c r="E80" s="119">
        <f>E23</f>
        <v>32413</v>
      </c>
      <c r="F80" s="106">
        <f>F23</f>
        <v>313815</v>
      </c>
      <c r="G80" s="106">
        <f>G23</f>
        <v>72</v>
      </c>
      <c r="H80" s="214">
        <f>H23</f>
        <v>115</v>
      </c>
      <c r="I80" s="215"/>
      <c r="J80" s="216" t="s">
        <v>101</v>
      </c>
      <c r="K80" s="217"/>
      <c r="M80" s="108" t="s">
        <v>101</v>
      </c>
      <c r="N80" s="109" t="s">
        <v>58</v>
      </c>
      <c r="P80" s="81" t="s">
        <v>122</v>
      </c>
    </row>
    <row r="81" spans="1:16" x14ac:dyDescent="0.25">
      <c r="A81" s="116"/>
      <c r="B81" s="116" t="s">
        <v>244</v>
      </c>
      <c r="C81" s="117">
        <v>3</v>
      </c>
      <c r="D81" s="118" t="s">
        <v>56</v>
      </c>
      <c r="E81" s="119">
        <f>E25</f>
        <v>32413</v>
      </c>
      <c r="F81" s="106">
        <f>F25</f>
        <v>313815</v>
      </c>
      <c r="G81" s="106">
        <f>G25</f>
        <v>73</v>
      </c>
      <c r="H81" s="214">
        <f>H25</f>
        <v>116</v>
      </c>
      <c r="I81" s="215"/>
      <c r="J81" s="219" t="s">
        <v>101</v>
      </c>
      <c r="K81" s="220"/>
      <c r="M81" s="120" t="s">
        <v>101</v>
      </c>
      <c r="N81" s="121" t="s">
        <v>58</v>
      </c>
      <c r="P81" s="81" t="s">
        <v>122</v>
      </c>
    </row>
    <row r="82" spans="1:16" x14ac:dyDescent="0.25">
      <c r="A82" s="116"/>
      <c r="B82" s="116"/>
      <c r="C82" s="117"/>
      <c r="D82" s="117"/>
      <c r="E82" s="119"/>
      <c r="F82" s="106"/>
      <c r="G82" s="106"/>
      <c r="H82" s="151"/>
      <c r="I82" s="152"/>
      <c r="J82" s="153"/>
      <c r="K82" s="154"/>
      <c r="M82" s="121"/>
      <c r="N82" s="121"/>
      <c r="P82" s="81"/>
    </row>
    <row r="83" spans="1:16" x14ac:dyDescent="0.25">
      <c r="A83" s="99">
        <v>9</v>
      </c>
      <c r="B83" s="100" t="s">
        <v>189</v>
      </c>
      <c r="C83" s="117"/>
      <c r="D83" s="117"/>
      <c r="E83" s="119"/>
      <c r="F83" s="106"/>
      <c r="G83" s="106"/>
      <c r="H83" s="151"/>
      <c r="I83" s="152"/>
      <c r="J83" s="153"/>
      <c r="K83" s="154"/>
      <c r="M83" s="121"/>
      <c r="N83" s="121"/>
      <c r="P83" s="81"/>
    </row>
    <row r="84" spans="1:16" x14ac:dyDescent="0.25">
      <c r="A84" s="116"/>
      <c r="B84" s="116" t="s">
        <v>245</v>
      </c>
      <c r="C84" s="99">
        <v>1</v>
      </c>
      <c r="D84" s="105" t="s">
        <v>56</v>
      </c>
      <c r="E84" s="119">
        <f>E21</f>
        <v>32413</v>
      </c>
      <c r="F84" s="106">
        <f>F21</f>
        <v>313815</v>
      </c>
      <c r="G84" s="106">
        <f>G21</f>
        <v>71</v>
      </c>
      <c r="H84" s="214">
        <f>H21</f>
        <v>114</v>
      </c>
      <c r="I84" s="215"/>
      <c r="J84" s="216" t="s">
        <v>101</v>
      </c>
      <c r="K84" s="217"/>
      <c r="M84" s="108" t="s">
        <v>101</v>
      </c>
      <c r="N84" s="109" t="s">
        <v>58</v>
      </c>
      <c r="P84" s="81" t="s">
        <v>122</v>
      </c>
    </row>
    <row r="85" spans="1:16" x14ac:dyDescent="0.25">
      <c r="A85" s="116"/>
      <c r="B85" s="116" t="s">
        <v>246</v>
      </c>
      <c r="C85" s="99">
        <v>2</v>
      </c>
      <c r="D85" s="105" t="s">
        <v>56</v>
      </c>
      <c r="E85" s="119">
        <f>E23</f>
        <v>32413</v>
      </c>
      <c r="F85" s="106">
        <f>F23</f>
        <v>313815</v>
      </c>
      <c r="G85" s="106">
        <f>G23</f>
        <v>72</v>
      </c>
      <c r="H85" s="214">
        <f>H23</f>
        <v>115</v>
      </c>
      <c r="I85" s="215"/>
      <c r="J85" s="216" t="s">
        <v>101</v>
      </c>
      <c r="K85" s="217"/>
      <c r="M85" s="108" t="s">
        <v>101</v>
      </c>
      <c r="N85" s="109" t="s">
        <v>58</v>
      </c>
      <c r="P85" s="81" t="s">
        <v>122</v>
      </c>
    </row>
    <row r="86" spans="1:16" x14ac:dyDescent="0.25">
      <c r="A86" s="116"/>
      <c r="B86" s="116" t="s">
        <v>247</v>
      </c>
      <c r="C86" s="117">
        <v>3</v>
      </c>
      <c r="D86" s="118" t="s">
        <v>56</v>
      </c>
      <c r="E86" s="119">
        <f>E25</f>
        <v>32413</v>
      </c>
      <c r="F86" s="106">
        <f>F25</f>
        <v>313815</v>
      </c>
      <c r="G86" s="106">
        <f>G25</f>
        <v>73</v>
      </c>
      <c r="H86" s="214">
        <f>H25</f>
        <v>116</v>
      </c>
      <c r="I86" s="215"/>
      <c r="J86" s="219" t="s">
        <v>101</v>
      </c>
      <c r="K86" s="220"/>
      <c r="M86" s="120" t="s">
        <v>101</v>
      </c>
      <c r="N86" s="121" t="s">
        <v>58</v>
      </c>
      <c r="P86" s="81" t="s">
        <v>122</v>
      </c>
    </row>
    <row r="87" spans="1:16" x14ac:dyDescent="0.25">
      <c r="A87" s="58"/>
      <c r="B87" s="58"/>
      <c r="C87" s="58"/>
      <c r="D87" s="58"/>
      <c r="E87" s="58"/>
      <c r="F87" s="58"/>
      <c r="G87" s="58"/>
      <c r="H87" s="214"/>
      <c r="I87" s="215"/>
      <c r="J87" s="219"/>
      <c r="K87" s="220"/>
      <c r="M87" s="121"/>
      <c r="N87" s="121"/>
      <c r="P87" s="81"/>
    </row>
    <row r="88" spans="1:16" x14ac:dyDescent="0.25">
      <c r="A88" s="99">
        <v>10</v>
      </c>
      <c r="B88" s="100" t="s">
        <v>1</v>
      </c>
      <c r="C88" s="99"/>
      <c r="D88" s="99"/>
      <c r="E88" s="106"/>
      <c r="F88" s="106"/>
      <c r="G88" s="106"/>
      <c r="H88" s="214"/>
      <c r="I88" s="215"/>
      <c r="J88" s="218"/>
      <c r="K88" s="218"/>
      <c r="M88" s="109"/>
      <c r="N88" s="109"/>
      <c r="P88" s="115"/>
    </row>
    <row r="89" spans="1:16" x14ac:dyDescent="0.25">
      <c r="A89" s="104"/>
      <c r="B89" s="104" t="s">
        <v>248</v>
      </c>
      <c r="C89" s="99" t="s">
        <v>10</v>
      </c>
      <c r="D89" s="105" t="s">
        <v>56</v>
      </c>
      <c r="E89" s="106">
        <f>E21</f>
        <v>32413</v>
      </c>
      <c r="F89" s="106">
        <f>F21</f>
        <v>313815</v>
      </c>
      <c r="G89" s="106" t="s">
        <v>10</v>
      </c>
      <c r="H89" s="214" t="s">
        <v>10</v>
      </c>
      <c r="I89" s="215"/>
      <c r="J89" s="216" t="s">
        <v>101</v>
      </c>
      <c r="K89" s="217"/>
      <c r="M89" s="108" t="s">
        <v>101</v>
      </c>
      <c r="N89" s="109" t="s">
        <v>58</v>
      </c>
      <c r="P89" s="81"/>
    </row>
    <row r="90" spans="1:16" ht="15.75" thickBot="1" x14ac:dyDescent="0.3">
      <c r="A90" s="138"/>
      <c r="B90" s="138"/>
      <c r="C90" s="138"/>
      <c r="D90" s="138"/>
      <c r="E90" s="138"/>
      <c r="F90" s="138"/>
      <c r="G90" s="138"/>
      <c r="H90" s="221"/>
      <c r="I90" s="222"/>
      <c r="J90" s="223"/>
      <c r="K90" s="224"/>
      <c r="L90" s="134"/>
      <c r="M90" s="135"/>
      <c r="N90" s="135"/>
      <c r="O90" s="136"/>
      <c r="P90" s="137"/>
    </row>
    <row r="92" spans="1:16" ht="18.75" x14ac:dyDescent="0.3">
      <c r="A92" s="164">
        <v>3</v>
      </c>
      <c r="B92" s="163" t="s">
        <v>9</v>
      </c>
    </row>
    <row r="158" spans="1:2" ht="18.75" x14ac:dyDescent="0.3">
      <c r="A158" s="164">
        <v>4</v>
      </c>
      <c r="B158" s="163" t="s">
        <v>3</v>
      </c>
    </row>
    <row r="195" spans="1:2" ht="18.75" x14ac:dyDescent="0.3">
      <c r="A195" s="164">
        <v>5</v>
      </c>
      <c r="B195" s="163" t="s">
        <v>7</v>
      </c>
    </row>
    <row r="230" spans="1:2" ht="18.75" x14ac:dyDescent="0.3">
      <c r="A230" s="164">
        <v>6</v>
      </c>
      <c r="B230" s="163" t="s">
        <v>8</v>
      </c>
    </row>
    <row r="265" spans="1:2" ht="18.75" x14ac:dyDescent="0.3">
      <c r="A265" s="164">
        <v>7</v>
      </c>
      <c r="B265" s="163" t="s">
        <v>181</v>
      </c>
    </row>
    <row r="300" spans="1:2" x14ac:dyDescent="0.25">
      <c r="A300" s="156"/>
      <c r="B300" s="157"/>
    </row>
    <row r="333" spans="1:2" ht="18.75" x14ac:dyDescent="0.3">
      <c r="A333" s="164">
        <v>8</v>
      </c>
      <c r="B333" s="163" t="s">
        <v>226</v>
      </c>
    </row>
    <row r="366" spans="1:2" x14ac:dyDescent="0.25">
      <c r="A366" s="156"/>
      <c r="B366" s="157"/>
    </row>
    <row r="396" spans="1:2" ht="18.75" x14ac:dyDescent="0.3">
      <c r="A396" s="167"/>
      <c r="B396" s="167"/>
    </row>
    <row r="397" spans="1:2" ht="18.75" x14ac:dyDescent="0.3">
      <c r="A397" s="164">
        <v>9</v>
      </c>
      <c r="B397" s="163" t="s">
        <v>182</v>
      </c>
    </row>
    <row r="429" spans="1:2" x14ac:dyDescent="0.25">
      <c r="A429" s="156"/>
      <c r="B429" s="157"/>
    </row>
    <row r="457" spans="2:2" ht="18.75" x14ac:dyDescent="0.3">
      <c r="B457" s="163" t="s">
        <v>0</v>
      </c>
    </row>
  </sheetData>
  <mergeCells count="144">
    <mergeCell ref="J89:K89"/>
    <mergeCell ref="H90:I90"/>
    <mergeCell ref="J90:K90"/>
    <mergeCell ref="H58:I58"/>
    <mergeCell ref="J58:K58"/>
    <mergeCell ref="H59:I59"/>
    <mergeCell ref="J59:K59"/>
    <mergeCell ref="H60:I60"/>
    <mergeCell ref="J60:K60"/>
    <mergeCell ref="H61:I61"/>
    <mergeCell ref="J81:K81"/>
    <mergeCell ref="J84:K84"/>
    <mergeCell ref="J85:K85"/>
    <mergeCell ref="J86:K86"/>
    <mergeCell ref="J87:K87"/>
    <mergeCell ref="J88:K88"/>
    <mergeCell ref="J71:K71"/>
    <mergeCell ref="H74:I74"/>
    <mergeCell ref="J74:K74"/>
    <mergeCell ref="H75:I75"/>
    <mergeCell ref="J75:K75"/>
    <mergeCell ref="J76:K76"/>
    <mergeCell ref="H69:I69"/>
    <mergeCell ref="J69:K69"/>
    <mergeCell ref="H63:I63"/>
    <mergeCell ref="J63:K63"/>
    <mergeCell ref="H65:I65"/>
    <mergeCell ref="J65:K65"/>
    <mergeCell ref="H66:I66"/>
    <mergeCell ref="J66:K66"/>
    <mergeCell ref="H55:I55"/>
    <mergeCell ref="J55:K55"/>
    <mergeCell ref="H56:I56"/>
    <mergeCell ref="J56:K56"/>
    <mergeCell ref="H57:I57"/>
    <mergeCell ref="J61:K61"/>
    <mergeCell ref="A62:P62"/>
    <mergeCell ref="H64:I64"/>
    <mergeCell ref="J64:K64"/>
    <mergeCell ref="J57:K57"/>
    <mergeCell ref="H21:I21"/>
    <mergeCell ref="O28:O31"/>
    <mergeCell ref="H29:I29"/>
    <mergeCell ref="J29:L29"/>
    <mergeCell ref="O33:O36"/>
    <mergeCell ref="H34:I34"/>
    <mergeCell ref="J34:L34"/>
    <mergeCell ref="O54:O56"/>
    <mergeCell ref="H52:I52"/>
    <mergeCell ref="J52:K52"/>
    <mergeCell ref="H53:I53"/>
    <mergeCell ref="J53:K53"/>
    <mergeCell ref="H54:I54"/>
    <mergeCell ref="J54:K54"/>
    <mergeCell ref="H49:I49"/>
    <mergeCell ref="J49:K49"/>
    <mergeCell ref="H50:I50"/>
    <mergeCell ref="J50:K50"/>
    <mergeCell ref="O44:O46"/>
    <mergeCell ref="O49:O51"/>
    <mergeCell ref="H51:I51"/>
    <mergeCell ref="J51:K51"/>
    <mergeCell ref="H45:I45"/>
    <mergeCell ref="J45:K45"/>
    <mergeCell ref="A26:P26"/>
    <mergeCell ref="H28:I28"/>
    <mergeCell ref="J28:L28"/>
    <mergeCell ref="H36:I36"/>
    <mergeCell ref="J36:L36"/>
    <mergeCell ref="H25:I25"/>
    <mergeCell ref="J25:L25"/>
    <mergeCell ref="H30:I30"/>
    <mergeCell ref="J30:L30"/>
    <mergeCell ref="H31:I31"/>
    <mergeCell ref="J31:L31"/>
    <mergeCell ref="H89:I89"/>
    <mergeCell ref="H85:I85"/>
    <mergeCell ref="H86:I86"/>
    <mergeCell ref="H87:I87"/>
    <mergeCell ref="H88:I88"/>
    <mergeCell ref="H84:I84"/>
    <mergeCell ref="H79:I79"/>
    <mergeCell ref="H80:I80"/>
    <mergeCell ref="H81:I81"/>
    <mergeCell ref="J47:K47"/>
    <mergeCell ref="H48:I48"/>
    <mergeCell ref="J48:K48"/>
    <mergeCell ref="H40:I40"/>
    <mergeCell ref="J40:L40"/>
    <mergeCell ref="H41:I41"/>
    <mergeCell ref="J41:L41"/>
    <mergeCell ref="H43:I43"/>
    <mergeCell ref="H46:I46"/>
    <mergeCell ref="J46:K46"/>
    <mergeCell ref="H47:I47"/>
    <mergeCell ref="A42:N42"/>
    <mergeCell ref="J43:K43"/>
    <mergeCell ref="H44:I44"/>
    <mergeCell ref="J44:K44"/>
    <mergeCell ref="J78:K78"/>
    <mergeCell ref="J79:K79"/>
    <mergeCell ref="J80:K80"/>
    <mergeCell ref="H76:I76"/>
    <mergeCell ref="J77:K77"/>
    <mergeCell ref="H67:I67"/>
    <mergeCell ref="J67:K67"/>
    <mergeCell ref="H68:I68"/>
    <mergeCell ref="J68:K68"/>
    <mergeCell ref="H71:I71"/>
    <mergeCell ref="H70:I70"/>
    <mergeCell ref="J70:K70"/>
    <mergeCell ref="O38:O42"/>
    <mergeCell ref="H39:I39"/>
    <mergeCell ref="J39:L39"/>
    <mergeCell ref="H33:I33"/>
    <mergeCell ref="J33:L33"/>
    <mergeCell ref="H35:I35"/>
    <mergeCell ref="J35:L35"/>
    <mergeCell ref="H38:I38"/>
    <mergeCell ref="J38:L38"/>
    <mergeCell ref="A1:P1"/>
    <mergeCell ref="A2:P2"/>
    <mergeCell ref="A3:P3"/>
    <mergeCell ref="I4:P6"/>
    <mergeCell ref="I7:N7"/>
    <mergeCell ref="O7:P7"/>
    <mergeCell ref="J21:L21"/>
    <mergeCell ref="H23:I23"/>
    <mergeCell ref="J23:L23"/>
    <mergeCell ref="A8:B8"/>
    <mergeCell ref="I8:L8"/>
    <mergeCell ref="M8:N9"/>
    <mergeCell ref="P8:P9"/>
    <mergeCell ref="I9:L9"/>
    <mergeCell ref="I11:L11"/>
    <mergeCell ref="M11:N12"/>
    <mergeCell ref="A12:B12"/>
    <mergeCell ref="I12:L12"/>
    <mergeCell ref="M14:N16"/>
    <mergeCell ref="I15:K15"/>
    <mergeCell ref="I16:K16"/>
    <mergeCell ref="H19:I19"/>
    <mergeCell ref="J19:L19"/>
    <mergeCell ref="I14:L14"/>
  </mergeCells>
  <conditionalFormatting sqref="D5:D11">
    <cfRule type="timePeriod" dxfId="0" priority="1" timePeriod="lastWeek">
      <formula>AND(TODAY()-ROUNDDOWN(D5,0)&gt;=(WEEKDAY(TODAY())),TODAY()-ROUNDDOWN(D5,0)&lt;(WEEKDAY(TODAY())+7))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41"/>
  <sheetViews>
    <sheetView zoomScale="70" zoomScaleNormal="70" workbookViewId="0">
      <selection activeCell="AA10" sqref="AA10"/>
    </sheetView>
  </sheetViews>
  <sheetFormatPr defaultColWidth="9.140625" defaultRowHeight="15" x14ac:dyDescent="0.25"/>
  <cols>
    <col min="1" max="10" width="9.140625" style="1"/>
    <col min="11" max="12" width="9.140625" style="39"/>
    <col min="13" max="14" width="9.140625" style="11"/>
    <col min="15" max="16384" width="9.140625" style="1"/>
  </cols>
  <sheetData>
    <row r="2" spans="2:24" x14ac:dyDescent="0.25">
      <c r="B2" s="268" t="s">
        <v>162</v>
      </c>
      <c r="C2" s="268"/>
      <c r="D2" s="268"/>
      <c r="E2" s="268"/>
      <c r="F2" s="268"/>
      <c r="G2" s="268"/>
      <c r="H2" s="268"/>
      <c r="J2" s="268" t="s">
        <v>166</v>
      </c>
      <c r="K2" s="268"/>
      <c r="L2" s="268"/>
      <c r="M2" s="268"/>
      <c r="N2" s="268"/>
      <c r="O2" s="268"/>
      <c r="P2" s="268"/>
      <c r="R2" s="258" t="s">
        <v>163</v>
      </c>
      <c r="S2" s="258"/>
      <c r="T2" s="258"/>
      <c r="U2" s="258"/>
      <c r="V2" s="258"/>
      <c r="W2" s="258"/>
      <c r="X2" s="258"/>
    </row>
    <row r="3" spans="2:24" x14ac:dyDescent="0.25">
      <c r="B3" s="268"/>
      <c r="C3" s="268"/>
      <c r="D3" s="268"/>
      <c r="E3" s="268"/>
      <c r="F3" s="268"/>
      <c r="G3" s="268"/>
      <c r="H3" s="268"/>
      <c r="J3" s="268"/>
      <c r="K3" s="268"/>
      <c r="L3" s="268"/>
      <c r="M3" s="268"/>
      <c r="N3" s="268"/>
      <c r="O3" s="268"/>
      <c r="P3" s="268"/>
      <c r="R3" s="258"/>
      <c r="S3" s="258"/>
      <c r="T3" s="258"/>
      <c r="U3" s="258"/>
      <c r="V3" s="258"/>
      <c r="W3" s="258"/>
      <c r="X3" s="258"/>
    </row>
    <row r="4" spans="2:24" x14ac:dyDescent="0.25">
      <c r="B4" s="122"/>
      <c r="C4" s="123"/>
      <c r="D4" s="123"/>
      <c r="E4" s="123"/>
      <c r="F4" s="123"/>
      <c r="G4" s="123"/>
      <c r="H4" s="124"/>
      <c r="J4" s="122"/>
      <c r="K4" s="123"/>
      <c r="L4" s="123"/>
      <c r="M4" s="123"/>
      <c r="N4" s="123"/>
      <c r="O4" s="123"/>
      <c r="P4" s="124"/>
      <c r="R4" s="122"/>
      <c r="S4" s="123"/>
      <c r="T4" s="123"/>
      <c r="U4" s="123"/>
      <c r="V4" s="123"/>
      <c r="W4" s="123"/>
      <c r="X4" s="124"/>
    </row>
    <row r="5" spans="2:24" x14ac:dyDescent="0.25">
      <c r="B5" s="125"/>
      <c r="C5"/>
      <c r="D5"/>
      <c r="E5"/>
      <c r="F5"/>
      <c r="G5"/>
      <c r="H5" s="126"/>
      <c r="J5" s="125"/>
      <c r="K5"/>
      <c r="L5"/>
      <c r="M5"/>
      <c r="N5"/>
      <c r="O5"/>
      <c r="P5" s="126"/>
      <c r="R5" s="125"/>
      <c r="S5"/>
      <c r="T5"/>
      <c r="U5"/>
      <c r="V5"/>
      <c r="W5"/>
      <c r="X5" s="126"/>
    </row>
    <row r="6" spans="2:24" x14ac:dyDescent="0.25">
      <c r="B6" s="125"/>
      <c r="C6"/>
      <c r="D6"/>
      <c r="E6"/>
      <c r="F6"/>
      <c r="G6"/>
      <c r="H6" s="126"/>
      <c r="J6" s="125"/>
      <c r="K6"/>
      <c r="L6"/>
      <c r="M6"/>
      <c r="N6"/>
      <c r="O6"/>
      <c r="P6" s="126"/>
      <c r="R6" s="125"/>
      <c r="S6"/>
      <c r="T6"/>
      <c r="U6"/>
      <c r="V6"/>
      <c r="W6"/>
      <c r="X6" s="126"/>
    </row>
    <row r="7" spans="2:24" x14ac:dyDescent="0.25">
      <c r="B7" s="125"/>
      <c r="C7"/>
      <c r="D7"/>
      <c r="E7"/>
      <c r="F7"/>
      <c r="G7"/>
      <c r="H7" s="126"/>
      <c r="J7" s="125"/>
      <c r="K7"/>
      <c r="L7"/>
      <c r="M7"/>
      <c r="N7"/>
      <c r="O7"/>
      <c r="P7" s="126"/>
      <c r="R7" s="125"/>
      <c r="S7"/>
      <c r="T7"/>
      <c r="U7"/>
      <c r="V7"/>
      <c r="W7"/>
      <c r="X7" s="126"/>
    </row>
    <row r="8" spans="2:24" x14ac:dyDescent="0.25">
      <c r="B8" s="125"/>
      <c r="C8"/>
      <c r="D8"/>
      <c r="E8"/>
      <c r="F8"/>
      <c r="G8"/>
      <c r="H8" s="126"/>
      <c r="J8" s="125"/>
      <c r="K8"/>
      <c r="L8"/>
      <c r="M8"/>
      <c r="N8"/>
      <c r="O8"/>
      <c r="P8" s="126"/>
      <c r="R8" s="125"/>
      <c r="S8"/>
      <c r="T8"/>
      <c r="U8"/>
      <c r="V8"/>
      <c r="W8"/>
      <c r="X8" s="126"/>
    </row>
    <row r="9" spans="2:24" x14ac:dyDescent="0.25">
      <c r="B9" s="125"/>
      <c r="C9"/>
      <c r="D9"/>
      <c r="E9"/>
      <c r="F9"/>
      <c r="G9"/>
      <c r="H9" s="126"/>
      <c r="J9" s="125"/>
      <c r="K9"/>
      <c r="L9"/>
      <c r="M9"/>
      <c r="N9"/>
      <c r="O9"/>
      <c r="P9" s="126"/>
      <c r="R9" s="125"/>
      <c r="S9"/>
      <c r="T9"/>
      <c r="U9"/>
      <c r="V9"/>
      <c r="W9"/>
      <c r="X9" s="126"/>
    </row>
    <row r="10" spans="2:24" x14ac:dyDescent="0.25">
      <c r="B10" s="125"/>
      <c r="C10"/>
      <c r="D10"/>
      <c r="E10"/>
      <c r="F10"/>
      <c r="G10"/>
      <c r="H10" s="126"/>
      <c r="J10" s="125"/>
      <c r="K10"/>
      <c r="L10"/>
      <c r="M10"/>
      <c r="N10"/>
      <c r="O10"/>
      <c r="P10" s="126"/>
      <c r="R10" s="125"/>
      <c r="S10"/>
      <c r="T10"/>
      <c r="U10"/>
      <c r="V10"/>
      <c r="W10"/>
      <c r="X10" s="126"/>
    </row>
    <row r="11" spans="2:24" x14ac:dyDescent="0.25">
      <c r="B11" s="125"/>
      <c r="C11"/>
      <c r="D11"/>
      <c r="E11"/>
      <c r="F11"/>
      <c r="G11"/>
      <c r="H11" s="126"/>
      <c r="J11" s="125"/>
      <c r="K11"/>
      <c r="L11"/>
      <c r="M11"/>
      <c r="N11"/>
      <c r="O11"/>
      <c r="P11" s="126"/>
      <c r="R11" s="125"/>
      <c r="S11"/>
      <c r="T11"/>
      <c r="U11"/>
      <c r="V11"/>
      <c r="W11"/>
      <c r="X11" s="126"/>
    </row>
    <row r="12" spans="2:24" x14ac:dyDescent="0.25">
      <c r="B12" s="125"/>
      <c r="C12"/>
      <c r="D12"/>
      <c r="E12"/>
      <c r="F12"/>
      <c r="G12"/>
      <c r="H12" s="126"/>
      <c r="J12" s="125"/>
      <c r="K12"/>
      <c r="L12"/>
      <c r="M12"/>
      <c r="N12"/>
      <c r="O12"/>
      <c r="P12" s="126"/>
      <c r="R12" s="125"/>
      <c r="S12"/>
      <c r="T12"/>
      <c r="U12"/>
      <c r="V12"/>
      <c r="W12"/>
      <c r="X12" s="126"/>
    </row>
    <row r="13" spans="2:24" x14ac:dyDescent="0.25">
      <c r="B13" s="125"/>
      <c r="C13"/>
      <c r="D13"/>
      <c r="E13"/>
      <c r="F13"/>
      <c r="G13"/>
      <c r="H13" s="126"/>
      <c r="J13" s="125"/>
      <c r="K13"/>
      <c r="L13"/>
      <c r="M13"/>
      <c r="N13"/>
      <c r="O13"/>
      <c r="P13" s="126"/>
      <c r="R13" s="125"/>
      <c r="S13"/>
      <c r="T13"/>
      <c r="U13"/>
      <c r="V13"/>
      <c r="W13"/>
      <c r="X13" s="126"/>
    </row>
    <row r="14" spans="2:24" x14ac:dyDescent="0.25">
      <c r="B14" s="125"/>
      <c r="C14"/>
      <c r="D14"/>
      <c r="E14"/>
      <c r="F14"/>
      <c r="G14"/>
      <c r="H14" s="126"/>
      <c r="J14" s="125"/>
      <c r="K14"/>
      <c r="L14"/>
      <c r="M14"/>
      <c r="N14"/>
      <c r="O14"/>
      <c r="P14" s="126"/>
      <c r="R14" s="125"/>
      <c r="S14"/>
      <c r="T14"/>
      <c r="U14"/>
      <c r="V14"/>
      <c r="W14"/>
      <c r="X14" s="126"/>
    </row>
    <row r="15" spans="2:24" x14ac:dyDescent="0.25">
      <c r="B15" s="125"/>
      <c r="C15"/>
      <c r="D15"/>
      <c r="E15"/>
      <c r="F15"/>
      <c r="G15"/>
      <c r="H15" s="126"/>
      <c r="J15" s="125"/>
      <c r="K15"/>
      <c r="L15"/>
      <c r="M15"/>
      <c r="N15"/>
      <c r="O15"/>
      <c r="P15" s="126"/>
      <c r="R15" s="125"/>
      <c r="S15"/>
      <c r="T15"/>
      <c r="U15"/>
      <c r="V15"/>
      <c r="W15"/>
      <c r="X15" s="126"/>
    </row>
    <row r="16" spans="2:24" x14ac:dyDescent="0.25">
      <c r="B16" s="125"/>
      <c r="C16"/>
      <c r="D16"/>
      <c r="E16"/>
      <c r="F16"/>
      <c r="G16"/>
      <c r="H16" s="126"/>
      <c r="J16" s="125"/>
      <c r="K16"/>
      <c r="L16"/>
      <c r="M16"/>
      <c r="N16"/>
      <c r="O16"/>
      <c r="P16" s="126"/>
      <c r="R16" s="125"/>
      <c r="S16"/>
      <c r="T16"/>
      <c r="U16"/>
      <c r="V16"/>
      <c r="W16"/>
      <c r="X16" s="126"/>
    </row>
    <row r="17" spans="2:24" x14ac:dyDescent="0.25">
      <c r="B17" s="125"/>
      <c r="C17"/>
      <c r="D17"/>
      <c r="E17"/>
      <c r="F17"/>
      <c r="G17"/>
      <c r="H17" s="126"/>
      <c r="J17" s="125"/>
      <c r="K17"/>
      <c r="L17"/>
      <c r="M17"/>
      <c r="N17"/>
      <c r="O17"/>
      <c r="P17" s="126"/>
      <c r="R17" s="125"/>
      <c r="S17"/>
      <c r="T17"/>
      <c r="U17"/>
      <c r="V17"/>
      <c r="W17"/>
      <c r="X17" s="126"/>
    </row>
    <row r="18" spans="2:24" ht="14.45" customHeight="1" x14ac:dyDescent="0.25">
      <c r="B18" s="259" t="s">
        <v>124</v>
      </c>
      <c r="C18" s="260"/>
      <c r="D18" s="260"/>
      <c r="E18" s="260"/>
      <c r="F18" s="260"/>
      <c r="G18" s="260"/>
      <c r="H18" s="261"/>
      <c r="J18" s="259" t="s">
        <v>252</v>
      </c>
      <c r="K18" s="260"/>
      <c r="L18" s="260"/>
      <c r="M18" s="260"/>
      <c r="N18" s="260"/>
      <c r="O18" s="260"/>
      <c r="P18" s="261"/>
      <c r="R18" s="259" t="s">
        <v>124</v>
      </c>
      <c r="S18" s="260"/>
      <c r="T18" s="260"/>
      <c r="U18" s="260"/>
      <c r="V18" s="260"/>
      <c r="W18" s="260"/>
      <c r="X18" s="261"/>
    </row>
    <row r="19" spans="2:24" ht="14.45" customHeight="1" x14ac:dyDescent="0.25">
      <c r="B19" s="262"/>
      <c r="C19" s="263"/>
      <c r="D19" s="263"/>
      <c r="E19" s="263"/>
      <c r="F19" s="263"/>
      <c r="G19" s="263"/>
      <c r="H19" s="264"/>
      <c r="J19" s="262"/>
      <c r="K19" s="263"/>
      <c r="L19" s="263"/>
      <c r="M19" s="263"/>
      <c r="N19" s="263"/>
      <c r="O19" s="263"/>
      <c r="P19" s="264"/>
      <c r="R19" s="262"/>
      <c r="S19" s="263"/>
      <c r="T19" s="263"/>
      <c r="U19" s="263"/>
      <c r="V19" s="263"/>
      <c r="W19" s="263"/>
      <c r="X19" s="264"/>
    </row>
    <row r="20" spans="2:24" ht="14.45" customHeight="1" x14ac:dyDescent="0.25">
      <c r="B20" s="265"/>
      <c r="C20" s="266"/>
      <c r="D20" s="266"/>
      <c r="E20" s="266"/>
      <c r="F20" s="266"/>
      <c r="G20" s="266"/>
      <c r="H20" s="267"/>
      <c r="J20" s="265"/>
      <c r="K20" s="266"/>
      <c r="L20" s="266"/>
      <c r="M20" s="266"/>
      <c r="N20" s="266"/>
      <c r="O20" s="266"/>
      <c r="P20" s="267"/>
      <c r="R20" s="265"/>
      <c r="S20" s="266"/>
      <c r="T20" s="266"/>
      <c r="U20" s="266"/>
      <c r="V20" s="266"/>
      <c r="W20" s="266"/>
      <c r="X20" s="267"/>
    </row>
    <row r="21" spans="2:24" x14ac:dyDescent="0.25">
      <c r="K21" s="1"/>
      <c r="L21" s="1"/>
      <c r="M21" s="1"/>
      <c r="N21" s="1"/>
    </row>
    <row r="22" spans="2:24" x14ac:dyDescent="0.25">
      <c r="K22" s="1"/>
      <c r="L22" s="1"/>
      <c r="M22" s="1"/>
      <c r="N22" s="1"/>
    </row>
    <row r="23" spans="2:24" x14ac:dyDescent="0.25">
      <c r="B23" s="258" t="s">
        <v>164</v>
      </c>
      <c r="C23" s="258"/>
      <c r="D23" s="258"/>
      <c r="E23" s="258"/>
      <c r="F23" s="258"/>
      <c r="G23" s="258"/>
      <c r="H23" s="258"/>
      <c r="J23" s="258" t="s">
        <v>165</v>
      </c>
      <c r="K23" s="258"/>
      <c r="L23" s="258"/>
      <c r="M23" s="258"/>
      <c r="N23" s="258"/>
      <c r="O23" s="258"/>
      <c r="P23" s="258"/>
      <c r="R23" s="258" t="s">
        <v>2</v>
      </c>
      <c r="S23" s="258"/>
      <c r="T23" s="258"/>
      <c r="U23" s="258"/>
      <c r="V23" s="258"/>
      <c r="W23" s="258"/>
      <c r="X23" s="258"/>
    </row>
    <row r="24" spans="2:24" x14ac:dyDescent="0.25">
      <c r="B24" s="258"/>
      <c r="C24" s="258"/>
      <c r="D24" s="258"/>
      <c r="E24" s="258"/>
      <c r="F24" s="258"/>
      <c r="G24" s="258"/>
      <c r="H24" s="258"/>
      <c r="J24" s="258"/>
      <c r="K24" s="258"/>
      <c r="L24" s="258"/>
      <c r="M24" s="258"/>
      <c r="N24" s="258"/>
      <c r="O24" s="258"/>
      <c r="P24" s="258"/>
      <c r="R24" s="258"/>
      <c r="S24" s="258"/>
      <c r="T24" s="258"/>
      <c r="U24" s="258"/>
      <c r="V24" s="258"/>
      <c r="W24" s="258"/>
      <c r="X24" s="258"/>
    </row>
    <row r="25" spans="2:24" x14ac:dyDescent="0.25">
      <c r="B25" s="122"/>
      <c r="C25" s="123"/>
      <c r="D25" s="123"/>
      <c r="E25" s="123"/>
      <c r="F25" s="123"/>
      <c r="G25" s="123"/>
      <c r="H25" s="124"/>
      <c r="J25" s="122"/>
      <c r="K25" s="123"/>
      <c r="L25" s="123"/>
      <c r="M25" s="123"/>
      <c r="N25" s="123"/>
      <c r="O25" s="123"/>
      <c r="P25" s="124"/>
      <c r="R25" s="122"/>
      <c r="S25" s="123"/>
      <c r="T25" s="123"/>
      <c r="U25" s="123"/>
      <c r="V25" s="123"/>
      <c r="W25" s="123"/>
      <c r="X25" s="124"/>
    </row>
    <row r="26" spans="2:24" x14ac:dyDescent="0.25">
      <c r="B26" s="125"/>
      <c r="C26"/>
      <c r="D26"/>
      <c r="E26"/>
      <c r="F26"/>
      <c r="G26"/>
      <c r="H26" s="126"/>
      <c r="J26" s="125"/>
      <c r="K26"/>
      <c r="L26"/>
      <c r="M26"/>
      <c r="N26"/>
      <c r="O26"/>
      <c r="P26" s="126"/>
      <c r="R26" s="125"/>
      <c r="S26"/>
      <c r="T26"/>
      <c r="U26"/>
      <c r="V26"/>
      <c r="W26"/>
      <c r="X26" s="126"/>
    </row>
    <row r="27" spans="2:24" x14ac:dyDescent="0.25">
      <c r="B27" s="125"/>
      <c r="C27"/>
      <c r="D27"/>
      <c r="E27"/>
      <c r="F27"/>
      <c r="G27"/>
      <c r="H27" s="126"/>
      <c r="J27" s="125"/>
      <c r="K27"/>
      <c r="L27"/>
      <c r="M27"/>
      <c r="N27"/>
      <c r="O27"/>
      <c r="P27" s="126"/>
      <c r="R27" s="125"/>
      <c r="S27"/>
      <c r="T27"/>
      <c r="U27"/>
      <c r="V27"/>
      <c r="W27"/>
      <c r="X27" s="126"/>
    </row>
    <row r="28" spans="2:24" x14ac:dyDescent="0.25">
      <c r="B28" s="125"/>
      <c r="C28"/>
      <c r="D28"/>
      <c r="E28"/>
      <c r="F28"/>
      <c r="G28"/>
      <c r="H28" s="126"/>
      <c r="J28" s="125"/>
      <c r="K28"/>
      <c r="L28"/>
      <c r="M28"/>
      <c r="N28"/>
      <c r="O28"/>
      <c r="P28" s="126"/>
      <c r="R28" s="125"/>
      <c r="S28"/>
      <c r="T28"/>
      <c r="U28"/>
      <c r="V28"/>
      <c r="W28"/>
      <c r="X28" s="126"/>
    </row>
    <row r="29" spans="2:24" x14ac:dyDescent="0.25">
      <c r="B29" s="125"/>
      <c r="C29"/>
      <c r="D29"/>
      <c r="E29"/>
      <c r="F29"/>
      <c r="G29"/>
      <c r="H29" s="126"/>
      <c r="J29" s="125"/>
      <c r="K29"/>
      <c r="L29"/>
      <c r="M29"/>
      <c r="N29"/>
      <c r="O29"/>
      <c r="P29" s="126"/>
      <c r="R29" s="125"/>
      <c r="S29"/>
      <c r="T29"/>
      <c r="U29"/>
      <c r="V29"/>
      <c r="W29"/>
      <c r="X29" s="126"/>
    </row>
    <row r="30" spans="2:24" x14ac:dyDescent="0.25">
      <c r="B30" s="125"/>
      <c r="C30"/>
      <c r="D30"/>
      <c r="E30"/>
      <c r="F30"/>
      <c r="G30"/>
      <c r="H30" s="126"/>
      <c r="J30" s="125"/>
      <c r="K30"/>
      <c r="L30"/>
      <c r="M30"/>
      <c r="N30"/>
      <c r="O30"/>
      <c r="P30" s="126"/>
      <c r="R30" s="125"/>
      <c r="S30"/>
      <c r="T30"/>
      <c r="U30"/>
      <c r="V30"/>
      <c r="W30"/>
      <c r="X30" s="126"/>
    </row>
    <row r="31" spans="2:24" x14ac:dyDescent="0.25">
      <c r="B31" s="125"/>
      <c r="C31"/>
      <c r="D31"/>
      <c r="E31"/>
      <c r="F31"/>
      <c r="G31"/>
      <c r="H31" s="126"/>
      <c r="J31" s="125"/>
      <c r="K31"/>
      <c r="L31"/>
      <c r="M31"/>
      <c r="N31"/>
      <c r="O31"/>
      <c r="P31" s="126"/>
      <c r="R31" s="125"/>
      <c r="S31"/>
      <c r="T31"/>
      <c r="U31"/>
      <c r="V31"/>
      <c r="W31"/>
      <c r="X31" s="126"/>
    </row>
    <row r="32" spans="2:24" x14ac:dyDescent="0.25">
      <c r="B32" s="125"/>
      <c r="C32"/>
      <c r="D32"/>
      <c r="E32"/>
      <c r="F32"/>
      <c r="G32"/>
      <c r="H32" s="126"/>
      <c r="J32" s="125"/>
      <c r="K32"/>
      <c r="L32"/>
      <c r="M32"/>
      <c r="N32"/>
      <c r="O32"/>
      <c r="P32" s="126"/>
      <c r="R32" s="125"/>
      <c r="S32"/>
      <c r="T32"/>
      <c r="U32"/>
      <c r="V32"/>
      <c r="W32"/>
      <c r="X32" s="126"/>
    </row>
    <row r="33" spans="2:24" x14ac:dyDescent="0.25">
      <c r="B33" s="125"/>
      <c r="C33"/>
      <c r="D33"/>
      <c r="E33"/>
      <c r="F33"/>
      <c r="G33"/>
      <c r="H33" s="126"/>
      <c r="J33" s="125"/>
      <c r="K33"/>
      <c r="L33"/>
      <c r="M33"/>
      <c r="N33"/>
      <c r="O33"/>
      <c r="P33" s="126"/>
      <c r="R33" s="125"/>
      <c r="S33"/>
      <c r="T33"/>
      <c r="U33"/>
      <c r="V33"/>
      <c r="W33"/>
      <c r="X33" s="126"/>
    </row>
    <row r="34" spans="2:24" x14ac:dyDescent="0.25">
      <c r="B34" s="125"/>
      <c r="C34"/>
      <c r="D34"/>
      <c r="E34"/>
      <c r="F34"/>
      <c r="G34"/>
      <c r="H34" s="126"/>
      <c r="J34" s="125"/>
      <c r="K34"/>
      <c r="L34"/>
      <c r="M34"/>
      <c r="N34"/>
      <c r="O34"/>
      <c r="P34" s="126"/>
      <c r="R34" s="125"/>
      <c r="S34"/>
      <c r="T34"/>
      <c r="U34"/>
      <c r="V34"/>
      <c r="W34"/>
      <c r="X34" s="126"/>
    </row>
    <row r="35" spans="2:24" x14ac:dyDescent="0.25">
      <c r="B35" s="125"/>
      <c r="C35"/>
      <c r="D35"/>
      <c r="E35"/>
      <c r="F35"/>
      <c r="G35"/>
      <c r="H35" s="126"/>
      <c r="J35" s="125"/>
      <c r="K35"/>
      <c r="L35"/>
      <c r="M35"/>
      <c r="N35"/>
      <c r="O35"/>
      <c r="P35" s="126"/>
      <c r="R35" s="125"/>
      <c r="S35"/>
      <c r="T35"/>
      <c r="U35"/>
      <c r="V35"/>
      <c r="W35"/>
      <c r="X35" s="126"/>
    </row>
    <row r="36" spans="2:24" x14ac:dyDescent="0.25">
      <c r="B36" s="125"/>
      <c r="C36"/>
      <c r="D36"/>
      <c r="E36"/>
      <c r="F36"/>
      <c r="G36"/>
      <c r="H36" s="126"/>
      <c r="J36" s="125"/>
      <c r="K36"/>
      <c r="L36"/>
      <c r="M36"/>
      <c r="N36"/>
      <c r="O36"/>
      <c r="P36" s="126"/>
      <c r="R36" s="125"/>
      <c r="S36"/>
      <c r="T36"/>
      <c r="U36"/>
      <c r="V36"/>
      <c r="W36"/>
      <c r="X36" s="126"/>
    </row>
    <row r="37" spans="2:24" x14ac:dyDescent="0.25">
      <c r="B37" s="125"/>
      <c r="C37"/>
      <c r="D37"/>
      <c r="E37"/>
      <c r="F37"/>
      <c r="G37"/>
      <c r="H37" s="126"/>
      <c r="J37" s="125"/>
      <c r="K37"/>
      <c r="L37"/>
      <c r="M37"/>
      <c r="N37"/>
      <c r="O37"/>
      <c r="P37" s="126"/>
      <c r="R37" s="125"/>
      <c r="S37"/>
      <c r="T37"/>
      <c r="U37"/>
      <c r="V37"/>
      <c r="W37"/>
      <c r="X37" s="126"/>
    </row>
    <row r="38" spans="2:24" x14ac:dyDescent="0.25">
      <c r="B38" s="125"/>
      <c r="C38"/>
      <c r="D38"/>
      <c r="E38"/>
      <c r="F38"/>
      <c r="G38"/>
      <c r="H38" s="126"/>
      <c r="J38" s="125"/>
      <c r="K38"/>
      <c r="L38"/>
      <c r="M38"/>
      <c r="N38"/>
      <c r="O38"/>
      <c r="P38" s="126"/>
      <c r="R38" s="125"/>
      <c r="S38"/>
      <c r="T38"/>
      <c r="U38"/>
      <c r="V38"/>
      <c r="W38"/>
      <c r="X38" s="126"/>
    </row>
    <row r="39" spans="2:24" ht="14.45" customHeight="1" x14ac:dyDescent="0.25">
      <c r="B39" s="259" t="s">
        <v>124</v>
      </c>
      <c r="C39" s="260"/>
      <c r="D39" s="260"/>
      <c r="E39" s="260"/>
      <c r="F39" s="260"/>
      <c r="G39" s="260"/>
      <c r="H39" s="261"/>
      <c r="J39" s="259" t="s">
        <v>124</v>
      </c>
      <c r="K39" s="260"/>
      <c r="L39" s="260"/>
      <c r="M39" s="260"/>
      <c r="N39" s="260"/>
      <c r="O39" s="260"/>
      <c r="P39" s="261"/>
      <c r="R39" s="259" t="s">
        <v>252</v>
      </c>
      <c r="S39" s="260"/>
      <c r="T39" s="260"/>
      <c r="U39" s="260"/>
      <c r="V39" s="260"/>
      <c r="W39" s="260"/>
      <c r="X39" s="261"/>
    </row>
    <row r="40" spans="2:24" ht="14.45" customHeight="1" x14ac:dyDescent="0.25">
      <c r="B40" s="262"/>
      <c r="C40" s="263"/>
      <c r="D40" s="263"/>
      <c r="E40" s="263"/>
      <c r="F40" s="263"/>
      <c r="G40" s="263"/>
      <c r="H40" s="264"/>
      <c r="J40" s="262"/>
      <c r="K40" s="263"/>
      <c r="L40" s="263"/>
      <c r="M40" s="263"/>
      <c r="N40" s="263"/>
      <c r="O40" s="263"/>
      <c r="P40" s="264"/>
      <c r="R40" s="262"/>
      <c r="S40" s="263"/>
      <c r="T40" s="263"/>
      <c r="U40" s="263"/>
      <c r="V40" s="263"/>
      <c r="W40" s="263"/>
      <c r="X40" s="264"/>
    </row>
    <row r="41" spans="2:24" ht="14.45" customHeight="1" x14ac:dyDescent="0.25">
      <c r="B41" s="265"/>
      <c r="C41" s="266"/>
      <c r="D41" s="266"/>
      <c r="E41" s="266"/>
      <c r="F41" s="266"/>
      <c r="G41" s="266"/>
      <c r="H41" s="267"/>
      <c r="J41" s="265"/>
      <c r="K41" s="266"/>
      <c r="L41" s="266"/>
      <c r="M41" s="266"/>
      <c r="N41" s="266"/>
      <c r="O41" s="266"/>
      <c r="P41" s="267"/>
      <c r="R41" s="265"/>
      <c r="S41" s="266"/>
      <c r="T41" s="266"/>
      <c r="U41" s="266"/>
      <c r="V41" s="266"/>
      <c r="W41" s="266"/>
      <c r="X41" s="267"/>
    </row>
  </sheetData>
  <mergeCells count="12">
    <mergeCell ref="B23:H24"/>
    <mergeCell ref="B39:H41"/>
    <mergeCell ref="R2:X3"/>
    <mergeCell ref="R18:X20"/>
    <mergeCell ref="R23:X24"/>
    <mergeCell ref="R39:X41"/>
    <mergeCell ref="J18:P20"/>
    <mergeCell ref="J2:P3"/>
    <mergeCell ref="B2:H3"/>
    <mergeCell ref="B18:H20"/>
    <mergeCell ref="J23:P24"/>
    <mergeCell ref="J39:P4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45"/>
  <sheetViews>
    <sheetView zoomScale="70" zoomScaleNormal="70" workbookViewId="0">
      <selection activeCell="T27" sqref="T27"/>
    </sheetView>
  </sheetViews>
  <sheetFormatPr defaultRowHeight="15" x14ac:dyDescent="0.25"/>
  <sheetData>
    <row r="2" spans="2:24" x14ac:dyDescent="0.25">
      <c r="B2" s="269" t="s">
        <v>230</v>
      </c>
      <c r="C2" s="269"/>
      <c r="D2" s="269"/>
      <c r="E2" s="269"/>
      <c r="F2" s="269"/>
      <c r="G2" s="269"/>
      <c r="H2" s="269"/>
      <c r="I2" s="1"/>
      <c r="J2" s="269" t="s">
        <v>231</v>
      </c>
      <c r="K2" s="269"/>
      <c r="L2" s="269"/>
      <c r="M2" s="269"/>
      <c r="N2" s="269"/>
      <c r="O2" s="269"/>
      <c r="P2" s="269"/>
      <c r="Q2" s="1"/>
      <c r="R2" s="269" t="s">
        <v>232</v>
      </c>
      <c r="S2" s="269"/>
      <c r="T2" s="269"/>
      <c r="U2" s="269"/>
      <c r="V2" s="269"/>
      <c r="W2" s="269"/>
      <c r="X2" s="269"/>
    </row>
    <row r="3" spans="2:24" x14ac:dyDescent="0.25">
      <c r="B3" s="269"/>
      <c r="C3" s="269"/>
      <c r="D3" s="269"/>
      <c r="E3" s="269"/>
      <c r="F3" s="269"/>
      <c r="G3" s="269"/>
      <c r="H3" s="269"/>
      <c r="I3" s="1"/>
      <c r="J3" s="269"/>
      <c r="K3" s="269"/>
      <c r="L3" s="269"/>
      <c r="M3" s="269"/>
      <c r="N3" s="269"/>
      <c r="O3" s="269"/>
      <c r="P3" s="269"/>
      <c r="Q3" s="1"/>
      <c r="R3" s="269"/>
      <c r="S3" s="269"/>
      <c r="T3" s="269"/>
      <c r="U3" s="269"/>
      <c r="V3" s="269"/>
      <c r="W3" s="269"/>
      <c r="X3" s="269"/>
    </row>
    <row r="4" spans="2:24" x14ac:dyDescent="0.25">
      <c r="B4" s="122"/>
      <c r="C4" s="123"/>
      <c r="D4" s="123"/>
      <c r="E4" s="123"/>
      <c r="F4" s="123"/>
      <c r="G4" s="123"/>
      <c r="H4" s="124"/>
      <c r="I4" s="1"/>
      <c r="J4" s="122"/>
      <c r="K4" s="123"/>
      <c r="L4" s="123"/>
      <c r="M4" s="123"/>
      <c r="N4" s="123"/>
      <c r="O4" s="123"/>
      <c r="P4" s="124"/>
      <c r="Q4" s="1"/>
      <c r="R4" s="122"/>
      <c r="S4" s="123"/>
      <c r="T4" s="123"/>
      <c r="U4" s="123"/>
      <c r="V4" s="123"/>
      <c r="W4" s="123"/>
      <c r="X4" s="124"/>
    </row>
    <row r="5" spans="2:24" x14ac:dyDescent="0.25">
      <c r="B5" s="125"/>
      <c r="H5" s="126"/>
      <c r="I5" s="1"/>
      <c r="J5" s="125"/>
      <c r="P5" s="126"/>
      <c r="Q5" s="1"/>
      <c r="R5" s="125"/>
      <c r="X5" s="126"/>
    </row>
    <row r="6" spans="2:24" x14ac:dyDescent="0.25">
      <c r="B6" s="125"/>
      <c r="H6" s="126"/>
      <c r="I6" s="1"/>
      <c r="J6" s="125"/>
      <c r="P6" s="126"/>
      <c r="Q6" s="1"/>
      <c r="R6" s="125"/>
      <c r="X6" s="126"/>
    </row>
    <row r="7" spans="2:24" x14ac:dyDescent="0.25">
      <c r="B7" s="125"/>
      <c r="H7" s="126"/>
      <c r="I7" s="1"/>
      <c r="J7" s="125"/>
      <c r="P7" s="126"/>
      <c r="Q7" s="1"/>
      <c r="R7" s="125"/>
      <c r="X7" s="126"/>
    </row>
    <row r="8" spans="2:24" x14ac:dyDescent="0.25">
      <c r="B8" s="125"/>
      <c r="H8" s="126"/>
      <c r="I8" s="1"/>
      <c r="J8" s="125"/>
      <c r="P8" s="126"/>
      <c r="Q8" s="1"/>
      <c r="R8" s="125"/>
      <c r="X8" s="126"/>
    </row>
    <row r="9" spans="2:24" x14ac:dyDescent="0.25">
      <c r="B9" s="125"/>
      <c r="H9" s="126"/>
      <c r="I9" s="1"/>
      <c r="J9" s="125"/>
      <c r="P9" s="126"/>
      <c r="Q9" s="1"/>
      <c r="R9" s="125"/>
      <c r="X9" s="126"/>
    </row>
    <row r="10" spans="2:24" x14ac:dyDescent="0.25">
      <c r="B10" s="125"/>
      <c r="H10" s="126"/>
      <c r="I10" s="1"/>
      <c r="J10" s="125"/>
      <c r="P10" s="126"/>
      <c r="Q10" s="1"/>
      <c r="R10" s="125"/>
      <c r="X10" s="126"/>
    </row>
    <row r="11" spans="2:24" x14ac:dyDescent="0.25">
      <c r="B11" s="125"/>
      <c r="H11" s="126"/>
      <c r="I11" s="1"/>
      <c r="J11" s="125"/>
      <c r="P11" s="126"/>
      <c r="Q11" s="1"/>
      <c r="R11" s="125"/>
      <c r="X11" s="126"/>
    </row>
    <row r="12" spans="2:24" x14ac:dyDescent="0.25">
      <c r="B12" s="125"/>
      <c r="H12" s="126"/>
      <c r="I12" s="1"/>
      <c r="J12" s="125"/>
      <c r="P12" s="126"/>
      <c r="Q12" s="1"/>
      <c r="R12" s="125"/>
      <c r="X12" s="126"/>
    </row>
    <row r="13" spans="2:24" x14ac:dyDescent="0.25">
      <c r="B13" s="125"/>
      <c r="H13" s="126"/>
      <c r="I13" s="1"/>
      <c r="J13" s="125"/>
      <c r="P13" s="126"/>
      <c r="Q13" s="1"/>
      <c r="R13" s="125"/>
      <c r="X13" s="126"/>
    </row>
    <row r="14" spans="2:24" x14ac:dyDescent="0.25">
      <c r="B14" s="125"/>
      <c r="H14" s="126"/>
      <c r="I14" s="1"/>
      <c r="J14" s="125"/>
      <c r="P14" s="126"/>
      <c r="Q14" s="1"/>
      <c r="R14" s="125"/>
      <c r="X14" s="126"/>
    </row>
    <row r="15" spans="2:24" x14ac:dyDescent="0.25">
      <c r="B15" s="125"/>
      <c r="H15" s="126"/>
      <c r="I15" s="1"/>
      <c r="J15" s="125"/>
      <c r="P15" s="126"/>
      <c r="Q15" s="1"/>
      <c r="R15" s="125"/>
      <c r="X15" s="126"/>
    </row>
    <row r="16" spans="2:24" x14ac:dyDescent="0.25">
      <c r="B16" s="125"/>
      <c r="H16" s="126"/>
      <c r="I16" s="1"/>
      <c r="J16" s="125"/>
      <c r="P16" s="126"/>
      <c r="Q16" s="1"/>
      <c r="R16" s="125"/>
      <c r="X16" s="126"/>
    </row>
    <row r="17" spans="2:24" x14ac:dyDescent="0.25">
      <c r="B17" s="125"/>
      <c r="H17" s="126"/>
      <c r="I17" s="1"/>
      <c r="J17" s="125"/>
      <c r="P17" s="126"/>
      <c r="Q17" s="1"/>
      <c r="R17" s="125"/>
      <c r="X17" s="126"/>
    </row>
    <row r="18" spans="2:24" ht="18" x14ac:dyDescent="0.25">
      <c r="B18" s="127"/>
      <c r="C18" s="132"/>
      <c r="D18" s="132"/>
      <c r="E18" s="132"/>
      <c r="F18" s="132"/>
      <c r="G18" s="132"/>
      <c r="H18" s="128"/>
      <c r="I18" s="1"/>
      <c r="J18" s="127"/>
      <c r="K18" s="132"/>
      <c r="L18" s="132"/>
      <c r="M18" s="132"/>
      <c r="N18" s="132"/>
      <c r="O18" s="132"/>
      <c r="P18" s="128"/>
      <c r="Q18" s="1"/>
      <c r="R18" s="127"/>
      <c r="S18" s="132"/>
      <c r="T18" s="132"/>
      <c r="U18" s="132"/>
      <c r="V18" s="132"/>
      <c r="W18" s="132"/>
      <c r="X18" s="128"/>
    </row>
    <row r="19" spans="2:24" ht="18" x14ac:dyDescent="0.25">
      <c r="B19" s="127"/>
      <c r="C19" s="132"/>
      <c r="D19" s="132"/>
      <c r="E19" s="132"/>
      <c r="F19" s="132"/>
      <c r="G19" s="132"/>
      <c r="H19" s="128"/>
      <c r="I19" s="1"/>
      <c r="J19" s="127"/>
      <c r="K19" s="132"/>
      <c r="L19" s="132"/>
      <c r="M19" s="132"/>
      <c r="N19" s="132"/>
      <c r="O19" s="132"/>
      <c r="P19" s="128"/>
      <c r="Q19" s="1"/>
      <c r="R19" s="127"/>
      <c r="S19" s="132"/>
      <c r="T19" s="132"/>
      <c r="U19" s="132"/>
      <c r="V19" s="132"/>
      <c r="W19" s="132"/>
      <c r="X19" s="128"/>
    </row>
    <row r="20" spans="2:24" ht="18" x14ac:dyDescent="0.25">
      <c r="B20" s="129"/>
      <c r="C20" s="130"/>
      <c r="D20" s="130"/>
      <c r="E20" s="130"/>
      <c r="F20" s="130"/>
      <c r="G20" s="130"/>
      <c r="H20" s="131"/>
      <c r="I20" s="1"/>
      <c r="J20" s="129"/>
      <c r="K20" s="130"/>
      <c r="L20" s="130"/>
      <c r="M20" s="130"/>
      <c r="N20" s="130"/>
      <c r="O20" s="130"/>
      <c r="P20" s="131"/>
      <c r="Q20" s="1"/>
      <c r="R20" s="129"/>
      <c r="S20" s="130"/>
      <c r="T20" s="130"/>
      <c r="U20" s="130"/>
      <c r="V20" s="130"/>
      <c r="W20" s="130"/>
      <c r="X20" s="131"/>
    </row>
    <row r="21" spans="2:24" x14ac:dyDescent="0.25">
      <c r="B21" s="259" t="s">
        <v>257</v>
      </c>
      <c r="C21" s="260"/>
      <c r="D21" s="260"/>
      <c r="E21" s="260"/>
      <c r="F21" s="260"/>
      <c r="G21" s="260"/>
      <c r="H21" s="261"/>
      <c r="I21" s="1"/>
      <c r="J21" s="259" t="s">
        <v>257</v>
      </c>
      <c r="K21" s="260"/>
      <c r="L21" s="260"/>
      <c r="M21" s="260"/>
      <c r="N21" s="260"/>
      <c r="O21" s="260"/>
      <c r="P21" s="261"/>
      <c r="Q21" s="1"/>
      <c r="R21" s="259" t="s">
        <v>125</v>
      </c>
      <c r="S21" s="260"/>
      <c r="T21" s="260"/>
      <c r="U21" s="260"/>
      <c r="V21" s="260"/>
      <c r="W21" s="260"/>
      <c r="X21" s="261"/>
    </row>
    <row r="22" spans="2:24" x14ac:dyDescent="0.25">
      <c r="B22" s="265"/>
      <c r="C22" s="266"/>
      <c r="D22" s="266"/>
      <c r="E22" s="266"/>
      <c r="F22" s="266"/>
      <c r="G22" s="266"/>
      <c r="H22" s="267"/>
      <c r="I22" s="1"/>
      <c r="J22" s="265"/>
      <c r="K22" s="266"/>
      <c r="L22" s="266"/>
      <c r="M22" s="266"/>
      <c r="N22" s="266"/>
      <c r="O22" s="266"/>
      <c r="P22" s="267"/>
      <c r="Q22" s="1"/>
      <c r="R22" s="265"/>
      <c r="S22" s="266"/>
      <c r="T22" s="266"/>
      <c r="U22" s="266"/>
      <c r="V22" s="266"/>
      <c r="W22" s="266"/>
      <c r="X22" s="267"/>
    </row>
    <row r="23" spans="2:24" ht="18" x14ac:dyDescent="0.25">
      <c r="B23" s="1"/>
      <c r="C23" s="132"/>
      <c r="D23" s="132"/>
      <c r="E23" s="132"/>
      <c r="F23" s="132"/>
      <c r="G23" s="132"/>
      <c r="H23" s="132"/>
      <c r="I23" s="132"/>
      <c r="J23" s="1"/>
      <c r="K23" s="132"/>
      <c r="L23" s="132"/>
      <c r="M23" s="132"/>
      <c r="N23" s="132"/>
      <c r="O23" s="132"/>
      <c r="P23" s="132"/>
      <c r="Q23" s="132"/>
    </row>
    <row r="25" spans="2:24" x14ac:dyDescent="0.25">
      <c r="B25" s="270" t="s">
        <v>227</v>
      </c>
      <c r="C25" s="270"/>
      <c r="D25" s="270"/>
      <c r="E25" s="270"/>
      <c r="F25" s="270"/>
      <c r="G25" s="270"/>
      <c r="H25" s="270"/>
      <c r="I25" s="1"/>
      <c r="J25" s="270" t="s">
        <v>228</v>
      </c>
      <c r="K25" s="270"/>
      <c r="L25" s="270"/>
      <c r="M25" s="270"/>
      <c r="N25" s="270"/>
      <c r="O25" s="270"/>
      <c r="P25" s="270"/>
      <c r="Q25" s="1"/>
      <c r="R25" s="270" t="s">
        <v>229</v>
      </c>
      <c r="S25" s="270"/>
      <c r="T25" s="270"/>
      <c r="U25" s="270"/>
      <c r="V25" s="270"/>
      <c r="W25" s="270"/>
      <c r="X25" s="270"/>
    </row>
    <row r="26" spans="2:24" x14ac:dyDescent="0.25">
      <c r="B26" s="270"/>
      <c r="C26" s="270"/>
      <c r="D26" s="270"/>
      <c r="E26" s="270"/>
      <c r="F26" s="270"/>
      <c r="G26" s="270"/>
      <c r="H26" s="270"/>
      <c r="I26" s="1"/>
      <c r="J26" s="270"/>
      <c r="K26" s="270"/>
      <c r="L26" s="270"/>
      <c r="M26" s="270"/>
      <c r="N26" s="270"/>
      <c r="O26" s="270"/>
      <c r="P26" s="270"/>
      <c r="Q26" s="1"/>
      <c r="R26" s="270"/>
      <c r="S26" s="270"/>
      <c r="T26" s="270"/>
      <c r="U26" s="270"/>
      <c r="V26" s="270"/>
      <c r="W26" s="270"/>
      <c r="X26" s="270"/>
    </row>
    <row r="27" spans="2:24" x14ac:dyDescent="0.25">
      <c r="B27" s="122"/>
      <c r="C27" s="123"/>
      <c r="D27" s="123"/>
      <c r="E27" s="123"/>
      <c r="F27" s="123"/>
      <c r="G27" s="123"/>
      <c r="H27" s="124"/>
      <c r="I27" s="1"/>
      <c r="J27" s="122"/>
      <c r="K27" s="123"/>
      <c r="L27" s="123"/>
      <c r="M27" s="123"/>
      <c r="N27" s="123"/>
      <c r="O27" s="123"/>
      <c r="P27" s="124"/>
      <c r="Q27" s="1"/>
      <c r="R27" s="122"/>
      <c r="S27" s="123"/>
      <c r="T27" s="123"/>
      <c r="U27" s="123"/>
      <c r="V27" s="123"/>
      <c r="W27" s="123"/>
      <c r="X27" s="124"/>
    </row>
    <row r="28" spans="2:24" x14ac:dyDescent="0.25">
      <c r="B28" s="125"/>
      <c r="H28" s="126"/>
      <c r="I28" s="1"/>
      <c r="J28" s="125"/>
      <c r="P28" s="126"/>
      <c r="Q28" s="1"/>
      <c r="R28" s="125"/>
      <c r="X28" s="126"/>
    </row>
    <row r="29" spans="2:24" x14ac:dyDescent="0.25">
      <c r="B29" s="125"/>
      <c r="H29" s="126"/>
      <c r="I29" s="1"/>
      <c r="J29" s="125"/>
      <c r="P29" s="126"/>
      <c r="Q29" s="1"/>
      <c r="R29" s="125"/>
      <c r="X29" s="126"/>
    </row>
    <row r="30" spans="2:24" x14ac:dyDescent="0.25">
      <c r="B30" s="125"/>
      <c r="H30" s="126"/>
      <c r="I30" s="1"/>
      <c r="J30" s="125"/>
      <c r="P30" s="126"/>
      <c r="Q30" s="1"/>
      <c r="R30" s="125"/>
      <c r="X30" s="126"/>
    </row>
    <row r="31" spans="2:24" x14ac:dyDescent="0.25">
      <c r="B31" s="125"/>
      <c r="H31" s="126"/>
      <c r="I31" s="1"/>
      <c r="J31" s="125"/>
      <c r="P31" s="126"/>
      <c r="Q31" s="1"/>
      <c r="R31" s="125"/>
      <c r="X31" s="126"/>
    </row>
    <row r="32" spans="2:24" x14ac:dyDescent="0.25">
      <c r="B32" s="125"/>
      <c r="H32" s="126"/>
      <c r="I32" s="1"/>
      <c r="J32" s="125"/>
      <c r="P32" s="126"/>
      <c r="Q32" s="1"/>
      <c r="R32" s="125"/>
      <c r="X32" s="126"/>
    </row>
    <row r="33" spans="2:24" x14ac:dyDescent="0.25">
      <c r="B33" s="125"/>
      <c r="H33" s="126"/>
      <c r="I33" s="1"/>
      <c r="J33" s="125"/>
      <c r="P33" s="126"/>
      <c r="Q33" s="1"/>
      <c r="R33" s="125"/>
      <c r="X33" s="126"/>
    </row>
    <row r="34" spans="2:24" x14ac:dyDescent="0.25">
      <c r="B34" s="125"/>
      <c r="H34" s="126"/>
      <c r="I34" s="1"/>
      <c r="J34" s="125"/>
      <c r="P34" s="126"/>
      <c r="Q34" s="1"/>
      <c r="R34" s="125"/>
      <c r="X34" s="126"/>
    </row>
    <row r="35" spans="2:24" x14ac:dyDescent="0.25">
      <c r="B35" s="125"/>
      <c r="H35" s="126"/>
      <c r="I35" s="1"/>
      <c r="J35" s="125"/>
      <c r="P35" s="126"/>
      <c r="Q35" s="1"/>
      <c r="R35" s="125"/>
      <c r="X35" s="126"/>
    </row>
    <row r="36" spans="2:24" x14ac:dyDescent="0.25">
      <c r="B36" s="125"/>
      <c r="H36" s="126"/>
      <c r="I36" s="1"/>
      <c r="J36" s="125"/>
      <c r="P36" s="126"/>
      <c r="Q36" s="1"/>
      <c r="R36" s="125"/>
      <c r="X36" s="126"/>
    </row>
    <row r="37" spans="2:24" x14ac:dyDescent="0.25">
      <c r="B37" s="125"/>
      <c r="H37" s="126"/>
      <c r="I37" s="1"/>
      <c r="J37" s="125"/>
      <c r="P37" s="126"/>
      <c r="Q37" s="1"/>
      <c r="R37" s="125"/>
      <c r="X37" s="126"/>
    </row>
    <row r="38" spans="2:24" x14ac:dyDescent="0.25">
      <c r="B38" s="125"/>
      <c r="H38" s="126"/>
      <c r="I38" s="1"/>
      <c r="J38" s="125"/>
      <c r="P38" s="126"/>
      <c r="Q38" s="1"/>
      <c r="R38" s="125"/>
      <c r="X38" s="126"/>
    </row>
    <row r="39" spans="2:24" x14ac:dyDescent="0.25">
      <c r="B39" s="125"/>
      <c r="H39" s="126"/>
      <c r="I39" s="1"/>
      <c r="J39" s="125"/>
      <c r="P39" s="126"/>
      <c r="Q39" s="1"/>
      <c r="R39" s="125"/>
      <c r="X39" s="126"/>
    </row>
    <row r="40" spans="2:24" x14ac:dyDescent="0.25">
      <c r="B40" s="125"/>
      <c r="H40" s="126"/>
      <c r="I40" s="1"/>
      <c r="J40" s="125"/>
      <c r="P40" s="126"/>
      <c r="Q40" s="1"/>
      <c r="R40" s="125"/>
      <c r="X40" s="126"/>
    </row>
    <row r="41" spans="2:24" ht="18" x14ac:dyDescent="0.25">
      <c r="B41" s="127"/>
      <c r="C41" s="132"/>
      <c r="D41" s="132"/>
      <c r="E41" s="132"/>
      <c r="F41" s="132"/>
      <c r="G41" s="132"/>
      <c r="H41" s="128"/>
      <c r="I41" s="1"/>
      <c r="J41" s="127"/>
      <c r="K41" s="132"/>
      <c r="L41" s="132"/>
      <c r="M41" s="132"/>
      <c r="N41" s="132"/>
      <c r="O41" s="132"/>
      <c r="P41" s="128"/>
      <c r="Q41" s="1"/>
      <c r="R41" s="127"/>
      <c r="S41" s="132"/>
      <c r="T41" s="132"/>
      <c r="U41" s="132"/>
      <c r="V41" s="132"/>
      <c r="W41" s="132"/>
      <c r="X41" s="128"/>
    </row>
    <row r="42" spans="2:24" ht="18" x14ac:dyDescent="0.25">
      <c r="B42" s="127"/>
      <c r="C42" s="132"/>
      <c r="D42" s="132"/>
      <c r="E42" s="132"/>
      <c r="F42" s="132"/>
      <c r="G42" s="132"/>
      <c r="H42" s="128"/>
      <c r="I42" s="1"/>
      <c r="J42" s="127"/>
      <c r="K42" s="132"/>
      <c r="L42" s="132"/>
      <c r="M42" s="132"/>
      <c r="N42" s="132"/>
      <c r="O42" s="132"/>
      <c r="P42" s="128"/>
      <c r="Q42" s="1"/>
      <c r="R42" s="127"/>
      <c r="S42" s="132"/>
      <c r="T42" s="132"/>
      <c r="U42" s="132"/>
      <c r="V42" s="132"/>
      <c r="W42" s="132"/>
      <c r="X42" s="128"/>
    </row>
    <row r="43" spans="2:24" ht="18" x14ac:dyDescent="0.25">
      <c r="B43" s="129"/>
      <c r="C43" s="130"/>
      <c r="D43" s="130"/>
      <c r="E43" s="130"/>
      <c r="F43" s="130"/>
      <c r="G43" s="130"/>
      <c r="H43" s="131"/>
      <c r="I43" s="1"/>
      <c r="J43" s="129"/>
      <c r="K43" s="130"/>
      <c r="L43" s="130"/>
      <c r="M43" s="130"/>
      <c r="N43" s="130"/>
      <c r="O43" s="130"/>
      <c r="P43" s="131"/>
      <c r="Q43" s="1"/>
      <c r="R43" s="129"/>
      <c r="S43" s="130"/>
      <c r="T43" s="130"/>
      <c r="U43" s="130"/>
      <c r="V43" s="130"/>
      <c r="W43" s="130"/>
      <c r="X43" s="131"/>
    </row>
    <row r="44" spans="2:24" x14ac:dyDescent="0.25">
      <c r="B44" s="259" t="s">
        <v>257</v>
      </c>
      <c r="C44" s="260"/>
      <c r="D44" s="260"/>
      <c r="E44" s="260"/>
      <c r="F44" s="260"/>
      <c r="G44" s="260"/>
      <c r="H44" s="261"/>
      <c r="J44" s="259" t="s">
        <v>257</v>
      </c>
      <c r="K44" s="260"/>
      <c r="L44" s="260"/>
      <c r="M44" s="260"/>
      <c r="N44" s="260"/>
      <c r="O44" s="260"/>
      <c r="P44" s="261"/>
      <c r="R44" s="259" t="s">
        <v>125</v>
      </c>
      <c r="S44" s="260"/>
      <c r="T44" s="260"/>
      <c r="U44" s="260"/>
      <c r="V44" s="260"/>
      <c r="W44" s="260"/>
      <c r="X44" s="261"/>
    </row>
    <row r="45" spans="2:24" x14ac:dyDescent="0.25">
      <c r="B45" s="265"/>
      <c r="C45" s="266"/>
      <c r="D45" s="266"/>
      <c r="E45" s="266"/>
      <c r="F45" s="266"/>
      <c r="G45" s="266"/>
      <c r="H45" s="267"/>
      <c r="J45" s="265"/>
      <c r="K45" s="266"/>
      <c r="L45" s="266"/>
      <c r="M45" s="266"/>
      <c r="N45" s="266"/>
      <c r="O45" s="266"/>
      <c r="P45" s="267"/>
      <c r="R45" s="265"/>
      <c r="S45" s="266"/>
      <c r="T45" s="266"/>
      <c r="U45" s="266"/>
      <c r="V45" s="266"/>
      <c r="W45" s="266"/>
      <c r="X45" s="267"/>
    </row>
  </sheetData>
  <mergeCells count="12">
    <mergeCell ref="B44:H45"/>
    <mergeCell ref="J44:P45"/>
    <mergeCell ref="R44:X45"/>
    <mergeCell ref="B2:H3"/>
    <mergeCell ref="J2:P3"/>
    <mergeCell ref="R2:X3"/>
    <mergeCell ref="B25:H26"/>
    <mergeCell ref="J25:P26"/>
    <mergeCell ref="R25:X26"/>
    <mergeCell ref="B21:H22"/>
    <mergeCell ref="J21:P22"/>
    <mergeCell ref="R21:X2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"/>
  <sheetViews>
    <sheetView workbookViewId="0">
      <selection activeCell="J21" sqref="J21"/>
    </sheetView>
  </sheetViews>
  <sheetFormatPr defaultRowHeight="15" x14ac:dyDescent="0.25"/>
  <cols>
    <col min="3" max="3" width="21.42578125" customWidth="1"/>
  </cols>
  <sheetData>
    <row r="1" spans="1:29" x14ac:dyDescent="0.25">
      <c r="A1" s="170" t="s">
        <v>258</v>
      </c>
      <c r="B1" s="170" t="s">
        <v>276</v>
      </c>
      <c r="C1" s="170" t="s">
        <v>277</v>
      </c>
      <c r="D1" s="170" t="s">
        <v>168</v>
      </c>
      <c r="E1" s="170" t="s">
        <v>278</v>
      </c>
      <c r="F1" s="170" t="s">
        <v>49</v>
      </c>
      <c r="G1" s="170" t="s">
        <v>279</v>
      </c>
      <c r="H1" s="170" t="s">
        <v>280</v>
      </c>
      <c r="I1" s="170" t="s">
        <v>281</v>
      </c>
      <c r="J1" s="170" t="s">
        <v>282</v>
      </c>
      <c r="K1" s="170" t="s">
        <v>283</v>
      </c>
      <c r="L1" s="170" t="s">
        <v>284</v>
      </c>
      <c r="M1" s="170" t="s">
        <v>285</v>
      </c>
      <c r="N1" s="170" t="s">
        <v>286</v>
      </c>
      <c r="O1" s="170" t="s">
        <v>287</v>
      </c>
      <c r="P1" s="170" t="s">
        <v>288</v>
      </c>
      <c r="Q1" s="170" t="s">
        <v>289</v>
      </c>
      <c r="R1" s="170" t="s">
        <v>266</v>
      </c>
      <c r="S1" s="170" t="s">
        <v>264</v>
      </c>
      <c r="T1" s="170" t="s">
        <v>265</v>
      </c>
      <c r="U1" s="170" t="s">
        <v>261</v>
      </c>
      <c r="V1" s="170" t="s">
        <v>262</v>
      </c>
      <c r="W1" s="170" t="s">
        <v>263</v>
      </c>
      <c r="X1" s="170" t="s">
        <v>260</v>
      </c>
      <c r="Y1" s="170" t="s">
        <v>267</v>
      </c>
      <c r="Z1" s="170" t="s">
        <v>259</v>
      </c>
      <c r="AA1" s="170" t="s">
        <v>290</v>
      </c>
      <c r="AB1" s="170" t="s">
        <v>291</v>
      </c>
      <c r="AC1" s="170" t="s">
        <v>292</v>
      </c>
    </row>
    <row r="2" spans="1:29" x14ac:dyDescent="0.25">
      <c r="A2" s="170" t="s">
        <v>293</v>
      </c>
      <c r="B2" s="170" t="s">
        <v>294</v>
      </c>
      <c r="C2" s="170" t="s">
        <v>295</v>
      </c>
      <c r="D2" s="170">
        <v>32414</v>
      </c>
      <c r="E2" s="170">
        <v>31747571</v>
      </c>
      <c r="F2" s="170">
        <v>71</v>
      </c>
      <c r="G2" s="170">
        <v>106.66101</v>
      </c>
      <c r="H2" s="170">
        <v>-6.2514000000000003</v>
      </c>
      <c r="I2" s="170">
        <v>1800</v>
      </c>
      <c r="J2" s="170">
        <v>29.5</v>
      </c>
      <c r="K2" s="170">
        <v>30</v>
      </c>
      <c r="L2" s="170">
        <v>3</v>
      </c>
      <c r="M2" s="170">
        <v>0</v>
      </c>
      <c r="N2" s="170" t="s">
        <v>296</v>
      </c>
      <c r="O2" s="170" t="s">
        <v>269</v>
      </c>
      <c r="P2" s="170">
        <v>1625</v>
      </c>
      <c r="Q2" s="170">
        <v>317475</v>
      </c>
      <c r="R2" s="170">
        <v>71</v>
      </c>
      <c r="S2" s="170" t="s">
        <v>268</v>
      </c>
      <c r="T2" s="170">
        <v>20</v>
      </c>
      <c r="U2" s="170">
        <v>19</v>
      </c>
      <c r="V2" s="170">
        <v>64</v>
      </c>
      <c r="W2" s="170">
        <v>7.8</v>
      </c>
      <c r="X2" s="170" t="s">
        <v>271</v>
      </c>
      <c r="Y2" s="170" t="s">
        <v>297</v>
      </c>
      <c r="Z2" s="170" t="s">
        <v>275</v>
      </c>
      <c r="AA2" s="170">
        <v>2</v>
      </c>
      <c r="AB2" s="170">
        <v>11</v>
      </c>
      <c r="AC2" s="170">
        <v>1</v>
      </c>
    </row>
    <row r="3" spans="1:29" x14ac:dyDescent="0.25">
      <c r="A3" s="170" t="s">
        <v>293</v>
      </c>
      <c r="B3" s="170" t="s">
        <v>294</v>
      </c>
      <c r="C3" s="170" t="s">
        <v>298</v>
      </c>
      <c r="D3" s="170">
        <v>32414</v>
      </c>
      <c r="E3" s="170">
        <v>31747572</v>
      </c>
      <c r="F3" s="170">
        <v>70</v>
      </c>
      <c r="G3" s="170">
        <v>106.66101</v>
      </c>
      <c r="H3" s="170">
        <v>-6.2514000000000003</v>
      </c>
      <c r="I3" s="170">
        <v>1800</v>
      </c>
      <c r="J3" s="170">
        <v>29.5</v>
      </c>
      <c r="K3" s="170">
        <v>230</v>
      </c>
      <c r="L3" s="170">
        <v>3</v>
      </c>
      <c r="M3" s="170">
        <v>0</v>
      </c>
      <c r="N3" s="170" t="s">
        <v>296</v>
      </c>
      <c r="O3" s="170" t="s">
        <v>269</v>
      </c>
      <c r="P3" s="170">
        <v>1625</v>
      </c>
      <c r="Q3" s="170">
        <v>317475</v>
      </c>
      <c r="R3" s="170">
        <v>72</v>
      </c>
      <c r="S3" s="170" t="s">
        <v>268</v>
      </c>
      <c r="T3" s="170">
        <v>20</v>
      </c>
      <c r="U3" s="170">
        <v>19</v>
      </c>
      <c r="V3" s="170">
        <v>64</v>
      </c>
      <c r="W3" s="170">
        <v>7.8</v>
      </c>
      <c r="X3" s="170" t="s">
        <v>271</v>
      </c>
      <c r="Y3" s="170" t="s">
        <v>297</v>
      </c>
      <c r="Z3" s="170" t="s">
        <v>275</v>
      </c>
      <c r="AA3" s="170">
        <v>1</v>
      </c>
      <c r="AB3" s="170">
        <v>12</v>
      </c>
      <c r="AC3" s="170">
        <v>2</v>
      </c>
    </row>
    <row r="4" spans="1:29" x14ac:dyDescent="0.25">
      <c r="A4" s="170" t="s">
        <v>293</v>
      </c>
      <c r="B4" s="170" t="s">
        <v>294</v>
      </c>
      <c r="C4" s="170" t="s">
        <v>299</v>
      </c>
      <c r="D4" s="170">
        <v>32414</v>
      </c>
      <c r="E4" s="170">
        <v>31747573</v>
      </c>
      <c r="F4" s="170">
        <v>69</v>
      </c>
      <c r="G4" s="170">
        <v>106.66101</v>
      </c>
      <c r="H4" s="170">
        <v>-6.2514000000000003</v>
      </c>
      <c r="I4" s="170">
        <v>1800</v>
      </c>
      <c r="J4" s="170">
        <v>29.5</v>
      </c>
      <c r="K4" s="170">
        <v>320</v>
      </c>
      <c r="L4" s="170">
        <v>3</v>
      </c>
      <c r="M4" s="170">
        <v>0</v>
      </c>
      <c r="N4" s="170" t="s">
        <v>296</v>
      </c>
      <c r="O4" s="170" t="s">
        <v>269</v>
      </c>
      <c r="P4" s="170">
        <v>1625</v>
      </c>
      <c r="Q4" s="170">
        <v>317475</v>
      </c>
      <c r="R4" s="170">
        <v>73</v>
      </c>
      <c r="S4" s="170" t="s">
        <v>268</v>
      </c>
      <c r="T4" s="170">
        <v>20</v>
      </c>
      <c r="U4" s="170">
        <v>19</v>
      </c>
      <c r="V4" s="170">
        <v>64</v>
      </c>
      <c r="W4" s="170">
        <v>7.8</v>
      </c>
      <c r="X4" s="170" t="s">
        <v>271</v>
      </c>
      <c r="Y4" s="170" t="s">
        <v>297</v>
      </c>
      <c r="Z4" s="170" t="s">
        <v>275</v>
      </c>
      <c r="AA4" s="170">
        <v>0</v>
      </c>
      <c r="AB4" s="170">
        <v>13</v>
      </c>
      <c r="AC4" s="170">
        <v>3</v>
      </c>
    </row>
    <row r="5" spans="1:29" x14ac:dyDescent="0.25">
      <c r="A5" s="170" t="s">
        <v>293</v>
      </c>
      <c r="B5" s="170" t="s">
        <v>294</v>
      </c>
      <c r="C5" s="170" t="s">
        <v>300</v>
      </c>
      <c r="D5" s="170">
        <v>32414</v>
      </c>
      <c r="E5" s="170">
        <v>31747561</v>
      </c>
      <c r="F5" s="170">
        <v>71</v>
      </c>
      <c r="G5" s="170">
        <v>106.66101</v>
      </c>
      <c r="H5" s="170">
        <v>-6.2514000000000003</v>
      </c>
      <c r="I5" s="170">
        <v>1800</v>
      </c>
      <c r="J5" s="170">
        <v>29.5</v>
      </c>
      <c r="K5" s="170">
        <v>30</v>
      </c>
      <c r="L5" s="170">
        <v>3</v>
      </c>
      <c r="M5" s="170">
        <v>0</v>
      </c>
      <c r="N5" s="170" t="s">
        <v>296</v>
      </c>
      <c r="O5" s="170" t="s">
        <v>269</v>
      </c>
      <c r="P5" s="170">
        <v>1475</v>
      </c>
      <c r="Q5" s="170">
        <v>317475</v>
      </c>
      <c r="R5" s="170">
        <v>61</v>
      </c>
      <c r="S5" s="170" t="s">
        <v>268</v>
      </c>
      <c r="T5" s="170">
        <v>10</v>
      </c>
      <c r="U5" s="170">
        <v>19</v>
      </c>
      <c r="V5" s="170">
        <v>64</v>
      </c>
      <c r="W5" s="170">
        <v>7.8</v>
      </c>
      <c r="X5" s="170" t="s">
        <v>271</v>
      </c>
      <c r="Y5" s="170" t="s">
        <v>297</v>
      </c>
      <c r="Z5" s="170" t="s">
        <v>275</v>
      </c>
      <c r="AA5" s="170">
        <v>2</v>
      </c>
      <c r="AB5" s="170">
        <v>21</v>
      </c>
      <c r="AC5" s="170">
        <v>1</v>
      </c>
    </row>
    <row r="6" spans="1:29" x14ac:dyDescent="0.25">
      <c r="A6" s="170" t="s">
        <v>293</v>
      </c>
      <c r="B6" s="170" t="s">
        <v>294</v>
      </c>
      <c r="C6" s="170" t="s">
        <v>301</v>
      </c>
      <c r="D6" s="170">
        <v>32414</v>
      </c>
      <c r="E6" s="170">
        <v>31747562</v>
      </c>
      <c r="F6" s="170">
        <v>70</v>
      </c>
      <c r="G6" s="170">
        <v>106.66101</v>
      </c>
      <c r="H6" s="170">
        <v>-6.2514000000000003</v>
      </c>
      <c r="I6" s="170">
        <v>1800</v>
      </c>
      <c r="J6" s="170">
        <v>29.5</v>
      </c>
      <c r="K6" s="170">
        <v>230</v>
      </c>
      <c r="L6" s="170">
        <v>3</v>
      </c>
      <c r="M6" s="170">
        <v>0</v>
      </c>
      <c r="N6" s="170" t="s">
        <v>296</v>
      </c>
      <c r="O6" s="170" t="s">
        <v>269</v>
      </c>
      <c r="P6" s="170">
        <v>1475</v>
      </c>
      <c r="Q6" s="170">
        <v>317475</v>
      </c>
      <c r="R6" s="170">
        <v>62</v>
      </c>
      <c r="S6" s="170" t="s">
        <v>268</v>
      </c>
      <c r="T6" s="170">
        <v>10</v>
      </c>
      <c r="U6" s="170">
        <v>19</v>
      </c>
      <c r="V6" s="170">
        <v>64</v>
      </c>
      <c r="W6" s="170">
        <v>7.8</v>
      </c>
      <c r="X6" s="170" t="s">
        <v>271</v>
      </c>
      <c r="Y6" s="170" t="s">
        <v>297</v>
      </c>
      <c r="Z6" s="170" t="s">
        <v>275</v>
      </c>
      <c r="AA6" s="170">
        <v>1</v>
      </c>
      <c r="AB6" s="170">
        <v>22</v>
      </c>
      <c r="AC6" s="170">
        <v>2</v>
      </c>
    </row>
    <row r="7" spans="1:29" x14ac:dyDescent="0.25">
      <c r="A7" s="170" t="s">
        <v>293</v>
      </c>
      <c r="B7" s="170" t="s">
        <v>294</v>
      </c>
      <c r="C7" s="170" t="s">
        <v>302</v>
      </c>
      <c r="D7" s="170">
        <v>32414</v>
      </c>
      <c r="E7" s="170">
        <v>31747563</v>
      </c>
      <c r="F7" s="170">
        <v>69</v>
      </c>
      <c r="G7" s="170">
        <v>106.66101</v>
      </c>
      <c r="H7" s="170">
        <v>-6.2514000000000003</v>
      </c>
      <c r="I7" s="170">
        <v>1800</v>
      </c>
      <c r="J7" s="170">
        <v>29.5</v>
      </c>
      <c r="K7" s="170">
        <v>320</v>
      </c>
      <c r="L7" s="170">
        <v>3</v>
      </c>
      <c r="M7" s="170">
        <v>0</v>
      </c>
      <c r="N7" s="170" t="s">
        <v>296</v>
      </c>
      <c r="O7" s="170" t="s">
        <v>269</v>
      </c>
      <c r="P7" s="170">
        <v>1475</v>
      </c>
      <c r="Q7" s="170">
        <v>317475</v>
      </c>
      <c r="R7" s="170">
        <v>63</v>
      </c>
      <c r="S7" s="170" t="s">
        <v>268</v>
      </c>
      <c r="T7" s="170">
        <v>10</v>
      </c>
      <c r="U7" s="170">
        <v>19</v>
      </c>
      <c r="V7" s="170">
        <v>64</v>
      </c>
      <c r="W7" s="170">
        <v>7.8</v>
      </c>
      <c r="X7" s="170" t="s">
        <v>271</v>
      </c>
      <c r="Y7" s="170" t="s">
        <v>297</v>
      </c>
      <c r="Z7" s="170" t="s">
        <v>275</v>
      </c>
      <c r="AA7" s="170">
        <v>0</v>
      </c>
      <c r="AB7" s="170">
        <v>23</v>
      </c>
      <c r="AC7" s="170">
        <v>3</v>
      </c>
    </row>
    <row r="8" spans="1:29" x14ac:dyDescent="0.25">
      <c r="A8" s="170" t="s">
        <v>293</v>
      </c>
      <c r="B8" s="170" t="s">
        <v>294</v>
      </c>
      <c r="C8" s="170" t="s">
        <v>303</v>
      </c>
      <c r="D8" s="170">
        <v>32414</v>
      </c>
      <c r="E8" s="170">
        <v>31747531</v>
      </c>
      <c r="F8" s="170">
        <v>71</v>
      </c>
      <c r="G8" s="170">
        <v>106.66101</v>
      </c>
      <c r="H8" s="170">
        <v>-6.2514000000000003</v>
      </c>
      <c r="I8" s="170">
        <v>2100</v>
      </c>
      <c r="J8" s="170">
        <v>29.5</v>
      </c>
      <c r="K8" s="170">
        <v>30</v>
      </c>
      <c r="L8" s="170">
        <v>3</v>
      </c>
      <c r="M8" s="170">
        <v>0</v>
      </c>
      <c r="N8" s="170" t="s">
        <v>296</v>
      </c>
      <c r="O8" s="170" t="s">
        <v>270</v>
      </c>
      <c r="P8" s="170">
        <v>75</v>
      </c>
      <c r="Q8" s="170">
        <v>317475</v>
      </c>
      <c r="R8" s="170">
        <v>31</v>
      </c>
      <c r="S8" s="170" t="s">
        <v>268</v>
      </c>
      <c r="T8" s="170">
        <v>15</v>
      </c>
      <c r="U8" s="170">
        <v>19</v>
      </c>
      <c r="V8" s="170">
        <v>62</v>
      </c>
      <c r="W8" s="170">
        <v>7</v>
      </c>
      <c r="X8" s="170" t="s">
        <v>271</v>
      </c>
      <c r="Y8" s="170" t="s">
        <v>297</v>
      </c>
      <c r="Z8" s="170" t="s">
        <v>275</v>
      </c>
      <c r="AA8" s="170">
        <v>2</v>
      </c>
      <c r="AB8" s="170">
        <v>11</v>
      </c>
      <c r="AC8" s="170">
        <v>1</v>
      </c>
    </row>
    <row r="9" spans="1:29" x14ac:dyDescent="0.25">
      <c r="A9" s="170" t="s">
        <v>293</v>
      </c>
      <c r="B9" s="170" t="s">
        <v>294</v>
      </c>
      <c r="C9" s="170" t="s">
        <v>304</v>
      </c>
      <c r="D9" s="170">
        <v>32414</v>
      </c>
      <c r="E9" s="170">
        <v>31747532</v>
      </c>
      <c r="F9" s="170">
        <v>70</v>
      </c>
      <c r="G9" s="170">
        <v>106.66101</v>
      </c>
      <c r="H9" s="170">
        <v>-6.2514000000000003</v>
      </c>
      <c r="I9" s="170">
        <v>2100</v>
      </c>
      <c r="J9" s="170">
        <v>29.5</v>
      </c>
      <c r="K9" s="170">
        <v>230</v>
      </c>
      <c r="L9" s="170">
        <v>3</v>
      </c>
      <c r="M9" s="170">
        <v>0</v>
      </c>
      <c r="N9" s="170" t="s">
        <v>296</v>
      </c>
      <c r="O9" s="170" t="s">
        <v>270</v>
      </c>
      <c r="P9" s="170">
        <v>75</v>
      </c>
      <c r="Q9" s="170">
        <v>317475</v>
      </c>
      <c r="R9" s="170">
        <v>32</v>
      </c>
      <c r="S9" s="170" t="s">
        <v>268</v>
      </c>
      <c r="T9" s="170">
        <v>15</v>
      </c>
      <c r="U9" s="170">
        <v>19</v>
      </c>
      <c r="V9" s="170">
        <v>62</v>
      </c>
      <c r="W9" s="170">
        <v>7</v>
      </c>
      <c r="X9" s="170" t="s">
        <v>271</v>
      </c>
      <c r="Y9" s="170" t="s">
        <v>297</v>
      </c>
      <c r="Z9" s="170" t="s">
        <v>275</v>
      </c>
      <c r="AA9" s="170">
        <v>1</v>
      </c>
      <c r="AB9" s="170">
        <v>12</v>
      </c>
      <c r="AC9" s="170">
        <v>2</v>
      </c>
    </row>
    <row r="10" spans="1:29" x14ac:dyDescent="0.25">
      <c r="A10" s="170" t="s">
        <v>293</v>
      </c>
      <c r="B10" s="170" t="s">
        <v>294</v>
      </c>
      <c r="C10" s="170" t="s">
        <v>305</v>
      </c>
      <c r="D10" s="170">
        <v>32414</v>
      </c>
      <c r="E10" s="170">
        <v>31747533</v>
      </c>
      <c r="F10" s="170">
        <v>69</v>
      </c>
      <c r="G10" s="170">
        <v>106.66101</v>
      </c>
      <c r="H10" s="170">
        <v>-6.2514000000000003</v>
      </c>
      <c r="I10" s="170">
        <v>2100</v>
      </c>
      <c r="J10" s="170">
        <v>29.5</v>
      </c>
      <c r="K10" s="170">
        <v>320</v>
      </c>
      <c r="L10" s="170">
        <v>3</v>
      </c>
      <c r="M10" s="170">
        <v>0</v>
      </c>
      <c r="N10" s="170" t="s">
        <v>296</v>
      </c>
      <c r="O10" s="170" t="s">
        <v>270</v>
      </c>
      <c r="P10" s="170">
        <v>75</v>
      </c>
      <c r="Q10" s="170">
        <v>317475</v>
      </c>
      <c r="R10" s="170">
        <v>33</v>
      </c>
      <c r="S10" s="170" t="s">
        <v>268</v>
      </c>
      <c r="T10" s="170">
        <v>15</v>
      </c>
      <c r="U10" s="170">
        <v>19</v>
      </c>
      <c r="V10" s="170">
        <v>62</v>
      </c>
      <c r="W10" s="170">
        <v>7</v>
      </c>
      <c r="X10" s="170" t="s">
        <v>271</v>
      </c>
      <c r="Y10" s="170" t="s">
        <v>297</v>
      </c>
      <c r="Z10" s="170" t="s">
        <v>275</v>
      </c>
      <c r="AA10" s="170">
        <v>0</v>
      </c>
      <c r="AB10" s="170">
        <v>13</v>
      </c>
      <c r="AC10" s="170">
        <v>3</v>
      </c>
    </row>
    <row r="11" spans="1:29" x14ac:dyDescent="0.25">
      <c r="A11" s="170" t="s">
        <v>293</v>
      </c>
      <c r="B11" s="170" t="s">
        <v>294</v>
      </c>
      <c r="C11" s="170" t="s">
        <v>306</v>
      </c>
      <c r="D11" s="170">
        <v>32414</v>
      </c>
      <c r="E11" s="170">
        <v>31747521</v>
      </c>
      <c r="F11" s="170">
        <v>71</v>
      </c>
      <c r="G11" s="170">
        <v>106.66101</v>
      </c>
      <c r="H11" s="170">
        <v>-6.2514000000000003</v>
      </c>
      <c r="I11" s="170">
        <v>2100</v>
      </c>
      <c r="J11" s="170">
        <v>29.5</v>
      </c>
      <c r="K11" s="170">
        <v>30</v>
      </c>
      <c r="L11" s="170">
        <v>3</v>
      </c>
      <c r="M11" s="170">
        <v>0</v>
      </c>
      <c r="N11" s="170" t="s">
        <v>296</v>
      </c>
      <c r="O11" s="170" t="s">
        <v>270</v>
      </c>
      <c r="P11" s="170">
        <v>200</v>
      </c>
      <c r="Q11" s="170">
        <v>317475</v>
      </c>
      <c r="R11" s="170">
        <v>21</v>
      </c>
      <c r="S11" s="170" t="s">
        <v>268</v>
      </c>
      <c r="T11" s="170">
        <v>10</v>
      </c>
      <c r="U11" s="170">
        <v>19</v>
      </c>
      <c r="V11" s="170">
        <v>62</v>
      </c>
      <c r="W11" s="170">
        <v>7</v>
      </c>
      <c r="X11" s="170" t="s">
        <v>271</v>
      </c>
      <c r="Y11" s="170" t="s">
        <v>297</v>
      </c>
      <c r="Z11" s="170" t="s">
        <v>275</v>
      </c>
      <c r="AA11" s="170">
        <v>2</v>
      </c>
      <c r="AB11" s="170">
        <v>21</v>
      </c>
      <c r="AC11" s="170">
        <v>1</v>
      </c>
    </row>
    <row r="12" spans="1:29" x14ac:dyDescent="0.25">
      <c r="A12" s="170" t="s">
        <v>293</v>
      </c>
      <c r="B12" s="170" t="s">
        <v>294</v>
      </c>
      <c r="C12" s="170" t="s">
        <v>307</v>
      </c>
      <c r="D12" s="170">
        <v>32414</v>
      </c>
      <c r="E12" s="170">
        <v>31747522</v>
      </c>
      <c r="F12" s="170">
        <v>70</v>
      </c>
      <c r="G12" s="170">
        <v>106.66101</v>
      </c>
      <c r="H12" s="170">
        <v>-6.2514000000000003</v>
      </c>
      <c r="I12" s="170">
        <v>2100</v>
      </c>
      <c r="J12" s="170">
        <v>29.5</v>
      </c>
      <c r="K12" s="170">
        <v>230</v>
      </c>
      <c r="L12" s="170">
        <v>3</v>
      </c>
      <c r="M12" s="170">
        <v>0</v>
      </c>
      <c r="N12" s="170" t="s">
        <v>296</v>
      </c>
      <c r="O12" s="170" t="s">
        <v>270</v>
      </c>
      <c r="P12" s="170">
        <v>200</v>
      </c>
      <c r="Q12" s="170">
        <v>317475</v>
      </c>
      <c r="R12" s="170">
        <v>22</v>
      </c>
      <c r="S12" s="170" t="s">
        <v>268</v>
      </c>
      <c r="T12" s="170">
        <v>10</v>
      </c>
      <c r="U12" s="170">
        <v>19</v>
      </c>
      <c r="V12" s="170">
        <v>62</v>
      </c>
      <c r="W12" s="170">
        <v>7</v>
      </c>
      <c r="X12" s="170" t="s">
        <v>271</v>
      </c>
      <c r="Y12" s="170" t="s">
        <v>297</v>
      </c>
      <c r="Z12" s="170" t="s">
        <v>275</v>
      </c>
      <c r="AA12" s="170">
        <v>1</v>
      </c>
      <c r="AB12" s="170">
        <v>22</v>
      </c>
      <c r="AC12" s="170">
        <v>2</v>
      </c>
    </row>
    <row r="13" spans="1:29" x14ac:dyDescent="0.25">
      <c r="A13" s="170" t="s">
        <v>293</v>
      </c>
      <c r="B13" s="170" t="s">
        <v>294</v>
      </c>
      <c r="C13" s="170" t="s">
        <v>308</v>
      </c>
      <c r="D13" s="170">
        <v>32414</v>
      </c>
      <c r="E13" s="170">
        <v>31747523</v>
      </c>
      <c r="F13" s="170">
        <v>69</v>
      </c>
      <c r="G13" s="170">
        <v>106.66101</v>
      </c>
      <c r="H13" s="170">
        <v>-6.2514000000000003</v>
      </c>
      <c r="I13" s="170">
        <v>2100</v>
      </c>
      <c r="J13" s="170">
        <v>29.5</v>
      </c>
      <c r="K13" s="170">
        <v>320</v>
      </c>
      <c r="L13" s="170">
        <v>3</v>
      </c>
      <c r="M13" s="170">
        <v>0</v>
      </c>
      <c r="N13" s="170" t="s">
        <v>296</v>
      </c>
      <c r="O13" s="170" t="s">
        <v>270</v>
      </c>
      <c r="P13" s="170">
        <v>200</v>
      </c>
      <c r="Q13" s="170">
        <v>317475</v>
      </c>
      <c r="R13" s="170">
        <v>23</v>
      </c>
      <c r="S13" s="170" t="s">
        <v>268</v>
      </c>
      <c r="T13" s="170">
        <v>10</v>
      </c>
      <c r="U13" s="170">
        <v>19</v>
      </c>
      <c r="V13" s="170">
        <v>62</v>
      </c>
      <c r="W13" s="170">
        <v>7</v>
      </c>
      <c r="X13" s="170" t="s">
        <v>271</v>
      </c>
      <c r="Y13" s="170" t="s">
        <v>297</v>
      </c>
      <c r="Z13" s="170" t="s">
        <v>275</v>
      </c>
      <c r="AA13" s="170">
        <v>0</v>
      </c>
      <c r="AB13" s="170">
        <v>23</v>
      </c>
      <c r="AC13" s="170">
        <v>3</v>
      </c>
    </row>
    <row r="14" spans="1:29" x14ac:dyDescent="0.25">
      <c r="G14" s="168"/>
      <c r="H14" s="168"/>
    </row>
    <row r="15" spans="1:29" x14ac:dyDescent="0.25">
      <c r="G15" s="168"/>
      <c r="H15" s="168"/>
    </row>
    <row r="16" spans="1:29" x14ac:dyDescent="0.25">
      <c r="G16" s="168"/>
      <c r="H16" s="168"/>
    </row>
    <row r="17" spans="7:8" x14ac:dyDescent="0.25">
      <c r="G17" s="168"/>
      <c r="H17" s="168"/>
    </row>
    <row r="18" spans="7:8" x14ac:dyDescent="0.25">
      <c r="G18" s="168"/>
      <c r="H18" s="168"/>
    </row>
    <row r="19" spans="7:8" x14ac:dyDescent="0.25">
      <c r="G19" s="168"/>
      <c r="H19" s="168"/>
    </row>
    <row r="20" spans="7:8" x14ac:dyDescent="0.25">
      <c r="G20" s="168"/>
      <c r="H20" s="168"/>
    </row>
    <row r="21" spans="7:8" x14ac:dyDescent="0.25">
      <c r="G21" s="168"/>
      <c r="H21" s="168"/>
    </row>
    <row r="22" spans="7:8" x14ac:dyDescent="0.25">
      <c r="G22" s="168"/>
      <c r="H22" s="168"/>
    </row>
    <row r="23" spans="7:8" x14ac:dyDescent="0.25">
      <c r="G23" s="168"/>
      <c r="H23" s="168"/>
    </row>
    <row r="24" spans="7:8" x14ac:dyDescent="0.25">
      <c r="G24" s="168"/>
      <c r="H24" s="168"/>
    </row>
    <row r="25" spans="7:8" x14ac:dyDescent="0.25">
      <c r="G25" s="168"/>
      <c r="H25" s="168"/>
    </row>
    <row r="26" spans="7:8" x14ac:dyDescent="0.25">
      <c r="G26" s="168"/>
      <c r="H26" s="168"/>
    </row>
    <row r="27" spans="7:8" x14ac:dyDescent="0.25">
      <c r="G27" s="168"/>
      <c r="H27" s="168"/>
    </row>
    <row r="28" spans="7:8" x14ac:dyDescent="0.25">
      <c r="G28" s="168"/>
      <c r="H28" s="168"/>
    </row>
    <row r="29" spans="7:8" x14ac:dyDescent="0.25">
      <c r="G29" s="168"/>
      <c r="H29" s="168"/>
    </row>
    <row r="30" spans="7:8" x14ac:dyDescent="0.25">
      <c r="G30" s="168"/>
      <c r="H30" s="168"/>
    </row>
    <row r="31" spans="7:8" x14ac:dyDescent="0.25">
      <c r="G31" s="168"/>
      <c r="H31" s="16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4" zoomScaleNormal="64" workbookViewId="0">
      <selection activeCell="Q23" sqref="Q23"/>
    </sheetView>
  </sheetViews>
  <sheetFormatPr defaultRowHeight="15" x14ac:dyDescent="0.25"/>
  <cols>
    <col min="1" max="1" width="11" bestFit="1" customWidth="1"/>
    <col min="2" max="2" width="12.7109375" bestFit="1" customWidth="1"/>
    <col min="3" max="3" width="20.140625" customWidth="1"/>
    <col min="4" max="4" width="46.28515625" bestFit="1" customWidth="1"/>
    <col min="5" max="5" width="31.42578125" bestFit="1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2G</vt:lpstr>
      <vt:lpstr>4G</vt:lpstr>
      <vt:lpstr>5G</vt:lpstr>
      <vt:lpstr>DT Idle Mode</vt:lpstr>
      <vt:lpstr>Mobility Handover</vt:lpstr>
      <vt:lpstr>Cell Information</vt:lpstr>
      <vt:lpstr>FTR Methodology &amp; Target</vt:lpstr>
    </vt:vector>
  </TitlesOfParts>
  <Company>Huawei Technologies Co.,Ltd.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Wasinton Sinaga</dc:creator>
  <cp:lastModifiedBy>Lenovo</cp:lastModifiedBy>
  <dcterms:created xsi:type="dcterms:W3CDTF">2024-12-10T02:47:38Z</dcterms:created>
  <dcterms:modified xsi:type="dcterms:W3CDTF">2025-08-14T17:02:45Z</dcterms:modified>
</cp:coreProperties>
</file>