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6 Functions" sheetId="2" r:id="rId1"/>
    <sheet name="6 Exampl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<sst xmlns="http://schemas.openxmlformats.org/spreadsheetml/2006/main" count="57" uniqueCount="34">
  <si>
    <t>TEXT FUNCTIONS</t>
  </si>
  <si>
    <t>Whatever you do, do it well.</t>
  </si>
  <si>
    <t>LEFT</t>
  </si>
  <si>
    <t>RIGHT</t>
  </si>
  <si>
    <t>MID</t>
  </si>
  <si>
    <t>LEN</t>
  </si>
  <si>
    <t>FIND</t>
  </si>
  <si>
    <t>TEXTJOIN</t>
  </si>
  <si>
    <t>SIX EXAMPLES</t>
  </si>
  <si>
    <t>All male staff</t>
  </si>
  <si>
    <t>Word count</t>
  </si>
  <si>
    <t>You are awesome</t>
  </si>
  <si>
    <t>Name</t>
  </si>
  <si>
    <t>Gender</t>
  </si>
  <si>
    <t>G Code</t>
  </si>
  <si>
    <t>First name</t>
  </si>
  <si>
    <t>Last name</t>
  </si>
  <si>
    <t>L,F</t>
  </si>
  <si>
    <t>L,F 2</t>
  </si>
  <si>
    <t>Gender code</t>
  </si>
  <si>
    <t>Barr Faughny</t>
  </si>
  <si>
    <t>Female</t>
  </si>
  <si>
    <t>First name alone</t>
  </si>
  <si>
    <t>Dennison Crosswaite</t>
  </si>
  <si>
    <t>Male</t>
  </si>
  <si>
    <t>Last name alone</t>
  </si>
  <si>
    <t>Gunar Cockshoot</t>
  </si>
  <si>
    <t>Last name, first name format</t>
  </si>
  <si>
    <t>Gigi Bohling</t>
  </si>
  <si>
    <t>All male staff names, comma seperated</t>
  </si>
  <si>
    <t>Curtice Advani</t>
  </si>
  <si>
    <t>Kaine Padly</t>
  </si>
  <si>
    <t>Ches Bonnell</t>
  </si>
  <si>
    <t>Andria Kimpton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</si>
</sst>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b/>
      <sz val="11"/>
      <color theme="1"/>
      <name val="Calibri"/>
      <charset val="134"/>
      <scheme val="minor"/>
    </font>
    <font>
      <sz val="11"/>
      <color theme="1" tint="0.349986266670736"/>
      <name val="Segoe UI Black"/>
      <charset val="134"/>
    </font>
    <font>
      <sz val="11"/>
      <color theme="1"/>
      <name val="Segoe UI Light"/>
      <charset val="134"/>
    </font>
    <font>
      <b/>
      <sz val="14"/>
      <color theme="1"/>
      <name val="Calibri"/>
      <charset val="134"/>
      <scheme val="minor"/>
    </font>
    <font>
      <sz val="14"/>
      <color theme="1" tint="0.349986266670736"/>
      <name val="Segoe UI Black"/>
      <charset val="134"/>
    </font>
    <font>
      <sz val="14"/>
      <color theme="1"/>
      <name val="Segoe UI Ligh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/>
      <right/>
      <top style="hair">
        <color theme="0" tint="-0.249946592608417"/>
      </top>
      <bottom style="hair">
        <color theme="0" tint="-0.249946592608417"/>
      </bottom>
      <diagonal/>
    </border>
    <border>
      <left/>
      <right/>
      <top style="hair">
        <color theme="0" tint="-0.24994659260841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alignment vertical="center"/>
    </dxf>
    <dxf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taff" displayName="staff" ref="C10:I26" totalsRowShown="0">
  <tableColumns count="7">
    <tableColumn id="1" name="Name" dataDxfId="0"/>
    <tableColumn id="2" name="Gender" dataDxfId="1"/>
    <tableColumn id="3" name="G Code" dataDxfId="2">
      <calculatedColumnFormula>LEFT(staff[[#This Row],[Gender]],1)</calculatedColumnFormula>
    </tableColumn>
    <tableColumn id="4" name="First name" dataDxfId="3">
      <calculatedColumnFormula>LEFT(staff[[#This Row],[Name]],FIND(" ",staff[[#This Row],[Name]])-1)</calculatedColumnFormula>
    </tableColumn>
    <tableColumn id="5" name="Last name" dataDxfId="4">
      <calculatedColumnFormula>MID(staff[[#This Row],[Name]],FIND(" ",staff[[#This Row],[Name]])+1,99)</calculatedColumnFormula>
    </tableColumn>
    <tableColumn id="6" name="L,F" dataDxfId="5">
      <calculatedColumnFormula>_xlfn.TEXTJOIN(",",FALSE,staff[[#This Row],[Last name]],staff[[#This Row],[First name]])</calculatedColumnFormula>
    </tableColumn>
    <tableColumn id="7" name="L,F 2" dataDxfId="6">
      <calculatedColumnFormula>MID(staff[[#This Row],[Name]],FIND(" ",staff[[#This Row],[Name]])+1,99)&amp;", "&amp;LEFT(staff[[#This Row],[Name]],FIND(" ",staff[[#This Row],[Name]])-1)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abSelected="1" zoomScale="105" zoomScaleNormal="105" workbookViewId="0">
      <selection activeCell="C9" sqref="C9"/>
    </sheetView>
  </sheetViews>
  <sheetFormatPr defaultColWidth="9" defaultRowHeight="14.4" outlineLevelCol="7"/>
  <cols>
    <col min="1" max="1" width="1.71296296296296" customWidth="1"/>
    <col min="2" max="2" width="3.71296296296296" customWidth="1"/>
    <col min="3" max="6" width="12" customWidth="1"/>
    <col min="7" max="7" width="4.57407407407407" customWidth="1"/>
    <col min="8" max="8" width="14.287037037037" customWidth="1"/>
  </cols>
  <sheetData>
    <row r="1" s="1" customFormat="1" ht="52.5" customHeight="1" spans="1:5">
      <c r="A1" s="2"/>
      <c r="C1" s="3" t="s">
        <v>0</v>
      </c>
      <c r="D1" s="3"/>
      <c r="E1" s="3"/>
    </row>
    <row r="3" ht="18" spans="3:5">
      <c r="C3" s="16" t="s">
        <v>1</v>
      </c>
      <c r="D3" s="17"/>
      <c r="E3" s="17"/>
    </row>
    <row r="4" ht="18" spans="3:5">
      <c r="C4" s="17"/>
      <c r="D4" s="17"/>
      <c r="E4" s="17"/>
    </row>
    <row r="5" ht="20.4" spans="3:8">
      <c r="C5" s="18" t="str">
        <f>LEFT(C3,8)</f>
        <v>Whatever</v>
      </c>
      <c r="D5" s="18"/>
      <c r="E5" s="8"/>
      <c r="F5" s="8"/>
      <c r="G5" s="19">
        <v>1</v>
      </c>
      <c r="H5" s="20" t="s">
        <v>2</v>
      </c>
    </row>
    <row r="6" ht="20.4" spans="3:8">
      <c r="C6" s="18" t="str">
        <f>RIGHT(C3,5)</f>
        <v>well.</v>
      </c>
      <c r="D6" s="18"/>
      <c r="E6" s="8"/>
      <c r="F6" s="8"/>
      <c r="G6" s="21">
        <v>2</v>
      </c>
      <c r="H6" s="22" t="s">
        <v>3</v>
      </c>
    </row>
    <row r="7" ht="20.4" spans="3:8">
      <c r="C7" s="18" t="str">
        <f>MID(C3,24,4)</f>
        <v>well</v>
      </c>
      <c r="D7" s="18" t="str">
        <f>MID(C3,10,3)</f>
        <v>you</v>
      </c>
      <c r="E7" s="8"/>
      <c r="F7" s="8"/>
      <c r="G7" s="21">
        <v>3</v>
      </c>
      <c r="H7" s="22" t="s">
        <v>4</v>
      </c>
    </row>
    <row r="8" ht="20.4" spans="3:8">
      <c r="C8" s="23">
        <f>LEN(C3)</f>
        <v>28</v>
      </c>
      <c r="D8" s="23">
        <f>LEN(C7&amp;D7)</f>
        <v>7</v>
      </c>
      <c r="E8" s="18" t="str">
        <f>C7&amp;D7</f>
        <v>wellyou</v>
      </c>
      <c r="F8" s="8"/>
      <c r="G8" s="21">
        <v>4</v>
      </c>
      <c r="H8" s="22" t="s">
        <v>5</v>
      </c>
    </row>
    <row r="9" ht="20.4" spans="3:8">
      <c r="C9" s="23">
        <f>FIND("you",C3)</f>
        <v>10</v>
      </c>
      <c r="D9" s="23">
        <f>SEARCH("YOU",C3)</f>
        <v>10</v>
      </c>
      <c r="E9" s="23">
        <f>FIND("do",C3,15)</f>
        <v>18</v>
      </c>
      <c r="F9" s="8"/>
      <c r="G9" s="21">
        <v>5</v>
      </c>
      <c r="H9" s="22" t="s">
        <v>6</v>
      </c>
    </row>
    <row r="10" ht="20.4" spans="3:8">
      <c r="C10" s="18" t="str">
        <f>_xlfn.TEXTJOIN(" ",FALSE,C7:D7)</f>
        <v>well you</v>
      </c>
      <c r="D10" s="8"/>
      <c r="E10" s="8"/>
      <c r="F10" s="8"/>
      <c r="G10" s="24">
        <v>6</v>
      </c>
      <c r="H10" s="2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showGridLines="0" zoomScale="71" zoomScaleNormal="71" topLeftCell="B1" workbookViewId="0">
      <selection activeCell="L1" sqref="L1:M1"/>
    </sheetView>
  </sheetViews>
  <sheetFormatPr defaultColWidth="9" defaultRowHeight="14.4"/>
  <cols>
    <col min="1" max="1" width="1.71296296296296" customWidth="1"/>
    <col min="2" max="2" width="3.71296296296296" customWidth="1"/>
    <col min="3" max="3" width="19.8518518518519" customWidth="1"/>
    <col min="4" max="4" width="9.85185185185185" customWidth="1"/>
    <col min="6" max="6" width="11.4259259259259" customWidth="1"/>
    <col min="7" max="7" width="11.5740740740741" customWidth="1"/>
    <col min="8" max="8" width="20.712962962963" customWidth="1"/>
    <col min="9" max="9" width="19.1388888888889" customWidth="1"/>
    <col min="11" max="11" width="9.13888888888889" customWidth="1"/>
    <col min="12" max="12" width="3.42592592592593" customWidth="1"/>
    <col min="13" max="13" width="34.8518518518519" customWidth="1"/>
  </cols>
  <sheetData>
    <row r="1" s="1" customFormat="1" ht="52.5" customHeight="1" spans="1:3">
      <c r="A1" s="2"/>
      <c r="C1" s="3" t="s">
        <v>8</v>
      </c>
    </row>
    <row r="3" spans="3:3">
      <c r="C3" s="4" t="s">
        <v>9</v>
      </c>
    </row>
    <row r="4" spans="3:3">
      <c r="C4" t="str" cm="1">
        <f t="array" ref="C4">_xlfn.TEXTJOIN(", ",TRUE,IF(staff[Gender]="Male",staff[Name],""))</f>
        <v>Dennison Crosswaite, Gunar Cockshoot, Gigi Bohling, Curtice Advani, Kaine Padly, Ches Bonnell, Andria Kimpton, Gunar Cockshoot</v>
      </c>
    </row>
    <row r="6" spans="3:6">
      <c r="C6" s="4" t="s">
        <v>10</v>
      </c>
      <c r="D6" s="5" t="s">
        <v>11</v>
      </c>
      <c r="E6" s="6"/>
      <c r="F6" s="6"/>
    </row>
    <row r="7" spans="3:3">
      <c r="C7" s="7">
        <f>LEN(D6)-LEN(SUBSTITUTE(D6," ",""))+1</f>
        <v>3</v>
      </c>
    </row>
    <row r="10" ht="16.5" customHeight="1" spans="3:13"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  <c r="H10" s="8" t="s">
        <v>17</v>
      </c>
      <c r="I10" s="8" t="s">
        <v>18</v>
      </c>
      <c r="L10" s="10">
        <v>1</v>
      </c>
      <c r="M10" s="11" t="s">
        <v>19</v>
      </c>
    </row>
    <row r="11" ht="16.5" customHeight="1" spans="3:13">
      <c r="C11" s="8" t="s">
        <v>20</v>
      </c>
      <c r="D11" s="8" t="s">
        <v>21</v>
      </c>
      <c r="E11" s="8" t="str">
        <f>LEFT(staff[[#This Row],[Gender]],1)</f>
        <v>F</v>
      </c>
      <c r="F11" s="8" t="str">
        <f>LEFT(staff[[#This Row],[Name]],FIND(" ",staff[[#This Row],[Name]])-1)</f>
        <v>Barr</v>
      </c>
      <c r="G11" s="8" t="str">
        <f>MID(staff[[#This Row],[Name]],FIND(" ",staff[[#This Row],[Name]])+1,99)</f>
        <v>Faughny</v>
      </c>
      <c r="H11" s="9" t="str">
        <f>_xlfn.TEXTJOIN(",",FALSE,staff[[#This Row],[Last name]],staff[[#This Row],[First name]])</f>
        <v>Faughny,Barr</v>
      </c>
      <c r="I11" s="9" t="str">
        <f>MID(staff[[#This Row],[Name]],FIND(" ",staff[[#This Row],[Name]])+1,99)&amp;", "&amp;LEFT(staff[[#This Row],[Name]],FIND(" ",staff[[#This Row],[Name]])-1)</f>
        <v>Faughny, Barr</v>
      </c>
      <c r="L11" s="12">
        <v>2</v>
      </c>
      <c r="M11" s="13" t="s">
        <v>22</v>
      </c>
    </row>
    <row r="12" ht="16.5" customHeight="1" spans="3:13">
      <c r="C12" s="8" t="s">
        <v>23</v>
      </c>
      <c r="D12" s="8" t="s">
        <v>24</v>
      </c>
      <c r="E12" s="8" t="str">
        <f>LEFT(staff[[#This Row],[Gender]],1)</f>
        <v>M</v>
      </c>
      <c r="F12" s="8" t="str">
        <f>LEFT(staff[[#This Row],[Name]],FIND(" ",staff[[#This Row],[Name]])-1)</f>
        <v>Dennison</v>
      </c>
      <c r="G12" s="8" t="str">
        <f>MID(staff[[#This Row],[Name]],FIND(" ",staff[[#This Row],[Name]])+1,99)</f>
        <v>Crosswaite</v>
      </c>
      <c r="H12" s="9" t="str">
        <f>_xlfn.TEXTJOIN(",",FALSE,staff[[#This Row],[Last name]],staff[[#This Row],[First name]])</f>
        <v>Crosswaite,Dennison</v>
      </c>
      <c r="I12" s="9" t="str">
        <f>MID(staff[[#This Row],[Name]],FIND(" ",staff[[#This Row],[Name]])+1,99)&amp;", "&amp;LEFT(staff[[#This Row],[Name]],FIND(" ",staff[[#This Row],[Name]])-1)</f>
        <v>Crosswaite, Dennison</v>
      </c>
      <c r="L12" s="12">
        <v>3</v>
      </c>
      <c r="M12" s="13" t="s">
        <v>25</v>
      </c>
    </row>
    <row r="13" ht="16.5" customHeight="1" spans="3:13">
      <c r="C13" s="8" t="s">
        <v>26</v>
      </c>
      <c r="D13" s="8" t="s">
        <v>24</v>
      </c>
      <c r="E13" s="8" t="str">
        <f>LEFT(staff[[#This Row],[Gender]],1)</f>
        <v>M</v>
      </c>
      <c r="F13" s="8" t="str">
        <f>LEFT(staff[[#This Row],[Name]],FIND(" ",staff[[#This Row],[Name]])-1)</f>
        <v>Gunar</v>
      </c>
      <c r="G13" s="8" t="str">
        <f>MID(staff[[#This Row],[Name]],FIND(" ",staff[[#This Row],[Name]])+1,99)</f>
        <v>Cockshoot</v>
      </c>
      <c r="H13" s="9" t="str">
        <f>_xlfn.TEXTJOIN(",",FALSE,staff[[#This Row],[Last name]],staff[[#This Row],[First name]])</f>
        <v>Cockshoot,Gunar</v>
      </c>
      <c r="I13" s="9" t="str">
        <f>MID(staff[[#This Row],[Name]],FIND(" ",staff[[#This Row],[Name]])+1,99)&amp;", "&amp;LEFT(staff[[#This Row],[Name]],FIND(" ",staff[[#This Row],[Name]])-1)</f>
        <v>Cockshoot, Gunar</v>
      </c>
      <c r="L13" s="12">
        <v>4</v>
      </c>
      <c r="M13" s="13" t="s">
        <v>27</v>
      </c>
    </row>
    <row r="14" ht="16.5" customHeight="1" spans="3:13">
      <c r="C14" s="8" t="s">
        <v>28</v>
      </c>
      <c r="D14" s="8" t="s">
        <v>24</v>
      </c>
      <c r="E14" s="8" t="str">
        <f>LEFT(staff[[#This Row],[Gender]],1)</f>
        <v>M</v>
      </c>
      <c r="F14" s="8" t="str">
        <f>LEFT(staff[[#This Row],[Name]],FIND(" ",staff[[#This Row],[Name]])-1)</f>
        <v>Gigi</v>
      </c>
      <c r="G14" s="8" t="str">
        <f>MID(staff[[#This Row],[Name]],FIND(" ",staff[[#This Row],[Name]])+1,99)</f>
        <v>Bohling</v>
      </c>
      <c r="H14" s="9" t="str">
        <f>_xlfn.TEXTJOIN(",",FALSE,staff[[#This Row],[Last name]],staff[[#This Row],[First name]])</f>
        <v>Bohling,Gigi</v>
      </c>
      <c r="I14" s="9" t="str">
        <f>MID(staff[[#This Row],[Name]],FIND(" ",staff[[#This Row],[Name]])+1,99)&amp;", "&amp;LEFT(staff[[#This Row],[Name]],FIND(" ",staff[[#This Row],[Name]])-1)</f>
        <v>Bohling, Gigi</v>
      </c>
      <c r="L14" s="12">
        <v>5</v>
      </c>
      <c r="M14" s="13" t="s">
        <v>29</v>
      </c>
    </row>
    <row r="15" ht="16.5" customHeight="1" spans="3:13">
      <c r="C15" s="8" t="s">
        <v>30</v>
      </c>
      <c r="D15" s="8" t="s">
        <v>24</v>
      </c>
      <c r="E15" s="8" t="str">
        <f>LEFT(staff[[#This Row],[Gender]],1)</f>
        <v>M</v>
      </c>
      <c r="F15" s="8" t="str">
        <f>LEFT(staff[[#This Row],[Name]],FIND(" ",staff[[#This Row],[Name]])-1)</f>
        <v>Curtice</v>
      </c>
      <c r="G15" s="8" t="str">
        <f>MID(staff[[#This Row],[Name]],FIND(" ",staff[[#This Row],[Name]])+1,99)</f>
        <v>Advani</v>
      </c>
      <c r="H15" s="9" t="str">
        <f>_xlfn.TEXTJOIN(",",FALSE,staff[[#This Row],[Last name]],staff[[#This Row],[First name]])</f>
        <v>Advani,Curtice</v>
      </c>
      <c r="I15" s="9" t="str">
        <f>MID(staff[[#This Row],[Name]],FIND(" ",staff[[#This Row],[Name]])+1,99)&amp;", "&amp;LEFT(staff[[#This Row],[Name]],FIND(" ",staff[[#This Row],[Name]])-1)</f>
        <v>Advani, Curtice</v>
      </c>
      <c r="L15" s="14">
        <v>6</v>
      </c>
      <c r="M15" s="15" t="s">
        <v>10</v>
      </c>
    </row>
    <row r="16" ht="16.5" customHeight="1" spans="3:9">
      <c r="C16" s="8" t="s">
        <v>31</v>
      </c>
      <c r="D16" s="8" t="s">
        <v>24</v>
      </c>
      <c r="E16" s="8" t="str">
        <f>LEFT(staff[[#This Row],[Gender]],1)</f>
        <v>M</v>
      </c>
      <c r="F16" s="8" t="str">
        <f>LEFT(staff[[#This Row],[Name]],FIND(" ",staff[[#This Row],[Name]])-1)</f>
        <v>Kaine</v>
      </c>
      <c r="G16" s="8" t="str">
        <f>MID(staff[[#This Row],[Name]],FIND(" ",staff[[#This Row],[Name]])+1,99)</f>
        <v>Padly</v>
      </c>
      <c r="H16" s="9" t="str">
        <f>_xlfn.TEXTJOIN(",",FALSE,staff[[#This Row],[Last name]],staff[[#This Row],[First name]])</f>
        <v>Padly,Kaine</v>
      </c>
      <c r="I16" s="9" t="str">
        <f>MID(staff[[#This Row],[Name]],FIND(" ",staff[[#This Row],[Name]])+1,99)&amp;", "&amp;LEFT(staff[[#This Row],[Name]],FIND(" ",staff[[#This Row],[Name]])-1)</f>
        <v>Padly, Kaine</v>
      </c>
    </row>
    <row r="17" ht="16.5" customHeight="1" spans="3:9">
      <c r="C17" s="8" t="s">
        <v>32</v>
      </c>
      <c r="D17" s="8" t="s">
        <v>24</v>
      </c>
      <c r="E17" s="8" t="str">
        <f>LEFT(staff[[#This Row],[Gender]],1)</f>
        <v>M</v>
      </c>
      <c r="F17" s="8" t="str">
        <f>LEFT(staff[[#This Row],[Name]],FIND(" ",staff[[#This Row],[Name]])-1)</f>
        <v>Ches</v>
      </c>
      <c r="G17" s="8" t="str">
        <f>MID(staff[[#This Row],[Name]],FIND(" ",staff[[#This Row],[Name]])+1,99)</f>
        <v>Bonnell</v>
      </c>
      <c r="H17" s="9" t="str">
        <f>_xlfn.TEXTJOIN(",",FALSE,staff[[#This Row],[Last name]],staff[[#This Row],[First name]])</f>
        <v>Bonnell,Ches</v>
      </c>
      <c r="I17" s="9" t="str">
        <f>MID(staff[[#This Row],[Name]],FIND(" ",staff[[#This Row],[Name]])+1,99)&amp;", "&amp;LEFT(staff[[#This Row],[Name]],FIND(" ",staff[[#This Row],[Name]])-1)</f>
        <v>Bonnell, Ches</v>
      </c>
    </row>
    <row r="18" ht="16.5" customHeight="1" spans="3:9">
      <c r="C18" s="8" t="s">
        <v>33</v>
      </c>
      <c r="D18" s="8" t="s">
        <v>24</v>
      </c>
      <c r="E18" s="8" t="str">
        <f>LEFT(staff[[#This Row],[Gender]],1)</f>
        <v>M</v>
      </c>
      <c r="F18" s="8" t="str">
        <f>LEFT(staff[[#This Row],[Name]],FIND(" ",staff[[#This Row],[Name]])-1)</f>
        <v>Andria</v>
      </c>
      <c r="G18" s="8" t="str">
        <f>MID(staff[[#This Row],[Name]],FIND(" ",staff[[#This Row],[Name]])+1,99)</f>
        <v>Kimpton</v>
      </c>
      <c r="H18" s="9" t="str">
        <f>_xlfn.TEXTJOIN(",",FALSE,staff[[#This Row],[Last name]],staff[[#This Row],[First name]])</f>
        <v>Kimpton,Andria</v>
      </c>
      <c r="I18" s="9" t="str">
        <f>MID(staff[[#This Row],[Name]],FIND(" ",staff[[#This Row],[Name]])+1,99)&amp;", "&amp;LEFT(staff[[#This Row],[Name]],FIND(" ",staff[[#This Row],[Name]])-1)</f>
        <v>Kimpton, Andria</v>
      </c>
    </row>
    <row r="19" ht="16.5" customHeight="1" spans="3:9">
      <c r="C19" s="8" t="s">
        <v>20</v>
      </c>
      <c r="D19" s="8" t="s">
        <v>21</v>
      </c>
      <c r="E19" s="8" t="str">
        <f>LEFT(staff[[#This Row],[Gender]],1)</f>
        <v>F</v>
      </c>
      <c r="F19" s="8" t="str">
        <f>LEFT(staff[[#This Row],[Name]],FIND(" ",staff[[#This Row],[Name]])-1)</f>
        <v>Barr</v>
      </c>
      <c r="G19" s="8" t="str">
        <f>MID(staff[[#This Row],[Name]],FIND(" ",staff[[#This Row],[Name]])+1,99)</f>
        <v>Faughny</v>
      </c>
      <c r="H19" s="9" t="str">
        <f>_xlfn.TEXTJOIN(",",FALSE,staff[[#This Row],[Last name]],staff[[#This Row],[First name]])</f>
        <v>Faughny,Barr</v>
      </c>
      <c r="I19" s="9" t="str">
        <f>MID(staff[[#This Row],[Name]],FIND(" ",staff[[#This Row],[Name]])+1,99)&amp;", "&amp;LEFT(staff[[#This Row],[Name]],FIND(" ",staff[[#This Row],[Name]])-1)</f>
        <v>Faughny, Barr</v>
      </c>
    </row>
    <row r="20" ht="16.5" customHeight="1" spans="3:9">
      <c r="C20" s="8" t="s">
        <v>23</v>
      </c>
      <c r="D20" s="8" t="s">
        <v>21</v>
      </c>
      <c r="E20" s="8" t="str">
        <f>LEFT(staff[[#This Row],[Gender]],1)</f>
        <v>F</v>
      </c>
      <c r="F20" s="8" t="str">
        <f>LEFT(staff[[#This Row],[Name]],FIND(" ",staff[[#This Row],[Name]])-1)</f>
        <v>Dennison</v>
      </c>
      <c r="G20" s="8" t="str">
        <f>MID(staff[[#This Row],[Name]],FIND(" ",staff[[#This Row],[Name]])+1,99)</f>
        <v>Crosswaite</v>
      </c>
      <c r="H20" s="9" t="str">
        <f>_xlfn.TEXTJOIN(",",FALSE,staff[[#This Row],[Last name]],staff[[#This Row],[First name]])</f>
        <v>Crosswaite,Dennison</v>
      </c>
      <c r="I20" s="9" t="str">
        <f>MID(staff[[#This Row],[Name]],FIND(" ",staff[[#This Row],[Name]])+1,99)&amp;", "&amp;LEFT(staff[[#This Row],[Name]],FIND(" ",staff[[#This Row],[Name]])-1)</f>
        <v>Crosswaite, Dennison</v>
      </c>
    </row>
    <row r="21" ht="16.5" customHeight="1" spans="3:9">
      <c r="C21" s="8" t="s">
        <v>26</v>
      </c>
      <c r="D21" s="8" t="s">
        <v>24</v>
      </c>
      <c r="E21" s="8" t="str">
        <f>LEFT(staff[[#This Row],[Gender]],1)</f>
        <v>M</v>
      </c>
      <c r="F21" s="8" t="str">
        <f>LEFT(staff[[#This Row],[Name]],FIND(" ",staff[[#This Row],[Name]])-1)</f>
        <v>Gunar</v>
      </c>
      <c r="G21" s="8" t="str">
        <f>MID(staff[[#This Row],[Name]],FIND(" ",staff[[#This Row],[Name]])+1,99)</f>
        <v>Cockshoot</v>
      </c>
      <c r="H21" s="9" t="str">
        <f>_xlfn.TEXTJOIN(",",FALSE,staff[[#This Row],[Last name]],staff[[#This Row],[First name]])</f>
        <v>Cockshoot,Gunar</v>
      </c>
      <c r="I21" s="9" t="str">
        <f>MID(staff[[#This Row],[Name]],FIND(" ",staff[[#This Row],[Name]])+1,99)&amp;", "&amp;LEFT(staff[[#This Row],[Name]],FIND(" ",staff[[#This Row],[Name]])-1)</f>
        <v>Cockshoot, Gunar</v>
      </c>
    </row>
    <row r="22" ht="16.5" customHeight="1" spans="3:9">
      <c r="C22" s="8" t="s">
        <v>28</v>
      </c>
      <c r="D22" s="8" t="s">
        <v>21</v>
      </c>
      <c r="E22" s="8" t="str">
        <f>LEFT(staff[[#This Row],[Gender]],1)</f>
        <v>F</v>
      </c>
      <c r="F22" s="8" t="str">
        <f>LEFT(staff[[#This Row],[Name]],FIND(" ",staff[[#This Row],[Name]])-1)</f>
        <v>Gigi</v>
      </c>
      <c r="G22" s="8" t="str">
        <f>MID(staff[[#This Row],[Name]],FIND(" ",staff[[#This Row],[Name]])+1,99)</f>
        <v>Bohling</v>
      </c>
      <c r="H22" s="9" t="str">
        <f>_xlfn.TEXTJOIN(",",FALSE,staff[[#This Row],[Last name]],staff[[#This Row],[First name]])</f>
        <v>Bohling,Gigi</v>
      </c>
      <c r="I22" s="9" t="str">
        <f>MID(staff[[#This Row],[Name]],FIND(" ",staff[[#This Row],[Name]])+1,99)&amp;", "&amp;LEFT(staff[[#This Row],[Name]],FIND(" ",staff[[#This Row],[Name]])-1)</f>
        <v>Bohling, Gigi</v>
      </c>
    </row>
    <row r="23" ht="16.5" customHeight="1" spans="3:9">
      <c r="C23" s="8" t="s">
        <v>30</v>
      </c>
      <c r="D23" s="8" t="s">
        <v>21</v>
      </c>
      <c r="E23" s="8" t="str">
        <f>LEFT(staff[[#This Row],[Gender]],1)</f>
        <v>F</v>
      </c>
      <c r="F23" s="8" t="str">
        <f>LEFT(staff[[#This Row],[Name]],FIND(" ",staff[[#This Row],[Name]])-1)</f>
        <v>Curtice</v>
      </c>
      <c r="G23" s="8" t="str">
        <f>MID(staff[[#This Row],[Name]],FIND(" ",staff[[#This Row],[Name]])+1,99)</f>
        <v>Advani</v>
      </c>
      <c r="H23" s="9" t="str">
        <f>_xlfn.TEXTJOIN(",",FALSE,staff[[#This Row],[Last name]],staff[[#This Row],[First name]])</f>
        <v>Advani,Curtice</v>
      </c>
      <c r="I23" s="9" t="str">
        <f>MID(staff[[#This Row],[Name]],FIND(" ",staff[[#This Row],[Name]])+1,99)&amp;", "&amp;LEFT(staff[[#This Row],[Name]],FIND(" ",staff[[#This Row],[Name]])-1)</f>
        <v>Advani, Curtice</v>
      </c>
    </row>
    <row r="24" ht="16.5" customHeight="1" spans="3:9">
      <c r="C24" s="8" t="s">
        <v>31</v>
      </c>
      <c r="D24" s="8" t="s">
        <v>21</v>
      </c>
      <c r="E24" s="8" t="str">
        <f>LEFT(staff[[#This Row],[Gender]],1)</f>
        <v>F</v>
      </c>
      <c r="F24" s="8" t="str">
        <f>LEFT(staff[[#This Row],[Name]],FIND(" ",staff[[#This Row],[Name]])-1)</f>
        <v>Kaine</v>
      </c>
      <c r="G24" s="8" t="str">
        <f>MID(staff[[#This Row],[Name]],FIND(" ",staff[[#This Row],[Name]])+1,99)</f>
        <v>Padly</v>
      </c>
      <c r="H24" s="9" t="str">
        <f>_xlfn.TEXTJOIN(",",FALSE,staff[[#This Row],[Last name]],staff[[#This Row],[First name]])</f>
        <v>Padly,Kaine</v>
      </c>
      <c r="I24" s="9" t="str">
        <f>MID(staff[[#This Row],[Name]],FIND(" ",staff[[#This Row],[Name]])+1,99)&amp;", "&amp;LEFT(staff[[#This Row],[Name]],FIND(" ",staff[[#This Row],[Name]])-1)</f>
        <v>Padly, Kaine</v>
      </c>
    </row>
    <row r="25" ht="16.5" customHeight="1" spans="3:9">
      <c r="C25" s="8" t="s">
        <v>32</v>
      </c>
      <c r="D25" s="8" t="s">
        <v>21</v>
      </c>
      <c r="E25" s="8" t="str">
        <f>LEFT(staff[[#This Row],[Gender]],1)</f>
        <v>F</v>
      </c>
      <c r="F25" s="8" t="str">
        <f>LEFT(staff[[#This Row],[Name]],FIND(" ",staff[[#This Row],[Name]])-1)</f>
        <v>Ches</v>
      </c>
      <c r="G25" s="8" t="str">
        <f>MID(staff[[#This Row],[Name]],FIND(" ",staff[[#This Row],[Name]])+1,99)</f>
        <v>Bonnell</v>
      </c>
      <c r="H25" s="9" t="str">
        <f>_xlfn.TEXTJOIN(",",FALSE,staff[[#This Row],[Last name]],staff[[#This Row],[First name]])</f>
        <v>Bonnell,Ches</v>
      </c>
      <c r="I25" s="9" t="str">
        <f>MID(staff[[#This Row],[Name]],FIND(" ",staff[[#This Row],[Name]])+1,99)&amp;", "&amp;LEFT(staff[[#This Row],[Name]],FIND(" ",staff[[#This Row],[Name]])-1)</f>
        <v>Bonnell, Ches</v>
      </c>
    </row>
    <row r="26" ht="16.5" customHeight="1" spans="3:9">
      <c r="C26" s="8" t="s">
        <v>33</v>
      </c>
      <c r="D26" s="8" t="s">
        <v>21</v>
      </c>
      <c r="E26" s="8" t="str">
        <f>LEFT(staff[[#This Row],[Gender]],1)</f>
        <v>F</v>
      </c>
      <c r="F26" s="8" t="str">
        <f>LEFT(staff[[#This Row],[Name]],FIND(" ",staff[[#This Row],[Name]])-1)</f>
        <v>Andria</v>
      </c>
      <c r="G26" s="8" t="str">
        <f>MID(staff[[#This Row],[Name]],FIND(" ",staff[[#This Row],[Name]])+1,99)</f>
        <v>Kimpton</v>
      </c>
      <c r="H26" s="9" t="str">
        <f>_xlfn.TEXTJOIN(",",FALSE,staff[[#This Row],[Last name]],staff[[#This Row],[First name]])</f>
        <v>Kimpton,Andria</v>
      </c>
      <c r="I26" s="9" t="str">
        <f>MID(staff[[#This Row],[Name]],FIND(" ",staff[[#This Row],[Name]])+1,99)&amp;", "&amp;LEFT(staff[[#This Row],[Name]],FIND(" ",staff[[#This Row],[Name]])-1)</f>
        <v>Kimpton, Andria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 Functions</vt:lpstr>
      <vt:lpstr>6 Examples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Faa Taj</cp:lastModifiedBy>
  <dcterms:created xsi:type="dcterms:W3CDTF">2021-03-14T20:21:00Z</dcterms:created>
  <dcterms:modified xsi:type="dcterms:W3CDTF">2025-02-17T18:25:32Z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3B75ABD9B91E4595A0423D2101F2295E_12</vt:lpwstr>
  </property>
  <property fmtid="{D5CDD505-2E9C-101B-9397-08002B2CF9AE}" pid="3" name="KSOProductBuildVer">
    <vt:lpwstr>1033-12.2.0.19805</vt:lpwstr>
  </property>
</Properties>
</file>