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075" windowHeight="7155" firstSheet="1" activeTab="5"/>
  </bookViews>
  <sheets>
    <sheet name="AllSec_Comms (2)" sheetId="6" r:id="rId1"/>
    <sheet name="AllSec_Techs (2)" sheetId="5" r:id="rId2"/>
    <sheet name="AllSec_Tdata" sheetId="1" r:id="rId3"/>
    <sheet name="AllSec_Techs" sheetId="2" r:id="rId4"/>
    <sheet name="AllSec_Comms" sheetId="3" r:id="rId5"/>
    <sheet name="AllSec_TIDdata" sheetId="4" r:id="rId6"/>
  </sheets>
  <calcPr calcId="145621"/>
</workbook>
</file>

<file path=xl/calcChain.xml><?xml version="1.0" encoding="utf-8"?>
<calcChain xmlns="http://schemas.openxmlformats.org/spreadsheetml/2006/main">
  <c r="E126" i="1" l="1"/>
  <c r="D126" i="1"/>
  <c r="H107" i="1" l="1"/>
  <c r="G107" i="1"/>
  <c r="H11" i="1"/>
  <c r="G11" i="1"/>
  <c r="D12" i="1"/>
  <c r="E12" i="1"/>
  <c r="D13" i="1"/>
  <c r="E13" i="1"/>
  <c r="D108" i="1"/>
  <c r="E108" i="1"/>
  <c r="D109" i="1"/>
  <c r="E109" i="1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F2" i="4"/>
  <c r="E129" i="1"/>
  <c r="D129" i="1"/>
  <c r="E128" i="1"/>
  <c r="D128" i="1"/>
  <c r="E127" i="1"/>
  <c r="D127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7" i="1"/>
  <c r="D117" i="1"/>
  <c r="E116" i="1"/>
  <c r="D116" i="1"/>
  <c r="E115" i="1"/>
  <c r="D115" i="1"/>
  <c r="E114" i="1"/>
  <c r="D114" i="1"/>
  <c r="E113" i="1"/>
  <c r="D113" i="1"/>
  <c r="E111" i="1"/>
  <c r="D111" i="1"/>
  <c r="E110" i="1"/>
  <c r="D110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8" i="1"/>
  <c r="D8" i="1"/>
  <c r="E6" i="1"/>
  <c r="D6" i="1"/>
  <c r="E4" i="1"/>
  <c r="D4" i="1"/>
  <c r="H2" i="1"/>
  <c r="G2" i="1"/>
</calcChain>
</file>

<file path=xl/comments1.xml><?xml version="1.0" encoding="utf-8"?>
<comments xmlns="http://schemas.openxmlformats.org/spreadsheetml/2006/main">
  <authors>
    <author>Maurizio Gargiulo</author>
  </authors>
  <commentList>
    <comment ref="G1" author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" author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" author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Maurizio Gargiulo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" authorId="1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" authorId="1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" authorId="1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" authorId="1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<sst xmlns="http://schemas.openxmlformats.org/spreadsheetml/2006/main" count="711" uniqueCount="230">
  <si>
    <t>TechName</t>
  </si>
  <si>
    <t>CommName</t>
  </si>
  <si>
    <t>Comm-IN</t>
  </si>
  <si>
    <t>Comm-OUT</t>
  </si>
  <si>
    <t>LimType</t>
  </si>
  <si>
    <t>TimeSlice</t>
  </si>
  <si>
    <t>Attribute</t>
  </si>
  <si>
    <t>\I:Technology Name</t>
  </si>
  <si>
    <t>Commodity</t>
  </si>
  <si>
    <t>Input Commodity</t>
  </si>
  <si>
    <t>Output Commodity</t>
  </si>
  <si>
    <t>Limtype</t>
  </si>
  <si>
    <t>IMPLH2</t>
    <phoneticPr fontId="5"/>
  </si>
  <si>
    <t/>
  </si>
  <si>
    <t>COST</t>
  </si>
  <si>
    <t>LH2I</t>
    <phoneticPr fontId="5"/>
  </si>
  <si>
    <t>OUT(ENT)r</t>
  </si>
  <si>
    <t>IMPNH3</t>
    <phoneticPr fontId="5"/>
  </si>
  <si>
    <t>NH3I</t>
    <phoneticPr fontId="5"/>
  </si>
  <si>
    <t>IMPMCH</t>
    <phoneticPr fontId="5"/>
  </si>
  <si>
    <t>MCHI</t>
    <phoneticPr fontId="5"/>
  </si>
  <si>
    <t>SL1</t>
    <phoneticPr fontId="6" type="noConversion"/>
  </si>
  <si>
    <t>AF</t>
  </si>
  <si>
    <t>INVCOST</t>
  </si>
  <si>
    <t>RESID</t>
    <phoneticPr fontId="6" type="noConversion"/>
  </si>
  <si>
    <t>FIXOM</t>
    <phoneticPr fontId="6" type="noConversion"/>
  </si>
  <si>
    <t>CDE</t>
  </si>
  <si>
    <t>ENV_ACT</t>
  </si>
  <si>
    <t>LH2I</t>
    <phoneticPr fontId="6" type="noConversion"/>
  </si>
  <si>
    <t>INP(ENT)p</t>
  </si>
  <si>
    <t>LH2</t>
    <phoneticPr fontId="5"/>
  </si>
  <si>
    <t>OUT(ENC)p</t>
  </si>
  <si>
    <t>SN1</t>
    <phoneticPr fontId="5"/>
  </si>
  <si>
    <t>RESID</t>
  </si>
  <si>
    <t>UP</t>
  </si>
  <si>
    <t>BOUND(BD)</t>
  </si>
  <si>
    <t>IBOND(BD)</t>
  </si>
  <si>
    <t>NH3</t>
    <phoneticPr fontId="5"/>
  </si>
  <si>
    <t>SM1</t>
    <phoneticPr fontId="5"/>
  </si>
  <si>
    <t>MCH</t>
    <phoneticPr fontId="5"/>
  </si>
  <si>
    <t>SL2</t>
    <phoneticPr fontId="5"/>
  </si>
  <si>
    <t>CLD</t>
  </si>
  <si>
    <t>HH2</t>
    <phoneticPr fontId="5"/>
  </si>
  <si>
    <t>SL3</t>
    <phoneticPr fontId="5"/>
  </si>
  <si>
    <t>LH2A</t>
    <phoneticPr fontId="5"/>
  </si>
  <si>
    <t>SN2</t>
    <phoneticPr fontId="5"/>
  </si>
  <si>
    <t>LH2G</t>
    <phoneticPr fontId="5"/>
  </si>
  <si>
    <t>SM2</t>
    <phoneticPr fontId="5"/>
  </si>
  <si>
    <t>SN3</t>
    <phoneticPr fontId="5"/>
  </si>
  <si>
    <t>SM3</t>
    <phoneticPr fontId="5"/>
  </si>
  <si>
    <t>SH1</t>
    <phoneticPr fontId="5"/>
  </si>
  <si>
    <t>FIXOM</t>
  </si>
  <si>
    <t>ZGG</t>
  </si>
  <si>
    <t>SH2</t>
    <phoneticPr fontId="5"/>
  </si>
  <si>
    <t>ZGK</t>
    <phoneticPr fontId="5"/>
  </si>
  <si>
    <t>SH3</t>
    <phoneticPr fontId="5"/>
  </si>
  <si>
    <t>NH3G</t>
    <phoneticPr fontId="5"/>
  </si>
  <si>
    <t>SH4</t>
    <phoneticPr fontId="5"/>
  </si>
  <si>
    <t>ZGH</t>
    <phoneticPr fontId="5"/>
  </si>
  <si>
    <t>SM4</t>
    <phoneticPr fontId="5"/>
  </si>
  <si>
    <t>VAROM</t>
  </si>
  <si>
    <t>E120</t>
    <phoneticPr fontId="5"/>
  </si>
  <si>
    <t>PEAK(CON)</t>
  </si>
  <si>
    <t>E120</t>
    <phoneticPr fontId="6" type="noConversion"/>
  </si>
  <si>
    <t>IBOND(BD)</t>
    <phoneticPr fontId="6" type="noConversion"/>
  </si>
  <si>
    <t>INP(ENT)c</t>
  </si>
  <si>
    <t>E121</t>
    <phoneticPr fontId="5"/>
  </si>
  <si>
    <t>E121</t>
    <phoneticPr fontId="6" type="noConversion"/>
  </si>
  <si>
    <t>CD3</t>
    <phoneticPr fontId="6" type="noConversion"/>
  </si>
  <si>
    <t>OUT(MAT)c</t>
  </si>
  <si>
    <t>XQG</t>
    <phoneticPr fontId="5"/>
  </si>
  <si>
    <t>E131</t>
    <phoneticPr fontId="5"/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</si>
  <si>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</si>
  <si>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</si>
  <si>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</si>
  <si>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</si>
  <si>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</si>
  <si>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</si>
  <si>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</si>
  <si>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</si>
  <si>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</si>
  <si>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</si>
  <si>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</si>
  <si>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</si>
  <si>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</si>
  <si>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</si>
  <si>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</si>
  <si>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PRE</t>
    <phoneticPr fontId="3" type="noConversion"/>
  </si>
  <si>
    <t>SL1</t>
    <phoneticPr fontId="3" type="noConversion"/>
  </si>
  <si>
    <t>H2 Storage</t>
    <phoneticPr fontId="3" type="noConversion"/>
  </si>
  <si>
    <t>SL2</t>
    <phoneticPr fontId="3" type="noConversion"/>
  </si>
  <si>
    <t>H2 Gasfication</t>
    <phoneticPr fontId="3" type="noConversion"/>
  </si>
  <si>
    <t>LH2</t>
    <phoneticPr fontId="3" type="noConversion"/>
  </si>
  <si>
    <t>SH1</t>
    <phoneticPr fontId="3" type="noConversion"/>
  </si>
  <si>
    <t>H2(High) Distribution</t>
    <phoneticPr fontId="3" type="noConversion"/>
  </si>
  <si>
    <t>SH2</t>
    <phoneticPr fontId="3" type="noConversion"/>
  </si>
  <si>
    <t>H2(Low) Distribution</t>
    <phoneticPr fontId="3" type="noConversion"/>
  </si>
  <si>
    <t>SH4</t>
    <phoneticPr fontId="3" type="noConversion"/>
  </si>
  <si>
    <t>H2 Station</t>
    <phoneticPr fontId="3" type="noConversion"/>
  </si>
  <si>
    <t>SN1</t>
    <phoneticPr fontId="3" type="noConversion"/>
  </si>
  <si>
    <t>Ammonia Strorage</t>
    <phoneticPr fontId="3" type="noConversion"/>
  </si>
  <si>
    <t>SN2</t>
    <phoneticPr fontId="3" type="noConversion"/>
  </si>
  <si>
    <t>Ammonia Decompose</t>
    <phoneticPr fontId="3" type="noConversion"/>
  </si>
  <si>
    <t>SN3</t>
    <phoneticPr fontId="3" type="noConversion"/>
  </si>
  <si>
    <t>Ammonia Refining</t>
    <phoneticPr fontId="3" type="noConversion"/>
  </si>
  <si>
    <t>SH3</t>
    <phoneticPr fontId="3" type="noConversion"/>
  </si>
  <si>
    <t>Ammonia Distribution</t>
    <phoneticPr fontId="3" type="noConversion"/>
  </si>
  <si>
    <t>SM1</t>
    <phoneticPr fontId="3" type="noConversion"/>
  </si>
  <si>
    <t>MCH Storage</t>
    <phoneticPr fontId="3" type="noConversion"/>
  </si>
  <si>
    <t>SM2</t>
    <phoneticPr fontId="3" type="noConversion"/>
  </si>
  <si>
    <t>MCH Dehydrogenation</t>
    <phoneticPr fontId="3" type="noConversion"/>
  </si>
  <si>
    <t>SM3</t>
    <phoneticPr fontId="3" type="noConversion"/>
  </si>
  <si>
    <t>MCH Refining</t>
    <phoneticPr fontId="3" type="noConversion"/>
  </si>
  <si>
    <t>ELE</t>
    <phoneticPr fontId="3" type="noConversion"/>
  </si>
  <si>
    <t>E120</t>
    <phoneticPr fontId="3" type="noConversion"/>
  </si>
  <si>
    <t>Hydrogen Elec</t>
    <phoneticPr fontId="3" type="noConversion"/>
  </si>
  <si>
    <t>E121</t>
    <phoneticPr fontId="3" type="noConversion"/>
  </si>
  <si>
    <t>Hydrogen &amp; NG Elec</t>
    <phoneticPr fontId="3" type="noConversion"/>
  </si>
  <si>
    <t>E131</t>
    <phoneticPr fontId="3" type="noConversion"/>
  </si>
  <si>
    <t>Ammonia &amp; NG Elec</t>
    <phoneticPr fontId="3" type="noConversion"/>
  </si>
  <si>
    <t>IMP</t>
    <phoneticPr fontId="3" type="noConversion"/>
  </si>
  <si>
    <t>IMPLH2</t>
    <phoneticPr fontId="3" type="noConversion"/>
  </si>
  <si>
    <t>Liquid Hydrogen Import</t>
    <phoneticPr fontId="3" type="noConversion"/>
  </si>
  <si>
    <t>IMPNH3</t>
    <phoneticPr fontId="3" type="noConversion"/>
  </si>
  <si>
    <t>Ammonia Import</t>
    <phoneticPr fontId="3" type="noConversion"/>
  </si>
  <si>
    <t>IMPMCH</t>
    <phoneticPr fontId="3" type="noConversion"/>
  </si>
  <si>
    <t>MCH Import</t>
    <phoneticPr fontId="3" type="noConversion"/>
  </si>
  <si>
    <t>SL3</t>
    <phoneticPr fontId="3" type="noConversion"/>
  </si>
  <si>
    <t>H2 Conversion</t>
    <phoneticPr fontId="3" type="noConversion"/>
  </si>
  <si>
    <t>SM4</t>
    <phoneticPr fontId="3" type="noConversion"/>
  </si>
  <si>
    <t>Csets</t>
  </si>
  <si>
    <t>CommDesc</t>
  </si>
  <si>
    <t>Unit</t>
  </si>
  <si>
    <t>CTSLvl</t>
  </si>
  <si>
    <t>PeakTS</t>
  </si>
  <si>
    <t>Ctype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</si>
  <si>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</si>
  <si>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</si>
  <si>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</si>
  <si>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</si>
  <si>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</si>
  <si>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</si>
  <si>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</si>
  <si>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NRG</t>
    <phoneticPr fontId="6" type="noConversion"/>
  </si>
  <si>
    <t>LH2I</t>
    <phoneticPr fontId="6" type="noConversion"/>
  </si>
  <si>
    <t>Liquid Hydrogen Import</t>
    <phoneticPr fontId="6" type="noConversion"/>
  </si>
  <si>
    <t>PJ</t>
    <phoneticPr fontId="6" type="noConversion"/>
  </si>
  <si>
    <t>HH2</t>
    <phoneticPr fontId="6" type="noConversion"/>
  </si>
  <si>
    <t>Hydrogen(high)</t>
    <phoneticPr fontId="6" type="noConversion"/>
  </si>
  <si>
    <t>LH2</t>
    <phoneticPr fontId="6" type="noConversion"/>
  </si>
  <si>
    <t>Hydrogen(low) from Import</t>
    <phoneticPr fontId="6" type="noConversion"/>
  </si>
  <si>
    <t>NH3I</t>
    <phoneticPr fontId="6" type="noConversion"/>
  </si>
  <si>
    <t>Ammonia Import</t>
    <phoneticPr fontId="6" type="noConversion"/>
  </si>
  <si>
    <t>NH3</t>
    <phoneticPr fontId="6" type="noConversion"/>
  </si>
  <si>
    <t>Ammonia Domestic</t>
    <phoneticPr fontId="6" type="noConversion"/>
  </si>
  <si>
    <t>NH3G</t>
    <phoneticPr fontId="6" type="noConversion"/>
  </si>
  <si>
    <t>Ammonia Distributed</t>
    <phoneticPr fontId="6" type="noConversion"/>
  </si>
  <si>
    <t>MCHI</t>
    <phoneticPr fontId="6" type="noConversion"/>
  </si>
  <si>
    <t>MCH Import</t>
    <phoneticPr fontId="6" type="noConversion"/>
  </si>
  <si>
    <t>MCH</t>
    <phoneticPr fontId="6" type="noConversion"/>
  </si>
  <si>
    <t>MCH Domestic</t>
    <phoneticPr fontId="6" type="noConversion"/>
  </si>
  <si>
    <t>ZGK</t>
    <phoneticPr fontId="6" type="noConversion"/>
  </si>
  <si>
    <t>Hydrogen(Low) from MH3</t>
    <phoneticPr fontId="6" type="noConversion"/>
  </si>
  <si>
    <t>LH2G</t>
    <phoneticPr fontId="6" type="noConversion"/>
  </si>
  <si>
    <t>Hydrogen(low) from NH3 &amp; MCH</t>
    <phoneticPr fontId="6" type="noConversion"/>
  </si>
  <si>
    <t>LH2A</t>
    <phoneticPr fontId="6" type="noConversion"/>
  </si>
  <si>
    <t>Hydrogen(Low) to Station</t>
    <phoneticPr fontId="6" type="noConversion"/>
  </si>
  <si>
    <t>ZGA</t>
    <phoneticPr fontId="6" type="noConversion"/>
  </si>
  <si>
    <t>Hydogen Industry</t>
    <phoneticPr fontId="6" type="noConversion"/>
  </si>
  <si>
    <t>IMPLH2</t>
    <phoneticPr fontId="6" type="noConversion"/>
  </si>
  <si>
    <t>START</t>
  </si>
  <si>
    <t>IMPNH3</t>
    <phoneticPr fontId="6" type="noConversion"/>
  </si>
  <si>
    <t>IMPMCH</t>
    <phoneticPr fontId="6" type="noConversion"/>
  </si>
  <si>
    <t>CAPUNIT</t>
  </si>
  <si>
    <t>LIFE</t>
  </si>
  <si>
    <t>SN1</t>
    <phoneticPr fontId="6" type="noConversion"/>
  </si>
  <si>
    <t>SM1</t>
    <phoneticPr fontId="6" type="noConversion"/>
  </si>
  <si>
    <t>SL2</t>
    <phoneticPr fontId="6" type="noConversion"/>
  </si>
  <si>
    <t>SN2</t>
    <phoneticPr fontId="6" type="noConversion"/>
  </si>
  <si>
    <t>SM2</t>
    <phoneticPr fontId="6" type="noConversion"/>
  </si>
  <si>
    <t>SN3</t>
    <phoneticPr fontId="6" type="noConversion"/>
  </si>
  <si>
    <t>SM3</t>
    <phoneticPr fontId="6" type="noConversion"/>
  </si>
  <si>
    <t>SH1</t>
    <phoneticPr fontId="6" type="noConversion"/>
  </si>
  <si>
    <t>SH2</t>
    <phoneticPr fontId="6" type="noConversion"/>
  </si>
  <si>
    <t>SH3</t>
    <phoneticPr fontId="6" type="noConversion"/>
  </si>
  <si>
    <t>SH4</t>
    <phoneticPr fontId="6" type="noConversion"/>
  </si>
  <si>
    <t>*AF_TID</t>
  </si>
  <si>
    <t>ELC</t>
  </si>
  <si>
    <t>OUT(ELC)_TID</t>
  </si>
  <si>
    <t>E131</t>
    <phoneticPr fontId="6" type="noConversion"/>
  </si>
  <si>
    <t>SL3</t>
    <phoneticPr fontId="6" type="noConversion"/>
  </si>
  <si>
    <t>SM4</t>
    <phoneticPr fontId="6" type="noConversion"/>
  </si>
  <si>
    <t>液体水素入プロセス</t>
    <rPh sb="0" eb="2">
      <t>エキタイ</t>
    </rPh>
    <rPh sb="2" eb="4">
      <t>スイソ</t>
    </rPh>
    <rPh sb="4" eb="5">
      <t>ニュウ</t>
    </rPh>
    <phoneticPr fontId="2"/>
  </si>
  <si>
    <t>アンモニア輸入プロセス</t>
    <rPh sb="5" eb="7">
      <t>ユニュウ</t>
    </rPh>
    <phoneticPr fontId="2"/>
  </si>
  <si>
    <t>ケミカル水素(MCH)輸入プロセス</t>
    <rPh sb="4" eb="6">
      <t>スイソ</t>
    </rPh>
    <rPh sb="11" eb="13">
      <t>ユニュウ</t>
    </rPh>
    <phoneticPr fontId="2"/>
  </si>
  <si>
    <t>水素貯蔵プロセス</t>
    <rPh sb="0" eb="2">
      <t>スイソ</t>
    </rPh>
    <rPh sb="2" eb="4">
      <t>チョゾウ</t>
    </rPh>
    <phoneticPr fontId="2"/>
  </si>
  <si>
    <t>水素気化プロセス</t>
    <rPh sb="0" eb="2">
      <t>スイソ</t>
    </rPh>
    <rPh sb="2" eb="4">
      <t>キカ</t>
    </rPh>
    <phoneticPr fontId="2"/>
  </si>
  <si>
    <t>高純度水素配送プロセス</t>
    <rPh sb="0" eb="3">
      <t>コウジュンド</t>
    </rPh>
    <rPh sb="3" eb="5">
      <t>スイソ</t>
    </rPh>
    <rPh sb="5" eb="7">
      <t>ハイソウ</t>
    </rPh>
    <phoneticPr fontId="2"/>
  </si>
  <si>
    <t>低純度水素配送プロセス</t>
    <rPh sb="0" eb="3">
      <t>テイジュンド</t>
    </rPh>
    <rPh sb="3" eb="5">
      <t>スイソ</t>
    </rPh>
    <rPh sb="5" eb="7">
      <t>ハイソウ</t>
    </rPh>
    <phoneticPr fontId="2"/>
  </si>
  <si>
    <t>高純度水素ステーション</t>
    <rPh sb="0" eb="3">
      <t>コウジュンド</t>
    </rPh>
    <rPh sb="3" eb="5">
      <t>スイソ</t>
    </rPh>
    <phoneticPr fontId="2"/>
  </si>
  <si>
    <t>アンモニア貯蔵プロセス</t>
    <rPh sb="5" eb="7">
      <t>チョゾウ</t>
    </rPh>
    <phoneticPr fontId="2"/>
  </si>
  <si>
    <t>アンモニア分解プロセス</t>
    <rPh sb="5" eb="7">
      <t>ブンカイ</t>
    </rPh>
    <phoneticPr fontId="2"/>
  </si>
  <si>
    <t>アンモニア精製プロセス</t>
    <rPh sb="5" eb="7">
      <t>セイセイ</t>
    </rPh>
    <phoneticPr fontId="2"/>
  </si>
  <si>
    <t>アンモニア配送プロセス</t>
    <rPh sb="5" eb="7">
      <t>ハイソウ</t>
    </rPh>
    <phoneticPr fontId="2"/>
  </si>
  <si>
    <t>ケミカル水素(MCH)貯蔵プロセス</t>
    <rPh sb="4" eb="6">
      <t>スイソ</t>
    </rPh>
    <rPh sb="11" eb="13">
      <t>チョゾウ</t>
    </rPh>
    <phoneticPr fontId="2"/>
  </si>
  <si>
    <t>ケミカル水素(MCH)脱水素プロセス</t>
    <rPh sb="4" eb="6">
      <t>スイソ</t>
    </rPh>
    <rPh sb="11" eb="12">
      <t>ダツ</t>
    </rPh>
    <rPh sb="12" eb="14">
      <t>スイソ</t>
    </rPh>
    <phoneticPr fontId="2"/>
  </si>
  <si>
    <t>ケミカル水素(MCH)精製プロセス</t>
    <rPh sb="4" eb="6">
      <t>スイソ</t>
    </rPh>
    <rPh sb="11" eb="13">
      <t>セイセイ</t>
    </rPh>
    <phoneticPr fontId="2"/>
  </si>
  <si>
    <t>プロセス名</t>
    <rPh sb="4" eb="5">
      <t>メイ</t>
    </rPh>
    <phoneticPr fontId="2"/>
  </si>
  <si>
    <t>輸入液体水素</t>
    <rPh sb="0" eb="2">
      <t>ユニュウ</t>
    </rPh>
    <rPh sb="2" eb="4">
      <t>エキタイ</t>
    </rPh>
    <rPh sb="4" eb="6">
      <t>スイソ</t>
    </rPh>
    <phoneticPr fontId="2"/>
  </si>
  <si>
    <t>高純度水素</t>
    <rPh sb="0" eb="3">
      <t>コウジュンド</t>
    </rPh>
    <rPh sb="3" eb="5">
      <t>スイソ</t>
    </rPh>
    <phoneticPr fontId="2"/>
  </si>
  <si>
    <t>低純度水素</t>
    <rPh sb="0" eb="3">
      <t>テイジュンド</t>
    </rPh>
    <rPh sb="3" eb="5">
      <t>スイソ</t>
    </rPh>
    <phoneticPr fontId="2"/>
  </si>
  <si>
    <t>輸入アンモニア</t>
    <rPh sb="0" eb="2">
      <t>ユニュウ</t>
    </rPh>
    <phoneticPr fontId="2"/>
  </si>
  <si>
    <t>貯蔵後のアンモニア</t>
    <rPh sb="0" eb="2">
      <t>チョゾウ</t>
    </rPh>
    <rPh sb="2" eb="3">
      <t>ゴ</t>
    </rPh>
    <phoneticPr fontId="2"/>
  </si>
  <si>
    <t>国内配送後のアンモニア</t>
    <rPh sb="0" eb="2">
      <t>コクナイ</t>
    </rPh>
    <rPh sb="2" eb="4">
      <t>ハイソウ</t>
    </rPh>
    <rPh sb="4" eb="5">
      <t>ゴ</t>
    </rPh>
    <phoneticPr fontId="2"/>
  </si>
  <si>
    <t>輸入ケミカル水素</t>
    <rPh sb="0" eb="2">
      <t>ユニュウ</t>
    </rPh>
    <rPh sb="6" eb="8">
      <t>スイソ</t>
    </rPh>
    <phoneticPr fontId="2"/>
  </si>
  <si>
    <t>貯蔵後のケミカル水素</t>
    <rPh sb="0" eb="2">
      <t>チョゾウ</t>
    </rPh>
    <rPh sb="2" eb="3">
      <t>ゴ</t>
    </rPh>
    <rPh sb="8" eb="10">
      <t>スイソ</t>
    </rPh>
    <phoneticPr fontId="2"/>
  </si>
  <si>
    <t>低純度水素（MCH由来）</t>
    <rPh sb="0" eb="3">
      <t>テイジュンド</t>
    </rPh>
    <rPh sb="3" eb="5">
      <t>スイソ</t>
    </rPh>
    <rPh sb="9" eb="11">
      <t>ユライ</t>
    </rPh>
    <phoneticPr fontId="2"/>
  </si>
  <si>
    <t>低純度水素（アンモニア及びMCH由来）</t>
    <rPh sb="0" eb="3">
      <t>テイジュンド</t>
    </rPh>
    <rPh sb="3" eb="5">
      <t>スイソ</t>
    </rPh>
    <rPh sb="11" eb="12">
      <t>オヨ</t>
    </rPh>
    <rPh sb="16" eb="18">
      <t>ユライ</t>
    </rPh>
    <phoneticPr fontId="2"/>
  </si>
  <si>
    <t>水素ステーション配送用水素</t>
    <rPh sb="0" eb="2">
      <t>スイソ</t>
    </rPh>
    <rPh sb="8" eb="11">
      <t>ハイソウヨウ</t>
    </rPh>
    <rPh sb="11" eb="13">
      <t>スイソ</t>
    </rPh>
    <phoneticPr fontId="2"/>
  </si>
  <si>
    <t>産業用水素</t>
    <rPh sb="0" eb="3">
      <t>サンギョウヨウ</t>
    </rPh>
    <rPh sb="3" eb="5">
      <t>スイソ</t>
    </rPh>
    <phoneticPr fontId="2"/>
  </si>
  <si>
    <t>低純度水素ダミープロセス</t>
    <rPh sb="0" eb="3">
      <t>テイジュンド</t>
    </rPh>
    <rPh sb="3" eb="5">
      <t>スイソ</t>
    </rPh>
    <phoneticPr fontId="2"/>
  </si>
  <si>
    <t>水素専焼火力発電</t>
    <rPh sb="0" eb="2">
      <t>スイソ</t>
    </rPh>
    <rPh sb="2" eb="4">
      <t>センショウ</t>
    </rPh>
    <rPh sb="4" eb="6">
      <t>カリョク</t>
    </rPh>
    <rPh sb="6" eb="8">
      <t>ハツデン</t>
    </rPh>
    <phoneticPr fontId="2"/>
  </si>
  <si>
    <t>水素NG混焼火力発電</t>
    <rPh sb="0" eb="2">
      <t>スイソ</t>
    </rPh>
    <rPh sb="4" eb="6">
      <t>コンショウ</t>
    </rPh>
    <rPh sb="6" eb="8">
      <t>カリョク</t>
    </rPh>
    <rPh sb="8" eb="10">
      <t>ハツデン</t>
    </rPh>
    <phoneticPr fontId="2"/>
  </si>
  <si>
    <t>アンモニアNG混焼火力発電</t>
    <rPh sb="7" eb="9">
      <t>コンショウ</t>
    </rPh>
    <rPh sb="9" eb="11">
      <t>カリョク</t>
    </rPh>
    <rPh sb="11" eb="13">
      <t>ハツデン</t>
    </rPh>
    <phoneticPr fontId="2"/>
  </si>
  <si>
    <t>記号</t>
    <rPh sb="0" eb="2">
      <t>キゴウ</t>
    </rPh>
    <phoneticPr fontId="2"/>
  </si>
  <si>
    <t>記号</t>
    <rPh sb="0" eb="2">
      <t>キゴウ</t>
    </rPh>
    <phoneticPr fontId="2"/>
  </si>
  <si>
    <t>エネルギーキャリア名</t>
    <rPh sb="9" eb="10">
      <t>メイ</t>
    </rPh>
    <phoneticPr fontId="2"/>
  </si>
  <si>
    <t>E131</t>
    <phoneticPr fontId="6" type="noConversion"/>
  </si>
  <si>
    <t>UP</t>
    <phoneticPr fontId="6" type="noConversion"/>
  </si>
  <si>
    <t>BOUND(BD)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</si>
</sst>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\Te\x\t"/>
  </numFmts>
  <fonts count="10" x14ac:knownFonts="1">
    <font>
      <sz val="11"/>
      <color theme="1"/>
      <name val="ＭＳ Ｐゴシック"/>
      <family val="2"/>
      <charset val="128"/>
      <scheme val="minor"/>
    </font>
    <font>
      <b/>
      <sz val="10"/>
      <name val="Arial"/>
      <family val="2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7" fillId="0" borderId="0"/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3" fillId="3" borderId="2" xfId="1" applyFont="1" applyFill="1" applyBorder="1" applyAlignment="1">
      <alignment horizontal="center" wrapText="1"/>
    </xf>
    <xf numFmtId="177" fontId="1" fillId="2" borderId="5" xfId="0" applyNumberFormat="1" applyFont="1" applyFill="1" applyBorder="1" applyAlignment="1"/>
    <xf numFmtId="177" fontId="3" fillId="3" borderId="6" xfId="1" applyNumberFormat="1" applyFont="1" applyFill="1" applyBorder="1" applyAlignment="1">
      <alignment horizontal="left" wrapText="1"/>
    </xf>
    <xf numFmtId="177" fontId="1" fillId="2" borderId="1" xfId="0" applyNumberFormat="1" applyFont="1" applyFill="1" applyBorder="1" applyAlignment="1"/>
    <xf numFmtId="177" fontId="1" fillId="2" borderId="1" xfId="0" applyNumberFormat="1" applyFont="1" applyFill="1" applyBorder="1" applyAlignment="1">
      <alignment horizontal="left"/>
    </xf>
    <xf numFmtId="177" fontId="3" fillId="3" borderId="2" xfId="1" applyNumberFormat="1" applyFont="1" applyFill="1" applyBorder="1" applyAlignment="1">
      <alignment horizontal="left" wrapText="1"/>
    </xf>
    <xf numFmtId="0" fontId="4" fillId="0" borderId="3" xfId="0" applyFont="1" applyFill="1" applyBorder="1" applyAlignment="1"/>
    <xf numFmtId="0" fontId="0" fillId="0" borderId="0" xfId="0" applyFill="1" applyAlignment="1"/>
    <xf numFmtId="0" fontId="4" fillId="0" borderId="4" xfId="0" applyFont="1" applyFill="1" applyBorder="1" applyAlignment="1"/>
    <xf numFmtId="0" fontId="0" fillId="0" borderId="4" xfId="0" applyFont="1" applyFill="1" applyBorder="1" applyAlignment="1"/>
    <xf numFmtId="0" fontId="4" fillId="0" borderId="0" xfId="0" applyFont="1" applyFill="1" applyAlignment="1"/>
    <xf numFmtId="0" fontId="0" fillId="0" borderId="0" xfId="0" applyFont="1" applyFill="1" applyAlignment="1"/>
    <xf numFmtId="176" fontId="4" fillId="0" borderId="0" xfId="2" applyNumberFormat="1" applyFont="1" applyFill="1"/>
    <xf numFmtId="0" fontId="4" fillId="0" borderId="3" xfId="2" applyFont="1" applyFill="1" applyBorder="1"/>
    <xf numFmtId="0" fontId="0" fillId="0" borderId="3" xfId="0" applyFont="1" applyFill="1" applyBorder="1" applyAlignment="1"/>
    <xf numFmtId="176" fontId="4" fillId="0" borderId="3" xfId="2" applyNumberFormat="1" applyFont="1" applyFill="1" applyBorder="1"/>
    <xf numFmtId="0" fontId="4" fillId="0" borderId="0" xfId="2" applyFont="1" applyFill="1" applyBorder="1"/>
    <xf numFmtId="0" fontId="0" fillId="0" borderId="0" xfId="0" applyFont="1" applyFill="1" applyBorder="1" applyAlignment="1"/>
    <xf numFmtId="176" fontId="4" fillId="0" borderId="0" xfId="2" applyNumberFormat="1" applyFont="1" applyFill="1" applyBorder="1"/>
    <xf numFmtId="0" fontId="0" fillId="0" borderId="0" xfId="0" applyFill="1" applyBorder="1" applyAlignment="1"/>
    <xf numFmtId="0" fontId="4" fillId="0" borderId="4" xfId="2" applyFont="1" applyFill="1" applyBorder="1"/>
    <xf numFmtId="176" fontId="4" fillId="0" borderId="4" xfId="2" applyNumberFormat="1" applyFont="1" applyFill="1" applyBorder="1"/>
    <xf numFmtId="0" fontId="4" fillId="0" borderId="0" xfId="2" applyFont="1" applyFill="1"/>
    <xf numFmtId="0" fontId="4" fillId="0" borderId="0" xfId="0" applyFont="1" applyFill="1" applyBorder="1" applyAlignment="1"/>
    <xf numFmtId="177" fontId="0" fillId="0" borderId="0" xfId="0" applyNumberFormat="1" applyFill="1" applyAlignment="1"/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7" fontId="0" fillId="0" borderId="9" xfId="0" applyNumberFormat="1" applyFill="1" applyBorder="1" applyAlignment="1"/>
    <xf numFmtId="177" fontId="0" fillId="0" borderId="10" xfId="0" applyNumberFormat="1" applyFill="1" applyBorder="1" applyAlignment="1"/>
    <xf numFmtId="177" fontId="0" fillId="0" borderId="11" xfId="0" applyNumberFormat="1" applyFill="1" applyBorder="1" applyAlignment="1"/>
    <xf numFmtId="177" fontId="0" fillId="0" borderId="12" xfId="0" applyNumberFormat="1" applyFill="1" applyBorder="1" applyAlignment="1"/>
    <xf numFmtId="177" fontId="0" fillId="0" borderId="13" xfId="0" applyNumberFormat="1" applyFill="1" applyBorder="1" applyAlignment="1"/>
    <xf numFmtId="177" fontId="0" fillId="0" borderId="14" xfId="0" applyNumberFormat="1" applyFill="1" applyBorder="1" applyAlignment="1"/>
    <xf numFmtId="177" fontId="0" fillId="0" borderId="15" xfId="0" applyNumberFormat="1" applyFill="1" applyBorder="1" applyAlignment="1"/>
    <xf numFmtId="177" fontId="0" fillId="0" borderId="16" xfId="0" applyNumberFormat="1" applyFill="1" applyBorder="1" applyAlignment="1"/>
    <xf numFmtId="177" fontId="0" fillId="0" borderId="17" xfId="0" applyNumberFormat="1" applyFill="1" applyBorder="1" applyAlignment="1"/>
    <xf numFmtId="177" fontId="0" fillId="0" borderId="18" xfId="0" applyNumberFormat="1" applyFill="1" applyBorder="1" applyAlignment="1"/>
    <xf numFmtId="177" fontId="0" fillId="0" borderId="19" xfId="0" applyNumberFormat="1" applyFill="1" applyBorder="1" applyAlignment="1"/>
    <xf numFmtId="177" fontId="0" fillId="0" borderId="20" xfId="0" applyNumberFormat="1" applyFill="1" applyBorder="1" applyAlignment="1"/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24" xfId="0" applyFill="1" applyBorder="1" applyAlignment="1"/>
  </cellXfs>
  <cellStyles count="3">
    <cellStyle name="Normal 10" xfId="1"/>
    <cellStyle name="Normal_TData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showGridLines="0" workbookViewId="0">
      <selection activeCell="E15" sqref="E15"/>
    </sheetView>
  </sheetViews>
  <sheetFormatPr defaultRowHeight="13.5" x14ac:dyDescent="0.15"/>
  <cols>
    <col min="3" max="3" width="29.375" hidden="1" customWidth="1"/>
    <col min="4" max="4" width="34.625" bestFit="1" customWidth="1"/>
  </cols>
  <sheetData>
    <row r="1" spans="2:8" x14ac:dyDescent="0.15">
      <c r="B1" s="43" t="s">
        <v>224</v>
      </c>
      <c r="C1" s="44"/>
      <c r="D1" s="45" t="s">
        <v>226</v>
      </c>
    </row>
    <row r="2" spans="2:8" s="10" customFormat="1" x14ac:dyDescent="0.15">
      <c r="B2" s="40" t="s">
        <v>28</v>
      </c>
      <c r="C2" s="41" t="s">
        <v>145</v>
      </c>
      <c r="D2" s="42" t="s">
        <v>208</v>
      </c>
      <c r="E2" s="27"/>
      <c r="F2" s="27"/>
      <c r="G2" s="27"/>
      <c r="H2" s="27"/>
    </row>
    <row r="3" spans="2:8" s="10" customFormat="1" x14ac:dyDescent="0.15">
      <c r="B3" s="34" t="s">
        <v>147</v>
      </c>
      <c r="C3" s="35" t="s">
        <v>148</v>
      </c>
      <c r="D3" s="36" t="s">
        <v>209</v>
      </c>
      <c r="E3" s="27"/>
      <c r="F3" s="27"/>
      <c r="G3" s="27"/>
      <c r="H3" s="27"/>
    </row>
    <row r="4" spans="2:8" s="10" customFormat="1" x14ac:dyDescent="0.15">
      <c r="B4" s="34" t="s">
        <v>149</v>
      </c>
      <c r="C4" s="35" t="s">
        <v>150</v>
      </c>
      <c r="D4" s="36" t="s">
        <v>210</v>
      </c>
      <c r="E4" s="27"/>
      <c r="F4" s="27"/>
      <c r="G4" s="27"/>
      <c r="H4" s="27"/>
    </row>
    <row r="5" spans="2:8" s="10" customFormat="1" x14ac:dyDescent="0.15">
      <c r="B5" s="34" t="s">
        <v>151</v>
      </c>
      <c r="C5" s="35" t="s">
        <v>152</v>
      </c>
      <c r="D5" s="36" t="s">
        <v>211</v>
      </c>
      <c r="E5" s="27"/>
      <c r="F5" s="27"/>
      <c r="G5" s="27"/>
      <c r="H5" s="27"/>
    </row>
    <row r="6" spans="2:8" s="10" customFormat="1" x14ac:dyDescent="0.15">
      <c r="B6" s="34" t="s">
        <v>153</v>
      </c>
      <c r="C6" s="35" t="s">
        <v>154</v>
      </c>
      <c r="D6" s="36" t="s">
        <v>212</v>
      </c>
      <c r="E6" s="27"/>
      <c r="F6" s="27"/>
      <c r="G6" s="27"/>
      <c r="H6" s="27"/>
    </row>
    <row r="7" spans="2:8" s="10" customFormat="1" x14ac:dyDescent="0.15">
      <c r="B7" s="34" t="s">
        <v>155</v>
      </c>
      <c r="C7" s="35" t="s">
        <v>156</v>
      </c>
      <c r="D7" s="36" t="s">
        <v>213</v>
      </c>
      <c r="E7" s="27"/>
      <c r="F7" s="27"/>
      <c r="G7" s="27"/>
      <c r="H7" s="27"/>
    </row>
    <row r="8" spans="2:8" s="10" customFormat="1" x14ac:dyDescent="0.15">
      <c r="B8" s="34" t="s">
        <v>157</v>
      </c>
      <c r="C8" s="35" t="s">
        <v>158</v>
      </c>
      <c r="D8" s="36" t="s">
        <v>214</v>
      </c>
      <c r="E8" s="27"/>
      <c r="F8" s="27"/>
      <c r="G8" s="27"/>
      <c r="H8" s="27"/>
    </row>
    <row r="9" spans="2:8" s="10" customFormat="1" x14ac:dyDescent="0.15">
      <c r="B9" s="34" t="s">
        <v>159</v>
      </c>
      <c r="C9" s="35" t="s">
        <v>160</v>
      </c>
      <c r="D9" s="36" t="s">
        <v>215</v>
      </c>
      <c r="E9" s="27"/>
      <c r="F9" s="27"/>
      <c r="G9" s="27"/>
      <c r="H9" s="27"/>
    </row>
    <row r="10" spans="2:8" s="10" customFormat="1" x14ac:dyDescent="0.15">
      <c r="B10" s="34" t="s">
        <v>161</v>
      </c>
      <c r="C10" s="35" t="s">
        <v>162</v>
      </c>
      <c r="D10" s="36" t="s">
        <v>216</v>
      </c>
      <c r="E10" s="27"/>
      <c r="F10" s="27"/>
      <c r="G10" s="27"/>
      <c r="H10" s="27"/>
    </row>
    <row r="11" spans="2:8" s="10" customFormat="1" x14ac:dyDescent="0.15">
      <c r="B11" s="34" t="s">
        <v>163</v>
      </c>
      <c r="C11" s="35" t="s">
        <v>164</v>
      </c>
      <c r="D11" s="36" t="s">
        <v>217</v>
      </c>
      <c r="E11" s="27"/>
      <c r="F11" s="27"/>
      <c r="G11" s="27"/>
      <c r="H11" s="27"/>
    </row>
    <row r="12" spans="2:8" s="10" customFormat="1" x14ac:dyDescent="0.15">
      <c r="B12" s="34" t="s">
        <v>165</v>
      </c>
      <c r="C12" s="35" t="s">
        <v>166</v>
      </c>
      <c r="D12" s="36" t="s">
        <v>218</v>
      </c>
      <c r="E12" s="27"/>
      <c r="F12" s="27"/>
      <c r="G12" s="27"/>
      <c r="H12" s="27"/>
    </row>
    <row r="13" spans="2:8" s="10" customFormat="1" x14ac:dyDescent="0.15">
      <c r="B13" s="37" t="s">
        <v>167</v>
      </c>
      <c r="C13" s="38" t="s">
        <v>168</v>
      </c>
      <c r="D13" s="39" t="s">
        <v>219</v>
      </c>
      <c r="E13" s="27"/>
      <c r="F13" s="27"/>
      <c r="G13" s="27"/>
      <c r="H13" s="2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showGridLines="0" workbookViewId="0">
      <selection activeCell="B1" sqref="B1:D21"/>
    </sheetView>
  </sheetViews>
  <sheetFormatPr defaultRowHeight="13.5" x14ac:dyDescent="0.15"/>
  <cols>
    <col min="2" max="2" width="12" customWidth="1"/>
    <col min="3" max="3" width="20.75" hidden="1" customWidth="1"/>
    <col min="4" max="4" width="31.125" bestFit="1" customWidth="1"/>
  </cols>
  <sheetData>
    <row r="1" spans="2:8" x14ac:dyDescent="0.15">
      <c r="B1" s="30" t="s">
        <v>225</v>
      </c>
      <c r="C1" s="28"/>
      <c r="D1" s="29" t="s">
        <v>207</v>
      </c>
    </row>
    <row r="2" spans="2:8" s="10" customFormat="1" x14ac:dyDescent="0.15">
      <c r="B2" s="31" t="s">
        <v>121</v>
      </c>
      <c r="C2" s="32" t="s">
        <v>122</v>
      </c>
      <c r="D2" s="33" t="s">
        <v>192</v>
      </c>
      <c r="E2" s="27"/>
      <c r="F2" s="27"/>
      <c r="G2" s="27"/>
      <c r="H2" s="27"/>
    </row>
    <row r="3" spans="2:8" s="10" customFormat="1" x14ac:dyDescent="0.15">
      <c r="B3" s="34" t="s">
        <v>123</v>
      </c>
      <c r="C3" s="35" t="s">
        <v>124</v>
      </c>
      <c r="D3" s="36" t="s">
        <v>193</v>
      </c>
      <c r="E3" s="27"/>
      <c r="F3" s="27"/>
      <c r="G3" s="27"/>
      <c r="H3" s="27"/>
    </row>
    <row r="4" spans="2:8" s="10" customFormat="1" x14ac:dyDescent="0.15">
      <c r="B4" s="34" t="s">
        <v>125</v>
      </c>
      <c r="C4" s="35" t="s">
        <v>126</v>
      </c>
      <c r="D4" s="36" t="s">
        <v>194</v>
      </c>
      <c r="E4" s="27"/>
      <c r="F4" s="27"/>
      <c r="G4" s="27"/>
      <c r="H4" s="27"/>
    </row>
    <row r="5" spans="2:8" s="10" customFormat="1" x14ac:dyDescent="0.15">
      <c r="B5" s="34" t="s">
        <v>88</v>
      </c>
      <c r="C5" s="35" t="s">
        <v>89</v>
      </c>
      <c r="D5" s="36" t="s">
        <v>195</v>
      </c>
      <c r="E5" s="27"/>
      <c r="F5" s="27"/>
      <c r="G5" s="27"/>
      <c r="H5" s="27"/>
    </row>
    <row r="6" spans="2:8" s="10" customFormat="1" x14ac:dyDescent="0.15">
      <c r="B6" s="34" t="s">
        <v>90</v>
      </c>
      <c r="C6" s="35" t="s">
        <v>91</v>
      </c>
      <c r="D6" s="36" t="s">
        <v>196</v>
      </c>
      <c r="E6" s="27"/>
      <c r="F6" s="27"/>
      <c r="G6" s="27"/>
      <c r="H6" s="27"/>
    </row>
    <row r="7" spans="2:8" s="10" customFormat="1" x14ac:dyDescent="0.15">
      <c r="B7" s="34" t="s">
        <v>93</v>
      </c>
      <c r="C7" s="35" t="s">
        <v>94</v>
      </c>
      <c r="D7" s="36" t="s">
        <v>197</v>
      </c>
      <c r="E7" s="27"/>
      <c r="F7" s="27"/>
      <c r="G7" s="27"/>
      <c r="H7" s="27"/>
    </row>
    <row r="8" spans="2:8" s="10" customFormat="1" x14ac:dyDescent="0.15">
      <c r="B8" s="34" t="s">
        <v>95</v>
      </c>
      <c r="C8" s="35" t="s">
        <v>96</v>
      </c>
      <c r="D8" s="36" t="s">
        <v>198</v>
      </c>
      <c r="E8" s="27"/>
      <c r="F8" s="27"/>
      <c r="G8" s="27"/>
      <c r="H8" s="27"/>
    </row>
    <row r="9" spans="2:8" s="10" customFormat="1" x14ac:dyDescent="0.15">
      <c r="B9" s="34" t="s">
        <v>97</v>
      </c>
      <c r="C9" s="35" t="s">
        <v>98</v>
      </c>
      <c r="D9" s="36" t="s">
        <v>199</v>
      </c>
      <c r="E9" s="27"/>
      <c r="F9" s="27"/>
      <c r="G9" s="27"/>
      <c r="H9" s="27"/>
    </row>
    <row r="10" spans="2:8" s="10" customFormat="1" x14ac:dyDescent="0.15">
      <c r="B10" s="34" t="s">
        <v>99</v>
      </c>
      <c r="C10" s="35" t="s">
        <v>100</v>
      </c>
      <c r="D10" s="36" t="s">
        <v>200</v>
      </c>
      <c r="E10" s="27"/>
      <c r="F10" s="27"/>
      <c r="G10" s="27"/>
      <c r="H10" s="27"/>
    </row>
    <row r="11" spans="2:8" s="10" customFormat="1" x14ac:dyDescent="0.15">
      <c r="B11" s="34" t="s">
        <v>101</v>
      </c>
      <c r="C11" s="35" t="s">
        <v>102</v>
      </c>
      <c r="D11" s="36" t="s">
        <v>201</v>
      </c>
      <c r="E11" s="27"/>
      <c r="F11" s="27"/>
      <c r="G11" s="27"/>
      <c r="H11" s="27"/>
    </row>
    <row r="12" spans="2:8" s="10" customFormat="1" x14ac:dyDescent="0.15">
      <c r="B12" s="34" t="s">
        <v>103</v>
      </c>
      <c r="C12" s="35" t="s">
        <v>104</v>
      </c>
      <c r="D12" s="36" t="s">
        <v>202</v>
      </c>
      <c r="E12" s="27"/>
      <c r="F12" s="27"/>
      <c r="G12" s="27"/>
      <c r="H12" s="27"/>
    </row>
    <row r="13" spans="2:8" s="10" customFormat="1" x14ac:dyDescent="0.15">
      <c r="B13" s="34" t="s">
        <v>105</v>
      </c>
      <c r="C13" s="35" t="s">
        <v>106</v>
      </c>
      <c r="D13" s="36" t="s">
        <v>203</v>
      </c>
      <c r="E13" s="27"/>
      <c r="F13" s="27"/>
      <c r="G13" s="27"/>
      <c r="H13" s="27"/>
    </row>
    <row r="14" spans="2:8" s="10" customFormat="1" x14ac:dyDescent="0.15">
      <c r="B14" s="34" t="s">
        <v>107</v>
      </c>
      <c r="C14" s="35" t="s">
        <v>108</v>
      </c>
      <c r="D14" s="36" t="s">
        <v>204</v>
      </c>
      <c r="E14" s="27"/>
      <c r="F14" s="27"/>
      <c r="G14" s="27"/>
      <c r="H14" s="27"/>
    </row>
    <row r="15" spans="2:8" s="10" customFormat="1" x14ac:dyDescent="0.15">
      <c r="B15" s="34" t="s">
        <v>109</v>
      </c>
      <c r="C15" s="35" t="s">
        <v>110</v>
      </c>
      <c r="D15" s="36" t="s">
        <v>205</v>
      </c>
      <c r="E15" s="27"/>
      <c r="F15" s="27"/>
      <c r="G15" s="27"/>
      <c r="H15" s="27"/>
    </row>
    <row r="16" spans="2:8" s="10" customFormat="1" x14ac:dyDescent="0.15">
      <c r="B16" s="34" t="s">
        <v>111</v>
      </c>
      <c r="C16" s="35" t="s">
        <v>112</v>
      </c>
      <c r="D16" s="36" t="s">
        <v>206</v>
      </c>
      <c r="E16" s="27"/>
      <c r="F16" s="27"/>
      <c r="G16" s="27"/>
      <c r="H16" s="27"/>
    </row>
    <row r="17" spans="2:8" s="10" customFormat="1" x14ac:dyDescent="0.15">
      <c r="B17" s="34" t="s">
        <v>127</v>
      </c>
      <c r="C17" s="35" t="s">
        <v>128</v>
      </c>
      <c r="D17" s="36" t="s">
        <v>220</v>
      </c>
      <c r="E17" s="27"/>
      <c r="F17" s="27"/>
      <c r="G17" s="27"/>
      <c r="H17" s="27"/>
    </row>
    <row r="18" spans="2:8" s="10" customFormat="1" x14ac:dyDescent="0.15">
      <c r="B18" s="34" t="s">
        <v>129</v>
      </c>
      <c r="C18" s="35" t="s">
        <v>128</v>
      </c>
      <c r="D18" s="36" t="s">
        <v>220</v>
      </c>
      <c r="E18" s="27"/>
      <c r="F18" s="27"/>
      <c r="G18" s="27"/>
      <c r="H18" s="27"/>
    </row>
    <row r="19" spans="2:8" s="10" customFormat="1" x14ac:dyDescent="0.15">
      <c r="B19" s="34" t="s">
        <v>114</v>
      </c>
      <c r="C19" s="35" t="s">
        <v>115</v>
      </c>
      <c r="D19" s="36" t="s">
        <v>221</v>
      </c>
      <c r="E19" s="27"/>
      <c r="F19" s="27"/>
      <c r="G19" s="27"/>
      <c r="H19" s="27"/>
    </row>
    <row r="20" spans="2:8" s="10" customFormat="1" x14ac:dyDescent="0.15">
      <c r="B20" s="34" t="s">
        <v>116</v>
      </c>
      <c r="C20" s="35" t="s">
        <v>117</v>
      </c>
      <c r="D20" s="36" t="s">
        <v>222</v>
      </c>
      <c r="E20" s="27"/>
      <c r="F20" s="27"/>
      <c r="G20" s="27"/>
      <c r="H20" s="27"/>
    </row>
    <row r="21" spans="2:8" s="10" customFormat="1" x14ac:dyDescent="0.15">
      <c r="B21" s="37" t="s">
        <v>118</v>
      </c>
      <c r="C21" s="38" t="s">
        <v>119</v>
      </c>
      <c r="D21" s="39" t="s">
        <v>223</v>
      </c>
      <c r="E21" s="27"/>
      <c r="F21" s="27"/>
      <c r="G21" s="27"/>
      <c r="H21" s="27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9"/>
  <sheetViews>
    <sheetView showGridLines="0" topLeftCell="A103" zoomScale="70" zoomScaleNormal="70" workbookViewId="0">
      <selection activeCell="B106" sqref="B106:U129"/>
    </sheetView>
  </sheetViews>
  <sheetFormatPr defaultRowHeight="13.5" x14ac:dyDescent="0.15"/>
  <cols>
    <col min="8" max="8" width="11.75" bestFit="1" customWidth="1"/>
    <col min="9" max="14" width="0" hidden="1" customWidth="1"/>
  </cols>
  <sheetData>
    <row r="1" spans="2:21" s="2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>
        <v>1990</v>
      </c>
      <c r="J1" s="1">
        <v>1995</v>
      </c>
      <c r="K1" s="1">
        <v>2000</v>
      </c>
      <c r="L1" s="1">
        <v>2005</v>
      </c>
      <c r="M1" s="1">
        <v>2010</v>
      </c>
      <c r="N1" s="1">
        <v>2015</v>
      </c>
      <c r="O1" s="1">
        <v>2020</v>
      </c>
      <c r="P1" s="1">
        <v>2025</v>
      </c>
      <c r="Q1" s="1">
        <v>2030</v>
      </c>
      <c r="R1" s="1">
        <v>2035</v>
      </c>
      <c r="S1" s="1">
        <v>2040</v>
      </c>
      <c r="T1" s="1">
        <v>2045</v>
      </c>
      <c r="U1" s="1">
        <v>2050</v>
      </c>
    </row>
    <row r="2" spans="2:21" s="2" customFormat="1" ht="26.25" thickBot="1" x14ac:dyDescent="0.25"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tr">
        <f>G1</f>
        <v>TimeSlice</v>
      </c>
      <c r="H2" s="3" t="str">
        <f>H1</f>
        <v>Attribute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2:21" s="10" customFormat="1" x14ac:dyDescent="0.15">
      <c r="B3" s="9" t="s">
        <v>12</v>
      </c>
      <c r="C3" s="9"/>
      <c r="D3" s="9" t="s">
        <v>13</v>
      </c>
      <c r="E3" s="9" t="s">
        <v>13</v>
      </c>
      <c r="F3" s="9"/>
      <c r="G3" s="9"/>
      <c r="H3" s="9" t="s">
        <v>14</v>
      </c>
      <c r="I3" s="9">
        <v>37.170773152081566</v>
      </c>
      <c r="J3" s="9">
        <v>37.170773152081566</v>
      </c>
      <c r="K3" s="9">
        <v>37.170773152081566</v>
      </c>
      <c r="L3" s="9">
        <v>37.170773152081566</v>
      </c>
      <c r="M3" s="9">
        <v>37.170773152081566</v>
      </c>
      <c r="N3" s="9">
        <v>37.170773152081566</v>
      </c>
      <c r="O3" s="9">
        <v>37.170773152081566</v>
      </c>
      <c r="P3" s="9">
        <v>37.170773152081566</v>
      </c>
      <c r="Q3" s="9">
        <v>37.170773152081566</v>
      </c>
      <c r="R3" s="9">
        <v>37.170773152081566</v>
      </c>
      <c r="S3" s="9">
        <v>37.170773152081566</v>
      </c>
      <c r="T3" s="9">
        <v>37.170773152081566</v>
      </c>
      <c r="U3" s="9">
        <v>37.170773152081566</v>
      </c>
    </row>
    <row r="4" spans="2:21" s="10" customFormat="1" x14ac:dyDescent="0.15">
      <c r="B4" s="11" t="s">
        <v>12</v>
      </c>
      <c r="C4" s="11" t="s">
        <v>15</v>
      </c>
      <c r="D4" s="12" t="str">
        <f>IF(OR(LEFT(H4,3)="INP",LEFT(H4,2)="MA"),C4,"")</f>
        <v/>
      </c>
      <c r="E4" s="12" t="str">
        <f>IF(OR(LEFT(H4,3)="OUT",LEFT(H4,3)="ENV",LEFT(H4,2)="MO"),C4,"")</f>
        <v>LH2I</v>
      </c>
      <c r="F4" s="11"/>
      <c r="G4" s="11"/>
      <c r="H4" s="11" t="s">
        <v>16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</row>
    <row r="5" spans="2:21" s="10" customFormat="1" x14ac:dyDescent="0.15">
      <c r="B5" s="13" t="s">
        <v>17</v>
      </c>
      <c r="C5" s="13"/>
      <c r="D5" s="13" t="s">
        <v>13</v>
      </c>
      <c r="E5" s="13" t="s">
        <v>13</v>
      </c>
      <c r="F5" s="13"/>
      <c r="G5" s="13"/>
      <c r="H5" s="13" t="s">
        <v>14</v>
      </c>
      <c r="I5" s="13">
        <v>37.170773152081566</v>
      </c>
      <c r="J5" s="13">
        <v>37.170773152081566</v>
      </c>
      <c r="K5" s="13">
        <v>37.170773152081566</v>
      </c>
      <c r="L5" s="13">
        <v>37.170773152081566</v>
      </c>
      <c r="M5" s="13">
        <v>37.170773152081566</v>
      </c>
      <c r="N5" s="13">
        <v>37.170773152081566</v>
      </c>
      <c r="O5" s="13">
        <v>37.170773152081566</v>
      </c>
      <c r="P5" s="13">
        <v>37.170773152081566</v>
      </c>
      <c r="Q5" s="13">
        <v>37.170773152081566</v>
      </c>
      <c r="R5" s="13">
        <v>37.170773152081566</v>
      </c>
      <c r="S5" s="13">
        <v>37.170773152081566</v>
      </c>
      <c r="T5" s="13">
        <v>37.170773152081566</v>
      </c>
      <c r="U5" s="13">
        <v>37.170773152081566</v>
      </c>
    </row>
    <row r="6" spans="2:21" s="10" customFormat="1" x14ac:dyDescent="0.15">
      <c r="B6" s="13" t="s">
        <v>17</v>
      </c>
      <c r="C6" s="13" t="s">
        <v>18</v>
      </c>
      <c r="D6" s="14" t="str">
        <f>IF(OR(LEFT(H6,3)="INP",LEFT(H6,2)="MA"),C6,"")</f>
        <v/>
      </c>
      <c r="E6" s="14" t="str">
        <f>IF(OR(LEFT(H6,3)="OUT",LEFT(H6,3)="ENV",LEFT(H6,2)="MO"),C6,"")</f>
        <v>NH3I</v>
      </c>
      <c r="F6" s="13"/>
      <c r="G6" s="13"/>
      <c r="H6" s="13" t="s">
        <v>16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</row>
    <row r="7" spans="2:21" s="10" customFormat="1" x14ac:dyDescent="0.15">
      <c r="B7" s="9" t="s">
        <v>19</v>
      </c>
      <c r="C7" s="9"/>
      <c r="D7" s="9" t="s">
        <v>13</v>
      </c>
      <c r="E7" s="9" t="s">
        <v>13</v>
      </c>
      <c r="F7" s="9"/>
      <c r="G7" s="9"/>
      <c r="H7" s="9" t="s">
        <v>14</v>
      </c>
      <c r="I7" s="9">
        <v>37.170773152081566</v>
      </c>
      <c r="J7" s="9">
        <v>37.170773152081566</v>
      </c>
      <c r="K7" s="9">
        <v>37.170773152081566</v>
      </c>
      <c r="L7" s="9">
        <v>37.170773152081566</v>
      </c>
      <c r="M7" s="9">
        <v>37.170773152081566</v>
      </c>
      <c r="N7" s="9">
        <v>37.170773152081566</v>
      </c>
      <c r="O7" s="9">
        <v>37.170773152081566</v>
      </c>
      <c r="P7" s="9">
        <v>37.170773152081566</v>
      </c>
      <c r="Q7" s="9">
        <v>37.170773152081566</v>
      </c>
      <c r="R7" s="9">
        <v>37.170773152081566</v>
      </c>
      <c r="S7" s="9">
        <v>37.170773152081566</v>
      </c>
      <c r="T7" s="9">
        <v>37.170773152081566</v>
      </c>
      <c r="U7" s="9">
        <v>37.170773152081566</v>
      </c>
    </row>
    <row r="8" spans="2:21" s="10" customFormat="1" x14ac:dyDescent="0.15">
      <c r="B8" s="11" t="s">
        <v>19</v>
      </c>
      <c r="C8" s="11" t="s">
        <v>20</v>
      </c>
      <c r="D8" s="12" t="str">
        <f t="shared" ref="D8:D74" si="0">IF(OR(LEFT(H8,3)="INP",LEFT(H8,2)="MA"),C8,"")</f>
        <v/>
      </c>
      <c r="E8" s="12" t="str">
        <f t="shared" ref="E8:E74" si="1">IF(OR(LEFT(H8,3)="OUT",LEFT(H8,3)="ENV",LEFT(H8,2)="MO"),C8,"")</f>
        <v>MCHI</v>
      </c>
      <c r="F8" s="11"/>
      <c r="G8" s="11"/>
      <c r="H8" s="11" t="s">
        <v>16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</row>
    <row r="9" spans="2:21" s="10" customFormat="1" x14ac:dyDescent="0.15">
      <c r="B9" s="26"/>
      <c r="C9" s="26"/>
      <c r="D9" s="20"/>
      <c r="E9" s="2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2:21" s="2" customFormat="1" x14ac:dyDescent="0.1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>
        <v>1990</v>
      </c>
      <c r="J10" s="1">
        <v>1995</v>
      </c>
      <c r="K10" s="1">
        <v>2000</v>
      </c>
      <c r="L10" s="1">
        <v>2005</v>
      </c>
      <c r="M10" s="1">
        <v>2010</v>
      </c>
      <c r="N10" s="1">
        <v>2015</v>
      </c>
      <c r="O10" s="1">
        <v>2020</v>
      </c>
      <c r="P10" s="1">
        <v>2025</v>
      </c>
      <c r="Q10" s="1">
        <v>2030</v>
      </c>
      <c r="R10" s="1">
        <v>2035</v>
      </c>
      <c r="S10" s="1">
        <v>2040</v>
      </c>
      <c r="T10" s="1">
        <v>2045</v>
      </c>
      <c r="U10" s="1">
        <v>2050</v>
      </c>
    </row>
    <row r="11" spans="2:21" s="2" customFormat="1" ht="26.25" thickBot="1" x14ac:dyDescent="0.25">
      <c r="B11" s="3" t="s">
        <v>7</v>
      </c>
      <c r="C11" s="3" t="s">
        <v>8</v>
      </c>
      <c r="D11" s="3" t="s">
        <v>9</v>
      </c>
      <c r="E11" s="3" t="s">
        <v>10</v>
      </c>
      <c r="F11" s="3" t="s">
        <v>11</v>
      </c>
      <c r="G11" s="3" t="str">
        <f>G10</f>
        <v>TimeSlice</v>
      </c>
      <c r="H11" s="3" t="str">
        <f>H10</f>
        <v>Attribute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2:21" s="10" customFormat="1" x14ac:dyDescent="0.15">
      <c r="B12" s="14" t="s">
        <v>21</v>
      </c>
      <c r="C12" s="14"/>
      <c r="D12" s="14" t="str">
        <f t="shared" si="0"/>
        <v/>
      </c>
      <c r="E12" s="14" t="str">
        <f t="shared" si="1"/>
        <v/>
      </c>
      <c r="F12" s="14"/>
      <c r="G12" s="14"/>
      <c r="H12" s="14" t="s">
        <v>22</v>
      </c>
      <c r="I12" s="15">
        <v>0.9</v>
      </c>
      <c r="J12" s="15">
        <v>0.9</v>
      </c>
      <c r="K12" s="15">
        <v>0.9</v>
      </c>
      <c r="L12" s="15">
        <v>0.9</v>
      </c>
      <c r="M12" s="15">
        <v>0.9</v>
      </c>
      <c r="N12" s="15">
        <v>0.9</v>
      </c>
      <c r="O12" s="15">
        <v>0.9</v>
      </c>
      <c r="P12" s="15">
        <v>0.9</v>
      </c>
      <c r="Q12" s="15">
        <v>0.9</v>
      </c>
      <c r="R12" s="15">
        <v>0.9</v>
      </c>
      <c r="S12" s="15">
        <v>0.9</v>
      </c>
      <c r="T12" s="15">
        <v>0.9</v>
      </c>
      <c r="U12" s="15">
        <v>0.9</v>
      </c>
    </row>
    <row r="13" spans="2:21" s="10" customFormat="1" x14ac:dyDescent="0.15">
      <c r="B13" s="14" t="s">
        <v>21</v>
      </c>
      <c r="C13" s="14"/>
      <c r="D13" s="14" t="str">
        <f t="shared" si="0"/>
        <v/>
      </c>
      <c r="E13" s="14" t="str">
        <f t="shared" si="1"/>
        <v/>
      </c>
      <c r="F13" s="14"/>
      <c r="G13" s="14"/>
      <c r="H13" s="14" t="s">
        <v>23</v>
      </c>
      <c r="I13" s="15">
        <v>5.4619303280000011</v>
      </c>
      <c r="J13" s="15">
        <v>5.4619303280000011</v>
      </c>
      <c r="K13" s="15">
        <v>5.4619303280000011</v>
      </c>
      <c r="L13" s="15">
        <v>5.4619303280000011</v>
      </c>
      <c r="M13" s="15">
        <v>5.4619303280000011</v>
      </c>
      <c r="N13" s="15">
        <v>5.4619303280000011</v>
      </c>
      <c r="O13" s="15">
        <v>5.4619303280000011</v>
      </c>
      <c r="P13" s="15">
        <v>5.4619303280000011</v>
      </c>
      <c r="Q13" s="15">
        <v>5.4619303280000011</v>
      </c>
      <c r="R13" s="15">
        <v>5.4619303280000011</v>
      </c>
      <c r="S13" s="15">
        <v>5.4619303280000011</v>
      </c>
      <c r="T13" s="15">
        <v>5.4619303280000011</v>
      </c>
      <c r="U13" s="15">
        <v>5.4619303280000011</v>
      </c>
    </row>
    <row r="14" spans="2:21" s="10" customFormat="1" x14ac:dyDescent="0.15">
      <c r="B14" s="14" t="s">
        <v>21</v>
      </c>
      <c r="C14" s="14"/>
      <c r="D14" s="14" t="str">
        <f>IF(OR(LEFT(H14,3)="INP",LEFT(H14,2)="MA"),C14,"")</f>
        <v/>
      </c>
      <c r="E14" s="14" t="str">
        <f>IF(OR(LEFT(H14,3)="OUT",LEFT(H14,3)="ENV",LEFT(H14,2)="MO"),C14,"")</f>
        <v/>
      </c>
      <c r="F14" s="14"/>
      <c r="G14" s="14"/>
      <c r="H14" s="14" t="s">
        <v>24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</row>
    <row r="15" spans="2:21" s="10" customFormat="1" x14ac:dyDescent="0.15">
      <c r="B15" s="14" t="s">
        <v>21</v>
      </c>
      <c r="C15" s="14"/>
      <c r="D15" s="14" t="str">
        <f t="shared" si="0"/>
        <v/>
      </c>
      <c r="E15" s="14" t="str">
        <f t="shared" si="1"/>
        <v/>
      </c>
      <c r="F15" s="14"/>
      <c r="G15" s="14"/>
      <c r="H15" s="14" t="s">
        <v>25</v>
      </c>
      <c r="I15" s="15">
        <v>6.3771882000000016E-2</v>
      </c>
      <c r="J15" s="15">
        <v>6.3771882000000016E-2</v>
      </c>
      <c r="K15" s="15">
        <v>6.3771882000000016E-2</v>
      </c>
      <c r="L15" s="15">
        <v>6.3771882000000016E-2</v>
      </c>
      <c r="M15" s="15">
        <v>6.3771882000000016E-2</v>
      </c>
      <c r="N15" s="15">
        <v>6.3771882000000016E-2</v>
      </c>
      <c r="O15" s="15">
        <v>6.3771882000000016E-2</v>
      </c>
      <c r="P15" s="15">
        <v>6.3771882000000016E-2</v>
      </c>
      <c r="Q15" s="15">
        <v>6.3771882000000016E-2</v>
      </c>
      <c r="R15" s="15">
        <v>6.3771882000000016E-2</v>
      </c>
      <c r="S15" s="15">
        <v>6.3771882000000016E-2</v>
      </c>
      <c r="T15" s="15">
        <v>6.3771882000000016E-2</v>
      </c>
      <c r="U15" s="15">
        <v>6.3771882000000016E-2</v>
      </c>
    </row>
    <row r="16" spans="2:21" s="10" customFormat="1" x14ac:dyDescent="0.15">
      <c r="B16" s="14" t="s">
        <v>21</v>
      </c>
      <c r="C16" s="14" t="s">
        <v>26</v>
      </c>
      <c r="D16" s="14" t="str">
        <f t="shared" si="0"/>
        <v/>
      </c>
      <c r="E16" s="14" t="str">
        <f t="shared" si="1"/>
        <v>CDE</v>
      </c>
      <c r="F16" s="14"/>
      <c r="G16" s="14"/>
      <c r="H16" s="14" t="s">
        <v>27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</row>
    <row r="17" spans="2:21" s="10" customFormat="1" x14ac:dyDescent="0.15">
      <c r="B17" s="14" t="s">
        <v>21</v>
      </c>
      <c r="C17" s="14" t="s">
        <v>28</v>
      </c>
      <c r="D17" s="14" t="str">
        <f t="shared" si="0"/>
        <v>LH2I</v>
      </c>
      <c r="E17" s="14" t="str">
        <f t="shared" si="1"/>
        <v/>
      </c>
      <c r="F17" s="14"/>
      <c r="G17" s="14"/>
      <c r="H17" s="14" t="s">
        <v>29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</row>
    <row r="18" spans="2:21" s="10" customFormat="1" x14ac:dyDescent="0.15">
      <c r="B18" s="14" t="s">
        <v>21</v>
      </c>
      <c r="C18" s="14" t="s">
        <v>30</v>
      </c>
      <c r="D18" s="14" t="str">
        <f t="shared" si="0"/>
        <v/>
      </c>
      <c r="E18" s="14" t="str">
        <f t="shared" si="1"/>
        <v>LH2</v>
      </c>
      <c r="F18" s="14"/>
      <c r="G18" s="14"/>
      <c r="H18" s="14" t="s">
        <v>31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</row>
    <row r="19" spans="2:21" s="10" customFormat="1" x14ac:dyDescent="0.15">
      <c r="B19" s="16" t="s">
        <v>32</v>
      </c>
      <c r="C19" s="16"/>
      <c r="D19" s="17" t="str">
        <f t="shared" si="0"/>
        <v/>
      </c>
      <c r="E19" s="17" t="str">
        <f t="shared" si="1"/>
        <v/>
      </c>
      <c r="F19" s="16"/>
      <c r="G19" s="16"/>
      <c r="H19" s="16" t="s">
        <v>22</v>
      </c>
      <c r="I19" s="18">
        <v>0.9</v>
      </c>
      <c r="J19" s="18">
        <v>0.9</v>
      </c>
      <c r="K19" s="18">
        <v>0.9</v>
      </c>
      <c r="L19" s="18">
        <v>0.9</v>
      </c>
      <c r="M19" s="18">
        <v>0.9</v>
      </c>
      <c r="N19" s="18">
        <v>0.9</v>
      </c>
      <c r="O19" s="18">
        <v>0.9</v>
      </c>
      <c r="P19" s="18">
        <v>0.9</v>
      </c>
      <c r="Q19" s="18">
        <v>0.9</v>
      </c>
      <c r="R19" s="18">
        <v>0.9</v>
      </c>
      <c r="S19" s="18">
        <v>0.9</v>
      </c>
      <c r="T19" s="18">
        <v>0.9</v>
      </c>
      <c r="U19" s="18">
        <v>0.9</v>
      </c>
    </row>
    <row r="20" spans="2:21" s="10" customFormat="1" x14ac:dyDescent="0.15">
      <c r="B20" s="19" t="s">
        <v>32</v>
      </c>
      <c r="C20" s="19"/>
      <c r="D20" s="20" t="str">
        <f t="shared" si="0"/>
        <v/>
      </c>
      <c r="E20" s="20" t="str">
        <f t="shared" si="1"/>
        <v/>
      </c>
      <c r="F20" s="19"/>
      <c r="G20" s="19"/>
      <c r="H20" s="19" t="s">
        <v>23</v>
      </c>
      <c r="I20" s="21">
        <v>1.6100608860000003</v>
      </c>
      <c r="J20" s="21">
        <v>1.6100608860000003</v>
      </c>
      <c r="K20" s="21">
        <v>1.6100608860000003</v>
      </c>
      <c r="L20" s="21">
        <v>1.6100608860000003</v>
      </c>
      <c r="M20" s="21">
        <v>1.6100608860000003</v>
      </c>
      <c r="N20" s="21">
        <v>1.6100608860000003</v>
      </c>
      <c r="O20" s="21">
        <v>1.6100608860000003</v>
      </c>
      <c r="P20" s="21">
        <v>1.6100608860000003</v>
      </c>
      <c r="Q20" s="21">
        <v>1.6100608860000003</v>
      </c>
      <c r="R20" s="21">
        <v>1.6100608860000003</v>
      </c>
      <c r="S20" s="21">
        <v>1.6100608860000003</v>
      </c>
      <c r="T20" s="21">
        <v>1.6100608860000003</v>
      </c>
      <c r="U20" s="21">
        <v>1.6100608860000003</v>
      </c>
    </row>
    <row r="21" spans="2:21" s="10" customFormat="1" x14ac:dyDescent="0.15">
      <c r="B21" s="19" t="s">
        <v>32</v>
      </c>
      <c r="C21" s="19"/>
      <c r="D21" s="20" t="str">
        <f t="shared" si="0"/>
        <v/>
      </c>
      <c r="E21" s="20" t="str">
        <f t="shared" si="1"/>
        <v/>
      </c>
      <c r="F21" s="19"/>
      <c r="G21" s="19"/>
      <c r="H21" s="19" t="s">
        <v>33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</row>
    <row r="22" spans="2:21" s="10" customFormat="1" x14ac:dyDescent="0.15">
      <c r="B22" s="19" t="s">
        <v>32</v>
      </c>
      <c r="C22" s="19"/>
      <c r="D22" s="20" t="str">
        <f t="shared" si="0"/>
        <v/>
      </c>
      <c r="E22" s="20" t="str">
        <f t="shared" si="1"/>
        <v/>
      </c>
      <c r="F22" s="19"/>
      <c r="G22" s="19"/>
      <c r="H22" s="14" t="s">
        <v>25</v>
      </c>
      <c r="I22" s="21">
        <v>3.0572288000000006E-2</v>
      </c>
      <c r="J22" s="21">
        <v>3.0572288000000006E-2</v>
      </c>
      <c r="K22" s="21">
        <v>3.0572288000000006E-2</v>
      </c>
      <c r="L22" s="21">
        <v>3.0572288000000006E-2</v>
      </c>
      <c r="M22" s="21">
        <v>3.0572288000000006E-2</v>
      </c>
      <c r="N22" s="21">
        <v>3.0572288000000006E-2</v>
      </c>
      <c r="O22" s="21">
        <v>3.0572288000000006E-2</v>
      </c>
      <c r="P22" s="21">
        <v>3.0572288000000006E-2</v>
      </c>
      <c r="Q22" s="21">
        <v>3.0572288000000006E-2</v>
      </c>
      <c r="R22" s="21">
        <v>3.0572288000000006E-2</v>
      </c>
      <c r="S22" s="21">
        <v>3.0572288000000006E-2</v>
      </c>
      <c r="T22" s="21">
        <v>3.0572288000000006E-2</v>
      </c>
      <c r="U22" s="21">
        <v>3.0572288000000006E-2</v>
      </c>
    </row>
    <row r="23" spans="2:21" s="10" customFormat="1" x14ac:dyDescent="0.15">
      <c r="B23" s="19" t="s">
        <v>32</v>
      </c>
      <c r="C23" s="19"/>
      <c r="D23" s="20" t="str">
        <f>IF(OR(LEFT(H23,3)="INP",LEFT(H23,2)="MA"),C23,"")</f>
        <v/>
      </c>
      <c r="E23" s="20" t="str">
        <f>IF(OR(LEFT(H23,3)="OUT",LEFT(H23,3)="ENV",LEFT(H23,2)="MO"),C23,"")</f>
        <v/>
      </c>
      <c r="F23" s="22" t="s">
        <v>34</v>
      </c>
      <c r="G23" s="22"/>
      <c r="H23" s="22" t="s">
        <v>35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</row>
    <row r="24" spans="2:21" s="10" customFormat="1" x14ac:dyDescent="0.15">
      <c r="B24" s="19" t="s">
        <v>32</v>
      </c>
      <c r="C24" s="19"/>
      <c r="D24" s="20" t="str">
        <f>IF(OR(LEFT(H24,3)="INP",LEFT(H24,2)="MA"),C24,"")</f>
        <v/>
      </c>
      <c r="E24" s="20" t="str">
        <f>IF(OR(LEFT(H24,3)="OUT",LEFT(H24,3)="ENV",LEFT(H24,2)="MO"),C24,"")</f>
        <v/>
      </c>
      <c r="F24" s="22" t="s">
        <v>34</v>
      </c>
      <c r="G24" s="22"/>
      <c r="H24" s="22" t="s">
        <v>36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</row>
    <row r="25" spans="2:21" s="10" customFormat="1" x14ac:dyDescent="0.15">
      <c r="B25" s="19" t="s">
        <v>32</v>
      </c>
      <c r="C25" s="19" t="s">
        <v>26</v>
      </c>
      <c r="D25" s="20" t="str">
        <f t="shared" si="0"/>
        <v/>
      </c>
      <c r="E25" s="20" t="str">
        <f t="shared" si="1"/>
        <v>CDE</v>
      </c>
      <c r="F25" s="19"/>
      <c r="G25" s="19"/>
      <c r="H25" s="19" t="s">
        <v>27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</row>
    <row r="26" spans="2:21" s="10" customFormat="1" x14ac:dyDescent="0.15">
      <c r="B26" s="19" t="s">
        <v>32</v>
      </c>
      <c r="C26" s="19" t="s">
        <v>18</v>
      </c>
      <c r="D26" s="20" t="str">
        <f t="shared" si="0"/>
        <v>NH3I</v>
      </c>
      <c r="E26" s="20" t="str">
        <f t="shared" si="1"/>
        <v/>
      </c>
      <c r="F26" s="19"/>
      <c r="G26" s="19"/>
      <c r="H26" s="19" t="s">
        <v>29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</row>
    <row r="27" spans="2:21" s="10" customFormat="1" x14ac:dyDescent="0.15">
      <c r="B27" s="23" t="s">
        <v>32</v>
      </c>
      <c r="C27" s="23" t="s">
        <v>37</v>
      </c>
      <c r="D27" s="12" t="str">
        <f t="shared" si="0"/>
        <v/>
      </c>
      <c r="E27" s="12" t="str">
        <f t="shared" si="1"/>
        <v>NH3</v>
      </c>
      <c r="F27" s="23"/>
      <c r="G27" s="23"/>
      <c r="H27" s="23" t="s">
        <v>31</v>
      </c>
      <c r="I27" s="24">
        <v>1</v>
      </c>
      <c r="J27" s="24">
        <v>1</v>
      </c>
      <c r="K27" s="24">
        <v>1</v>
      </c>
      <c r="L27" s="24">
        <v>1</v>
      </c>
      <c r="M27" s="24">
        <v>1</v>
      </c>
      <c r="N27" s="24">
        <v>1</v>
      </c>
      <c r="O27" s="24">
        <v>1</v>
      </c>
      <c r="P27" s="24">
        <v>1</v>
      </c>
      <c r="Q27" s="24">
        <v>1</v>
      </c>
      <c r="R27" s="24">
        <v>1</v>
      </c>
      <c r="S27" s="24">
        <v>1</v>
      </c>
      <c r="T27" s="24">
        <v>1</v>
      </c>
      <c r="U27" s="24">
        <v>1</v>
      </c>
    </row>
    <row r="28" spans="2:21" s="10" customFormat="1" x14ac:dyDescent="0.15">
      <c r="B28" s="25" t="s">
        <v>38</v>
      </c>
      <c r="C28" s="25"/>
      <c r="D28" s="14" t="str">
        <f t="shared" si="0"/>
        <v/>
      </c>
      <c r="E28" s="14" t="str">
        <f t="shared" si="1"/>
        <v/>
      </c>
      <c r="F28" s="25"/>
      <c r="G28" s="25"/>
      <c r="H28" s="25" t="s">
        <v>22</v>
      </c>
      <c r="I28" s="15">
        <v>0.9</v>
      </c>
      <c r="J28" s="15">
        <v>0.9</v>
      </c>
      <c r="K28" s="15">
        <v>0.9</v>
      </c>
      <c r="L28" s="15">
        <v>0.9</v>
      </c>
      <c r="M28" s="15">
        <v>0.9</v>
      </c>
      <c r="N28" s="15">
        <v>0.9</v>
      </c>
      <c r="O28" s="15">
        <v>0.9</v>
      </c>
      <c r="P28" s="15">
        <v>0.9</v>
      </c>
      <c r="Q28" s="15">
        <v>0.9</v>
      </c>
      <c r="R28" s="15">
        <v>0.9</v>
      </c>
      <c r="S28" s="15">
        <v>0.9</v>
      </c>
      <c r="T28" s="15">
        <v>0.9</v>
      </c>
      <c r="U28" s="15">
        <v>0.9</v>
      </c>
    </row>
    <row r="29" spans="2:21" s="10" customFormat="1" x14ac:dyDescent="0.15">
      <c r="B29" s="25" t="s">
        <v>38</v>
      </c>
      <c r="C29" s="25"/>
      <c r="D29" s="14" t="str">
        <f t="shared" si="0"/>
        <v/>
      </c>
      <c r="E29" s="14" t="str">
        <f t="shared" si="1"/>
        <v/>
      </c>
      <c r="F29" s="25"/>
      <c r="G29" s="25"/>
      <c r="H29" s="25" t="s">
        <v>23</v>
      </c>
      <c r="I29" s="15">
        <v>1.4059669790000002</v>
      </c>
      <c r="J29" s="15">
        <v>1.4059669790000002</v>
      </c>
      <c r="K29" s="15">
        <v>1.4059669790000002</v>
      </c>
      <c r="L29" s="15">
        <v>1.4059669790000002</v>
      </c>
      <c r="M29" s="15">
        <v>1.4059669790000002</v>
      </c>
      <c r="N29" s="15">
        <v>1.4059669790000002</v>
      </c>
      <c r="O29" s="15">
        <v>1.4059669790000002</v>
      </c>
      <c r="P29" s="15">
        <v>1.4059669790000002</v>
      </c>
      <c r="Q29" s="15">
        <v>1.4059669790000002</v>
      </c>
      <c r="R29" s="15">
        <v>1.4059669790000002</v>
      </c>
      <c r="S29" s="15">
        <v>1.4059669790000002</v>
      </c>
      <c r="T29" s="15">
        <v>1.4059669790000002</v>
      </c>
      <c r="U29" s="15">
        <v>1.4059669790000002</v>
      </c>
    </row>
    <row r="30" spans="2:21" s="10" customFormat="1" x14ac:dyDescent="0.15">
      <c r="B30" s="25" t="s">
        <v>38</v>
      </c>
      <c r="C30" s="25"/>
      <c r="D30" s="14" t="str">
        <f t="shared" si="0"/>
        <v/>
      </c>
      <c r="E30" s="14" t="str">
        <f t="shared" si="1"/>
        <v/>
      </c>
      <c r="F30" s="25"/>
      <c r="G30" s="25"/>
      <c r="H30" s="25" t="s">
        <v>33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</row>
    <row r="31" spans="2:21" s="10" customFormat="1" x14ac:dyDescent="0.15">
      <c r="B31" s="25" t="s">
        <v>38</v>
      </c>
      <c r="C31" s="25"/>
      <c r="D31" s="14" t="str">
        <f t="shared" si="0"/>
        <v/>
      </c>
      <c r="E31" s="14" t="str">
        <f t="shared" si="1"/>
        <v/>
      </c>
      <c r="F31" s="25"/>
      <c r="G31" s="25"/>
      <c r="H31" s="14" t="s">
        <v>25</v>
      </c>
      <c r="I31" s="15">
        <v>3.0572288000000006E-2</v>
      </c>
      <c r="J31" s="15">
        <v>3.0572288000000006E-2</v>
      </c>
      <c r="K31" s="15">
        <v>3.0572288000000006E-2</v>
      </c>
      <c r="L31" s="15">
        <v>3.0572288000000006E-2</v>
      </c>
      <c r="M31" s="15">
        <v>3.0572288000000006E-2</v>
      </c>
      <c r="N31" s="15">
        <v>3.0572288000000006E-2</v>
      </c>
      <c r="O31" s="15">
        <v>3.0572288000000006E-2</v>
      </c>
      <c r="P31" s="15">
        <v>3.0572288000000006E-2</v>
      </c>
      <c r="Q31" s="15">
        <v>3.0572288000000006E-2</v>
      </c>
      <c r="R31" s="15">
        <v>3.0572288000000006E-2</v>
      </c>
      <c r="S31" s="15">
        <v>3.0572288000000006E-2</v>
      </c>
      <c r="T31" s="15">
        <v>3.0572288000000006E-2</v>
      </c>
      <c r="U31" s="15">
        <v>3.0572288000000006E-2</v>
      </c>
    </row>
    <row r="32" spans="2:21" s="10" customFormat="1" x14ac:dyDescent="0.15">
      <c r="B32" s="25" t="s">
        <v>38</v>
      </c>
      <c r="C32" s="25" t="s">
        <v>26</v>
      </c>
      <c r="D32" s="14" t="str">
        <f t="shared" si="0"/>
        <v/>
      </c>
      <c r="E32" s="14" t="str">
        <f t="shared" si="1"/>
        <v>CDE</v>
      </c>
      <c r="F32" s="25"/>
      <c r="G32" s="25"/>
      <c r="H32" s="25" t="s">
        <v>27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</row>
    <row r="33" spans="2:21" s="10" customFormat="1" x14ac:dyDescent="0.15">
      <c r="B33" s="25" t="s">
        <v>38</v>
      </c>
      <c r="C33" s="25" t="s">
        <v>20</v>
      </c>
      <c r="D33" s="14" t="str">
        <f t="shared" si="0"/>
        <v>MCHI</v>
      </c>
      <c r="E33" s="14" t="str">
        <f t="shared" si="1"/>
        <v/>
      </c>
      <c r="F33" s="25"/>
      <c r="G33" s="25"/>
      <c r="H33" s="25" t="s">
        <v>29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</row>
    <row r="34" spans="2:21" s="10" customFormat="1" x14ac:dyDescent="0.15">
      <c r="B34" s="25" t="s">
        <v>38</v>
      </c>
      <c r="C34" s="25" t="s">
        <v>39</v>
      </c>
      <c r="D34" s="14" t="str">
        <f t="shared" si="0"/>
        <v/>
      </c>
      <c r="E34" s="14" t="str">
        <f t="shared" si="1"/>
        <v>MCH</v>
      </c>
      <c r="F34" s="25"/>
      <c r="G34" s="25"/>
      <c r="H34" s="25" t="s">
        <v>31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  <c r="P34" s="15">
        <v>1</v>
      </c>
      <c r="Q34" s="15">
        <v>1</v>
      </c>
      <c r="R34" s="15">
        <v>1</v>
      </c>
      <c r="S34" s="15">
        <v>1</v>
      </c>
      <c r="T34" s="15">
        <v>1</v>
      </c>
      <c r="U34" s="15">
        <v>1</v>
      </c>
    </row>
    <row r="35" spans="2:21" s="10" customFormat="1" x14ac:dyDescent="0.15">
      <c r="B35" s="16" t="s">
        <v>40</v>
      </c>
      <c r="C35" s="16"/>
      <c r="D35" s="17" t="str">
        <f t="shared" si="0"/>
        <v/>
      </c>
      <c r="E35" s="17" t="str">
        <f t="shared" si="1"/>
        <v/>
      </c>
      <c r="F35" s="16"/>
      <c r="G35" s="16"/>
      <c r="H35" s="16" t="s">
        <v>22</v>
      </c>
      <c r="I35" s="18">
        <v>0.9</v>
      </c>
      <c r="J35" s="18">
        <v>0.9</v>
      </c>
      <c r="K35" s="18">
        <v>0.9</v>
      </c>
      <c r="L35" s="18">
        <v>0.9</v>
      </c>
      <c r="M35" s="18">
        <v>0.9</v>
      </c>
      <c r="N35" s="18">
        <v>0.9</v>
      </c>
      <c r="O35" s="18">
        <v>0.9</v>
      </c>
      <c r="P35" s="18">
        <v>0.9</v>
      </c>
      <c r="Q35" s="18">
        <v>0.9</v>
      </c>
      <c r="R35" s="18">
        <v>0.9</v>
      </c>
      <c r="S35" s="18">
        <v>0.9</v>
      </c>
      <c r="T35" s="18">
        <v>0.9</v>
      </c>
      <c r="U35" s="18">
        <v>0.9</v>
      </c>
    </row>
    <row r="36" spans="2:21" s="10" customFormat="1" x14ac:dyDescent="0.15">
      <c r="B36" s="19" t="s">
        <v>40</v>
      </c>
      <c r="C36" s="19"/>
      <c r="D36" s="20" t="str">
        <f t="shared" si="0"/>
        <v/>
      </c>
      <c r="E36" s="20" t="str">
        <f t="shared" si="1"/>
        <v/>
      </c>
      <c r="F36" s="19"/>
      <c r="G36" s="19"/>
      <c r="H36" s="19" t="s">
        <v>23</v>
      </c>
      <c r="I36" s="21">
        <v>4.1081512000000001E-2</v>
      </c>
      <c r="J36" s="21">
        <v>4.1081512000000001E-2</v>
      </c>
      <c r="K36" s="21">
        <v>4.1081512000000001E-2</v>
      </c>
      <c r="L36" s="21">
        <v>4.1081512000000001E-2</v>
      </c>
      <c r="M36" s="21">
        <v>4.1081512000000001E-2</v>
      </c>
      <c r="N36" s="21">
        <v>4.1081512000000001E-2</v>
      </c>
      <c r="O36" s="21">
        <v>4.1081512000000001E-2</v>
      </c>
      <c r="P36" s="21">
        <v>4.1081512000000001E-2</v>
      </c>
      <c r="Q36" s="21">
        <v>4.1081512000000001E-2</v>
      </c>
      <c r="R36" s="21">
        <v>4.1081512000000001E-2</v>
      </c>
      <c r="S36" s="21">
        <v>4.1081512000000001E-2</v>
      </c>
      <c r="T36" s="21">
        <v>4.1081512000000001E-2</v>
      </c>
      <c r="U36" s="21">
        <v>4.1081512000000001E-2</v>
      </c>
    </row>
    <row r="37" spans="2:21" s="10" customFormat="1" x14ac:dyDescent="0.15">
      <c r="B37" s="19" t="s">
        <v>40</v>
      </c>
      <c r="C37" s="19"/>
      <c r="D37" s="20" t="str">
        <f t="shared" si="0"/>
        <v/>
      </c>
      <c r="E37" s="20" t="str">
        <f t="shared" si="1"/>
        <v/>
      </c>
      <c r="F37" s="19"/>
      <c r="G37" s="19"/>
      <c r="H37" s="19" t="s">
        <v>33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</row>
    <row r="38" spans="2:21" s="10" customFormat="1" x14ac:dyDescent="0.15">
      <c r="B38" s="19" t="s">
        <v>40</v>
      </c>
      <c r="C38" s="19"/>
      <c r="D38" s="20" t="str">
        <f t="shared" si="0"/>
        <v/>
      </c>
      <c r="E38" s="20" t="str">
        <f t="shared" si="1"/>
        <v/>
      </c>
      <c r="F38" s="19"/>
      <c r="G38" s="19"/>
      <c r="H38" s="14" t="s">
        <v>25</v>
      </c>
      <c r="I38" s="21">
        <v>2.0301909999999999E-2</v>
      </c>
      <c r="J38" s="21">
        <v>2.0301909999999999E-2</v>
      </c>
      <c r="K38" s="21">
        <v>2.0301909999999999E-2</v>
      </c>
      <c r="L38" s="21">
        <v>2.0301909999999999E-2</v>
      </c>
      <c r="M38" s="21">
        <v>2.0301909999999999E-2</v>
      </c>
      <c r="N38" s="21">
        <v>2.0301909999999999E-2</v>
      </c>
      <c r="O38" s="21">
        <v>2.0301909999999999E-2</v>
      </c>
      <c r="P38" s="21">
        <v>2.0301909999999999E-2</v>
      </c>
      <c r="Q38" s="21">
        <v>2.0301909999999999E-2</v>
      </c>
      <c r="R38" s="21">
        <v>2.0301909999999999E-2</v>
      </c>
      <c r="S38" s="21">
        <v>2.0301909999999999E-2</v>
      </c>
      <c r="T38" s="21">
        <v>2.0301909999999999E-2</v>
      </c>
      <c r="U38" s="21">
        <v>2.0301909999999999E-2</v>
      </c>
    </row>
    <row r="39" spans="2:21" s="10" customFormat="1" x14ac:dyDescent="0.15">
      <c r="B39" s="19" t="s">
        <v>40</v>
      </c>
      <c r="C39" s="19" t="s">
        <v>26</v>
      </c>
      <c r="D39" s="20" t="str">
        <f t="shared" si="0"/>
        <v/>
      </c>
      <c r="E39" s="20" t="str">
        <f t="shared" si="1"/>
        <v>CDE</v>
      </c>
      <c r="F39" s="19"/>
      <c r="G39" s="19"/>
      <c r="H39" s="19" t="s">
        <v>27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</row>
    <row r="40" spans="2:21" s="10" customFormat="1" x14ac:dyDescent="0.15">
      <c r="B40" s="19" t="s">
        <v>40</v>
      </c>
      <c r="C40" s="19" t="s">
        <v>41</v>
      </c>
      <c r="D40" s="20" t="str">
        <f t="shared" si="0"/>
        <v/>
      </c>
      <c r="E40" s="20" t="str">
        <f t="shared" si="1"/>
        <v>CLD</v>
      </c>
      <c r="F40" s="19"/>
      <c r="G40" s="19"/>
      <c r="H40" s="19" t="s">
        <v>31</v>
      </c>
      <c r="I40" s="21">
        <v>0.02</v>
      </c>
      <c r="J40" s="21">
        <v>0.02</v>
      </c>
      <c r="K40" s="21">
        <v>0.02</v>
      </c>
      <c r="L40" s="21">
        <v>0.02</v>
      </c>
      <c r="M40" s="21">
        <v>0.02</v>
      </c>
      <c r="N40" s="21">
        <v>0.02</v>
      </c>
      <c r="O40" s="21">
        <v>0.02</v>
      </c>
      <c r="P40" s="21">
        <v>0.02</v>
      </c>
      <c r="Q40" s="21">
        <v>0.02</v>
      </c>
      <c r="R40" s="21">
        <v>0.02</v>
      </c>
      <c r="S40" s="21">
        <v>0.02</v>
      </c>
      <c r="T40" s="21">
        <v>0.02</v>
      </c>
      <c r="U40" s="21">
        <v>0.02</v>
      </c>
    </row>
    <row r="41" spans="2:21" s="10" customFormat="1" x14ac:dyDescent="0.15">
      <c r="B41" s="19" t="s">
        <v>40</v>
      </c>
      <c r="C41" s="19" t="s">
        <v>30</v>
      </c>
      <c r="D41" s="20" t="str">
        <f t="shared" si="0"/>
        <v>LH2</v>
      </c>
      <c r="E41" s="20" t="str">
        <f t="shared" si="1"/>
        <v/>
      </c>
      <c r="F41" s="19"/>
      <c r="G41" s="19"/>
      <c r="H41" s="19" t="s">
        <v>29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</row>
    <row r="42" spans="2:21" s="10" customFormat="1" x14ac:dyDescent="0.15">
      <c r="B42" s="23" t="s">
        <v>40</v>
      </c>
      <c r="C42" s="23" t="s">
        <v>42</v>
      </c>
      <c r="D42" s="12" t="str">
        <f t="shared" si="0"/>
        <v/>
      </c>
      <c r="E42" s="12" t="str">
        <f t="shared" si="1"/>
        <v>HH2</v>
      </c>
      <c r="F42" s="23"/>
      <c r="G42" s="23"/>
      <c r="H42" s="23" t="s">
        <v>31</v>
      </c>
      <c r="I42" s="24">
        <v>0.97089999999999999</v>
      </c>
      <c r="J42" s="24">
        <v>0.97089999999999999</v>
      </c>
      <c r="K42" s="24">
        <v>0.97089999999999999</v>
      </c>
      <c r="L42" s="24">
        <v>0.97089999999999999</v>
      </c>
      <c r="M42" s="24">
        <v>0.97089999999999999</v>
      </c>
      <c r="N42" s="24">
        <v>0.97089999999999999</v>
      </c>
      <c r="O42" s="24">
        <v>0.97089999999999999</v>
      </c>
      <c r="P42" s="24">
        <v>0.97089999999999999</v>
      </c>
      <c r="Q42" s="24">
        <v>0.97089999999999999</v>
      </c>
      <c r="R42" s="24">
        <v>0.97089999999999999</v>
      </c>
      <c r="S42" s="24">
        <v>0.97089999999999999</v>
      </c>
      <c r="T42" s="24">
        <v>0.97089999999999999</v>
      </c>
      <c r="U42" s="24">
        <v>0.97089999999999999</v>
      </c>
    </row>
    <row r="43" spans="2:21" s="10" customFormat="1" x14ac:dyDescent="0.15">
      <c r="B43" s="25" t="s">
        <v>43</v>
      </c>
      <c r="C43" s="25"/>
      <c r="D43" s="14" t="str">
        <f t="shared" si="0"/>
        <v/>
      </c>
      <c r="E43" s="14" t="str">
        <f t="shared" si="1"/>
        <v/>
      </c>
      <c r="F43" s="25"/>
      <c r="G43" s="25"/>
      <c r="H43" s="25" t="s">
        <v>22</v>
      </c>
      <c r="I43" s="15">
        <v>0.9</v>
      </c>
      <c r="J43" s="15">
        <v>0.9</v>
      </c>
      <c r="K43" s="15">
        <v>0.9</v>
      </c>
      <c r="L43" s="15">
        <v>0.9</v>
      </c>
      <c r="M43" s="15">
        <v>0.9</v>
      </c>
      <c r="N43" s="15">
        <v>0.9</v>
      </c>
      <c r="O43" s="15">
        <v>0.9</v>
      </c>
      <c r="P43" s="15">
        <v>0.9</v>
      </c>
      <c r="Q43" s="15">
        <v>0.9</v>
      </c>
      <c r="R43" s="15">
        <v>0.9</v>
      </c>
      <c r="S43" s="15">
        <v>0.9</v>
      </c>
      <c r="T43" s="15">
        <v>0.9</v>
      </c>
      <c r="U43" s="15">
        <v>0.9</v>
      </c>
    </row>
    <row r="44" spans="2:21" s="10" customFormat="1" x14ac:dyDescent="0.15">
      <c r="B44" s="25" t="s">
        <v>43</v>
      </c>
      <c r="C44" s="25"/>
      <c r="D44" s="14" t="str">
        <f t="shared" si="0"/>
        <v/>
      </c>
      <c r="E44" s="14" t="str">
        <f t="shared" si="1"/>
        <v/>
      </c>
      <c r="F44" s="25"/>
      <c r="G44" s="25"/>
      <c r="H44" s="25" t="s">
        <v>23</v>
      </c>
      <c r="I44" s="15">
        <v>4.1081512000000001E-2</v>
      </c>
      <c r="J44" s="15">
        <v>4.1081512000000001E-2</v>
      </c>
      <c r="K44" s="15">
        <v>4.1081512000000001E-2</v>
      </c>
      <c r="L44" s="15">
        <v>4.1081512000000001E-2</v>
      </c>
      <c r="M44" s="15">
        <v>4.1081512000000001E-2</v>
      </c>
      <c r="N44" s="15">
        <v>4.1081512000000001E-2</v>
      </c>
      <c r="O44" s="15">
        <v>4.1081512000000001E-2</v>
      </c>
      <c r="P44" s="15">
        <v>4.1081512000000001E-2</v>
      </c>
      <c r="Q44" s="15">
        <v>4.1081512000000001E-2</v>
      </c>
      <c r="R44" s="15">
        <v>4.1081512000000001E-2</v>
      </c>
      <c r="S44" s="15">
        <v>4.1081512000000001E-2</v>
      </c>
      <c r="T44" s="15">
        <v>4.1081512000000001E-2</v>
      </c>
      <c r="U44" s="15">
        <v>4.1081512000000001E-2</v>
      </c>
    </row>
    <row r="45" spans="2:21" s="10" customFormat="1" x14ac:dyDescent="0.15">
      <c r="B45" s="25" t="s">
        <v>43</v>
      </c>
      <c r="C45" s="25"/>
      <c r="D45" s="14" t="str">
        <f t="shared" si="0"/>
        <v/>
      </c>
      <c r="E45" s="14" t="str">
        <f t="shared" si="1"/>
        <v/>
      </c>
      <c r="F45" s="25"/>
      <c r="G45" s="25"/>
      <c r="H45" s="25" t="s">
        <v>33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</row>
    <row r="46" spans="2:21" s="10" customFormat="1" x14ac:dyDescent="0.15">
      <c r="B46" s="25" t="s">
        <v>43</v>
      </c>
      <c r="C46" s="25"/>
      <c r="D46" s="14" t="str">
        <f t="shared" si="0"/>
        <v/>
      </c>
      <c r="E46" s="14" t="str">
        <f t="shared" si="1"/>
        <v/>
      </c>
      <c r="F46" s="25"/>
      <c r="G46" s="25"/>
      <c r="H46" s="14" t="s">
        <v>25</v>
      </c>
      <c r="I46" s="15">
        <v>2.0301909999999999E-2</v>
      </c>
      <c r="J46" s="15">
        <v>2.0301909999999999E-2</v>
      </c>
      <c r="K46" s="15">
        <v>2.0301909999999999E-2</v>
      </c>
      <c r="L46" s="15">
        <v>2.0301909999999999E-2</v>
      </c>
      <c r="M46" s="15">
        <v>2.0301909999999999E-2</v>
      </c>
      <c r="N46" s="15">
        <v>2.0301909999999999E-2</v>
      </c>
      <c r="O46" s="15">
        <v>2.0301909999999999E-2</v>
      </c>
      <c r="P46" s="15">
        <v>2.0301909999999999E-2</v>
      </c>
      <c r="Q46" s="15">
        <v>2.0301909999999999E-2</v>
      </c>
      <c r="R46" s="15">
        <v>2.0301909999999999E-2</v>
      </c>
      <c r="S46" s="15">
        <v>2.0301909999999999E-2</v>
      </c>
      <c r="T46" s="15">
        <v>2.0301909999999999E-2</v>
      </c>
      <c r="U46" s="15">
        <v>2.0301909999999999E-2</v>
      </c>
    </row>
    <row r="47" spans="2:21" s="10" customFormat="1" x14ac:dyDescent="0.15">
      <c r="B47" s="25" t="s">
        <v>43</v>
      </c>
      <c r="C47" s="25" t="s">
        <v>26</v>
      </c>
      <c r="D47" s="14" t="str">
        <f t="shared" si="0"/>
        <v/>
      </c>
      <c r="E47" s="14" t="str">
        <f t="shared" si="1"/>
        <v>CDE</v>
      </c>
      <c r="F47" s="25"/>
      <c r="G47" s="25"/>
      <c r="H47" s="25" t="s">
        <v>27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</row>
    <row r="48" spans="2:21" s="10" customFormat="1" x14ac:dyDescent="0.15">
      <c r="B48" s="25" t="s">
        <v>43</v>
      </c>
      <c r="C48" s="25" t="s">
        <v>30</v>
      </c>
      <c r="D48" s="14" t="str">
        <f t="shared" si="0"/>
        <v>LH2</v>
      </c>
      <c r="E48" s="14" t="str">
        <f t="shared" si="1"/>
        <v/>
      </c>
      <c r="F48" s="25"/>
      <c r="G48" s="25"/>
      <c r="H48" s="25" t="s">
        <v>29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</row>
    <row r="49" spans="2:21" s="10" customFormat="1" x14ac:dyDescent="0.15">
      <c r="B49" s="25" t="s">
        <v>43</v>
      </c>
      <c r="C49" s="25" t="s">
        <v>44</v>
      </c>
      <c r="D49" s="14" t="str">
        <f t="shared" si="0"/>
        <v/>
      </c>
      <c r="E49" s="14" t="str">
        <f t="shared" si="1"/>
        <v>LH2A</v>
      </c>
      <c r="F49" s="25"/>
      <c r="G49" s="25"/>
      <c r="H49" s="25" t="s">
        <v>31</v>
      </c>
      <c r="I49" s="15">
        <v>0.97089999999999999</v>
      </c>
      <c r="J49" s="15">
        <v>0.97089999999999999</v>
      </c>
      <c r="K49" s="15">
        <v>0.97089999999999999</v>
      </c>
      <c r="L49" s="15">
        <v>0.97089999999999999</v>
      </c>
      <c r="M49" s="15">
        <v>0.97089999999999999</v>
      </c>
      <c r="N49" s="15">
        <v>0.97089999999999999</v>
      </c>
      <c r="O49" s="15">
        <v>0.97089999999999999</v>
      </c>
      <c r="P49" s="15">
        <v>0.97089999999999999</v>
      </c>
      <c r="Q49" s="15">
        <v>0.97089999999999999</v>
      </c>
      <c r="R49" s="15">
        <v>0.97089999999999999</v>
      </c>
      <c r="S49" s="15">
        <v>0.97089999999999999</v>
      </c>
      <c r="T49" s="15">
        <v>0.97089999999999999</v>
      </c>
      <c r="U49" s="15">
        <v>0.97089999999999999</v>
      </c>
    </row>
    <row r="50" spans="2:21" s="10" customFormat="1" x14ac:dyDescent="0.15">
      <c r="B50" s="16" t="s">
        <v>45</v>
      </c>
      <c r="C50" s="16"/>
      <c r="D50" s="17" t="str">
        <f t="shared" si="0"/>
        <v/>
      </c>
      <c r="E50" s="17" t="str">
        <f t="shared" si="1"/>
        <v/>
      </c>
      <c r="F50" s="16"/>
      <c r="G50" s="16"/>
      <c r="H50" s="16" t="s">
        <v>22</v>
      </c>
      <c r="I50" s="18">
        <v>0.9</v>
      </c>
      <c r="J50" s="18">
        <v>0.9</v>
      </c>
      <c r="K50" s="18">
        <v>0.9</v>
      </c>
      <c r="L50" s="18">
        <v>0.9</v>
      </c>
      <c r="M50" s="18">
        <v>0.9</v>
      </c>
      <c r="N50" s="18">
        <v>0.9</v>
      </c>
      <c r="O50" s="18">
        <v>0.9</v>
      </c>
      <c r="P50" s="18">
        <v>0.9</v>
      </c>
      <c r="Q50" s="18">
        <v>0.9</v>
      </c>
      <c r="R50" s="18">
        <v>0.9</v>
      </c>
      <c r="S50" s="18">
        <v>0.9</v>
      </c>
      <c r="T50" s="18">
        <v>0.9</v>
      </c>
      <c r="U50" s="18">
        <v>0.9</v>
      </c>
    </row>
    <row r="51" spans="2:21" s="10" customFormat="1" x14ac:dyDescent="0.15">
      <c r="B51" s="19" t="s">
        <v>45</v>
      </c>
      <c r="C51" s="19"/>
      <c r="D51" s="20" t="str">
        <f t="shared" si="0"/>
        <v/>
      </c>
      <c r="E51" s="20" t="str">
        <f t="shared" si="1"/>
        <v/>
      </c>
      <c r="F51" s="19"/>
      <c r="G51" s="19"/>
      <c r="H51" s="19" t="s">
        <v>23</v>
      </c>
      <c r="I51" s="21">
        <v>2.8780943000000003</v>
      </c>
      <c r="J51" s="21">
        <v>2.8780943000000003</v>
      </c>
      <c r="K51" s="21">
        <v>2.8780943000000003</v>
      </c>
      <c r="L51" s="21">
        <v>2.8780943000000003</v>
      </c>
      <c r="M51" s="21">
        <v>2.8780943000000003</v>
      </c>
      <c r="N51" s="21">
        <v>2.8780943000000003</v>
      </c>
      <c r="O51" s="21">
        <v>2.8780943000000003</v>
      </c>
      <c r="P51" s="21">
        <v>2.8780943000000003</v>
      </c>
      <c r="Q51" s="21">
        <v>2.8780943000000003</v>
      </c>
      <c r="R51" s="21">
        <v>2.8780943000000003</v>
      </c>
      <c r="S51" s="21">
        <v>2.8780943000000003</v>
      </c>
      <c r="T51" s="21">
        <v>2.8780943000000003</v>
      </c>
      <c r="U51" s="21">
        <v>2.8780943000000003</v>
      </c>
    </row>
    <row r="52" spans="2:21" s="10" customFormat="1" x14ac:dyDescent="0.15">
      <c r="B52" s="19" t="s">
        <v>45</v>
      </c>
      <c r="C52" s="19"/>
      <c r="D52" s="20" t="str">
        <f t="shared" si="0"/>
        <v/>
      </c>
      <c r="E52" s="20" t="str">
        <f t="shared" si="1"/>
        <v/>
      </c>
      <c r="F52" s="19"/>
      <c r="G52" s="19"/>
      <c r="H52" s="19" t="s">
        <v>33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</row>
    <row r="53" spans="2:21" s="10" customFormat="1" x14ac:dyDescent="0.15">
      <c r="B53" s="19" t="s">
        <v>45</v>
      </c>
      <c r="C53" s="19"/>
      <c r="D53" s="20" t="str">
        <f t="shared" si="0"/>
        <v/>
      </c>
      <c r="E53" s="20" t="str">
        <f t="shared" si="1"/>
        <v/>
      </c>
      <c r="F53" s="19"/>
      <c r="G53" s="19"/>
      <c r="H53" s="14" t="s">
        <v>25</v>
      </c>
      <c r="I53" s="21">
        <v>4.0842666E-2</v>
      </c>
      <c r="J53" s="21">
        <v>4.0842666E-2</v>
      </c>
      <c r="K53" s="21">
        <v>4.0842666E-2</v>
      </c>
      <c r="L53" s="21">
        <v>4.0842666E-2</v>
      </c>
      <c r="M53" s="21">
        <v>4.0842666E-2</v>
      </c>
      <c r="N53" s="21">
        <v>4.0842666E-2</v>
      </c>
      <c r="O53" s="21">
        <v>4.0842666E-2</v>
      </c>
      <c r="P53" s="21">
        <v>4.0842666E-2</v>
      </c>
      <c r="Q53" s="21">
        <v>4.0842666E-2</v>
      </c>
      <c r="R53" s="21">
        <v>4.0842666E-2</v>
      </c>
      <c r="S53" s="21">
        <v>4.0842666E-2</v>
      </c>
      <c r="T53" s="21">
        <v>4.0842666E-2</v>
      </c>
      <c r="U53" s="21">
        <v>4.0842666E-2</v>
      </c>
    </row>
    <row r="54" spans="2:21" s="10" customFormat="1" x14ac:dyDescent="0.15">
      <c r="B54" s="19" t="s">
        <v>45</v>
      </c>
      <c r="C54" s="19" t="s">
        <v>26</v>
      </c>
      <c r="D54" s="20" t="str">
        <f t="shared" si="0"/>
        <v/>
      </c>
      <c r="E54" s="20" t="str">
        <f t="shared" si="1"/>
        <v>CDE</v>
      </c>
      <c r="F54" s="19"/>
      <c r="G54" s="19"/>
      <c r="H54" s="19" t="s">
        <v>27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</row>
    <row r="55" spans="2:21" s="10" customFormat="1" x14ac:dyDescent="0.15">
      <c r="B55" s="19" t="s">
        <v>45</v>
      </c>
      <c r="C55" s="19" t="s">
        <v>37</v>
      </c>
      <c r="D55" s="20" t="str">
        <f t="shared" si="0"/>
        <v>NH3</v>
      </c>
      <c r="E55" s="20" t="str">
        <f t="shared" si="1"/>
        <v/>
      </c>
      <c r="F55" s="19"/>
      <c r="G55" s="19"/>
      <c r="H55" s="19" t="s">
        <v>29</v>
      </c>
      <c r="I55" s="21">
        <v>1</v>
      </c>
      <c r="J55" s="21">
        <v>1</v>
      </c>
      <c r="K55" s="21">
        <v>1</v>
      </c>
      <c r="L55" s="21">
        <v>1</v>
      </c>
      <c r="M55" s="21">
        <v>1</v>
      </c>
      <c r="N55" s="21">
        <v>1</v>
      </c>
      <c r="O55" s="21">
        <v>1</v>
      </c>
      <c r="P55" s="21">
        <v>1</v>
      </c>
      <c r="Q55" s="21">
        <v>1</v>
      </c>
      <c r="R55" s="21">
        <v>1</v>
      </c>
      <c r="S55" s="21">
        <v>1</v>
      </c>
      <c r="T55" s="21">
        <v>1</v>
      </c>
      <c r="U55" s="21">
        <v>1</v>
      </c>
    </row>
    <row r="56" spans="2:21" s="10" customFormat="1" x14ac:dyDescent="0.15">
      <c r="B56" s="23" t="s">
        <v>45</v>
      </c>
      <c r="C56" s="23" t="s">
        <v>46</v>
      </c>
      <c r="D56" s="12" t="str">
        <f t="shared" si="0"/>
        <v/>
      </c>
      <c r="E56" s="12" t="str">
        <f t="shared" si="1"/>
        <v>LH2G</v>
      </c>
      <c r="F56" s="23"/>
      <c r="G56" s="23"/>
      <c r="H56" s="23" t="s">
        <v>31</v>
      </c>
      <c r="I56" s="24">
        <v>1</v>
      </c>
      <c r="J56" s="24">
        <v>1</v>
      </c>
      <c r="K56" s="24">
        <v>1</v>
      </c>
      <c r="L56" s="24">
        <v>1</v>
      </c>
      <c r="M56" s="24">
        <v>1</v>
      </c>
      <c r="N56" s="24">
        <v>1</v>
      </c>
      <c r="O56" s="24">
        <v>1</v>
      </c>
      <c r="P56" s="24">
        <v>1</v>
      </c>
      <c r="Q56" s="24">
        <v>1</v>
      </c>
      <c r="R56" s="24">
        <v>1</v>
      </c>
      <c r="S56" s="24">
        <v>1</v>
      </c>
      <c r="T56" s="24">
        <v>1</v>
      </c>
      <c r="U56" s="24">
        <v>1</v>
      </c>
    </row>
    <row r="57" spans="2:21" s="10" customFormat="1" x14ac:dyDescent="0.15">
      <c r="B57" s="25" t="s">
        <v>47</v>
      </c>
      <c r="C57" s="25"/>
      <c r="D57" s="14" t="str">
        <f t="shared" si="0"/>
        <v/>
      </c>
      <c r="E57" s="14" t="str">
        <f t="shared" si="1"/>
        <v/>
      </c>
      <c r="F57" s="25"/>
      <c r="G57" s="25"/>
      <c r="H57" s="25" t="s">
        <v>22</v>
      </c>
      <c r="I57" s="15">
        <v>0.9</v>
      </c>
      <c r="J57" s="15">
        <v>0.9</v>
      </c>
      <c r="K57" s="15">
        <v>0.9</v>
      </c>
      <c r="L57" s="15">
        <v>0.9</v>
      </c>
      <c r="M57" s="15">
        <v>0.9</v>
      </c>
      <c r="N57" s="15">
        <v>0.9</v>
      </c>
      <c r="O57" s="15">
        <v>0.9</v>
      </c>
      <c r="P57" s="15">
        <v>0.9</v>
      </c>
      <c r="Q57" s="15">
        <v>0.9</v>
      </c>
      <c r="R57" s="15">
        <v>0.9</v>
      </c>
      <c r="S57" s="15">
        <v>0.9</v>
      </c>
      <c r="T57" s="15">
        <v>0.9</v>
      </c>
      <c r="U57" s="15">
        <v>0.9</v>
      </c>
    </row>
    <row r="58" spans="2:21" s="10" customFormat="1" x14ac:dyDescent="0.15">
      <c r="B58" s="25" t="s">
        <v>47</v>
      </c>
      <c r="C58" s="25"/>
      <c r="D58" s="14" t="str">
        <f t="shared" si="0"/>
        <v/>
      </c>
      <c r="E58" s="14" t="str">
        <f t="shared" si="1"/>
        <v/>
      </c>
      <c r="F58" s="25"/>
      <c r="G58" s="25"/>
      <c r="H58" s="25" t="s">
        <v>23</v>
      </c>
      <c r="I58" s="15">
        <v>3.3278413180000004</v>
      </c>
      <c r="J58" s="15">
        <v>3.3278413180000004</v>
      </c>
      <c r="K58" s="15">
        <v>3.3278413180000004</v>
      </c>
      <c r="L58" s="15">
        <v>3.3278413180000004</v>
      </c>
      <c r="M58" s="15">
        <v>3.3278413180000004</v>
      </c>
      <c r="N58" s="15">
        <v>3.3278413180000004</v>
      </c>
      <c r="O58" s="15">
        <v>3.3278413180000004</v>
      </c>
      <c r="P58" s="15">
        <v>3.3278413180000004</v>
      </c>
      <c r="Q58" s="15">
        <v>3.3278413180000004</v>
      </c>
      <c r="R58" s="15">
        <v>3.3278413180000004</v>
      </c>
      <c r="S58" s="15">
        <v>3.3278413180000004</v>
      </c>
      <c r="T58" s="15">
        <v>3.3278413180000004</v>
      </c>
      <c r="U58" s="15">
        <v>3.3278413180000004</v>
      </c>
    </row>
    <row r="59" spans="2:21" s="10" customFormat="1" x14ac:dyDescent="0.15">
      <c r="B59" s="25" t="s">
        <v>47</v>
      </c>
      <c r="C59" s="25"/>
      <c r="D59" s="14" t="str">
        <f t="shared" si="0"/>
        <v/>
      </c>
      <c r="E59" s="14" t="str">
        <f t="shared" si="1"/>
        <v/>
      </c>
      <c r="F59" s="25"/>
      <c r="G59" s="25"/>
      <c r="H59" s="25" t="s">
        <v>33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</row>
    <row r="60" spans="2:21" s="10" customFormat="1" x14ac:dyDescent="0.15">
      <c r="B60" s="25" t="s">
        <v>47</v>
      </c>
      <c r="C60" s="25"/>
      <c r="D60" s="14" t="str">
        <f t="shared" si="0"/>
        <v/>
      </c>
      <c r="E60" s="14" t="str">
        <f t="shared" si="1"/>
        <v/>
      </c>
      <c r="F60" s="25"/>
      <c r="G60" s="25"/>
      <c r="H60" s="14" t="s">
        <v>25</v>
      </c>
      <c r="I60" s="15">
        <v>3.6304592000000004E-2</v>
      </c>
      <c r="J60" s="15">
        <v>3.6304592000000004E-2</v>
      </c>
      <c r="K60" s="15">
        <v>3.6304592000000004E-2</v>
      </c>
      <c r="L60" s="15">
        <v>3.6304592000000004E-2</v>
      </c>
      <c r="M60" s="15">
        <v>3.6304592000000004E-2</v>
      </c>
      <c r="N60" s="15">
        <v>3.6304592000000004E-2</v>
      </c>
      <c r="O60" s="15">
        <v>3.6304592000000004E-2</v>
      </c>
      <c r="P60" s="15">
        <v>3.6304592000000004E-2</v>
      </c>
      <c r="Q60" s="15">
        <v>3.6304592000000004E-2</v>
      </c>
      <c r="R60" s="15">
        <v>3.6304592000000004E-2</v>
      </c>
      <c r="S60" s="15">
        <v>3.6304592000000004E-2</v>
      </c>
      <c r="T60" s="15">
        <v>3.6304592000000004E-2</v>
      </c>
      <c r="U60" s="15">
        <v>3.6304592000000004E-2</v>
      </c>
    </row>
    <row r="61" spans="2:21" s="10" customFormat="1" x14ac:dyDescent="0.15">
      <c r="B61" s="25" t="s">
        <v>47</v>
      </c>
      <c r="C61" s="25" t="s">
        <v>26</v>
      </c>
      <c r="D61" s="14" t="str">
        <f t="shared" si="0"/>
        <v/>
      </c>
      <c r="E61" s="14" t="str">
        <f t="shared" si="1"/>
        <v>CDE</v>
      </c>
      <c r="F61" s="25"/>
      <c r="G61" s="25"/>
      <c r="H61" s="25" t="s">
        <v>27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</row>
    <row r="62" spans="2:21" s="10" customFormat="1" x14ac:dyDescent="0.15">
      <c r="B62" s="25" t="s">
        <v>47</v>
      </c>
      <c r="C62" s="25" t="s">
        <v>39</v>
      </c>
      <c r="D62" s="14" t="str">
        <f t="shared" si="0"/>
        <v>MCH</v>
      </c>
      <c r="E62" s="14" t="str">
        <f t="shared" si="1"/>
        <v/>
      </c>
      <c r="F62" s="25"/>
      <c r="G62" s="25"/>
      <c r="H62" s="25" t="s">
        <v>29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</row>
    <row r="63" spans="2:21" s="10" customFormat="1" x14ac:dyDescent="0.15">
      <c r="B63" s="25" t="s">
        <v>47</v>
      </c>
      <c r="C63" s="25" t="s">
        <v>46</v>
      </c>
      <c r="D63" s="14" t="str">
        <f t="shared" si="0"/>
        <v/>
      </c>
      <c r="E63" s="14" t="str">
        <f t="shared" si="1"/>
        <v>LH2G</v>
      </c>
      <c r="F63" s="25"/>
      <c r="G63" s="25"/>
      <c r="H63" s="25" t="s">
        <v>31</v>
      </c>
      <c r="I63" s="15">
        <v>1</v>
      </c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>
        <v>1</v>
      </c>
      <c r="P63" s="15">
        <v>1</v>
      </c>
      <c r="Q63" s="15">
        <v>1</v>
      </c>
      <c r="R63" s="15">
        <v>1</v>
      </c>
      <c r="S63" s="15">
        <v>1</v>
      </c>
      <c r="T63" s="15">
        <v>1</v>
      </c>
      <c r="U63" s="15">
        <v>1</v>
      </c>
    </row>
    <row r="64" spans="2:21" s="10" customFormat="1" x14ac:dyDescent="0.15">
      <c r="B64" s="16" t="s">
        <v>48</v>
      </c>
      <c r="C64" s="16"/>
      <c r="D64" s="17" t="str">
        <f t="shared" si="0"/>
        <v/>
      </c>
      <c r="E64" s="17" t="str">
        <f t="shared" si="1"/>
        <v/>
      </c>
      <c r="F64" s="16"/>
      <c r="G64" s="16"/>
      <c r="H64" s="16" t="s">
        <v>22</v>
      </c>
      <c r="I64" s="18">
        <v>0.9</v>
      </c>
      <c r="J64" s="18">
        <v>0.9</v>
      </c>
      <c r="K64" s="18">
        <v>0.9</v>
      </c>
      <c r="L64" s="18">
        <v>0.9</v>
      </c>
      <c r="M64" s="18">
        <v>0.9</v>
      </c>
      <c r="N64" s="18">
        <v>0.9</v>
      </c>
      <c r="O64" s="18">
        <v>0.9</v>
      </c>
      <c r="P64" s="18">
        <v>0.9</v>
      </c>
      <c r="Q64" s="18">
        <v>0.9</v>
      </c>
      <c r="R64" s="18">
        <v>0.9</v>
      </c>
      <c r="S64" s="18">
        <v>0.9</v>
      </c>
      <c r="T64" s="18">
        <v>0.9</v>
      </c>
      <c r="U64" s="18">
        <v>0.9</v>
      </c>
    </row>
    <row r="65" spans="2:21" s="10" customFormat="1" x14ac:dyDescent="0.15">
      <c r="B65" s="19" t="s">
        <v>48</v>
      </c>
      <c r="C65" s="19"/>
      <c r="D65" s="20" t="str">
        <f t="shared" si="0"/>
        <v/>
      </c>
      <c r="E65" s="20" t="str">
        <f t="shared" si="1"/>
        <v/>
      </c>
      <c r="F65" s="19"/>
      <c r="G65" s="19"/>
      <c r="H65" s="19" t="s">
        <v>23</v>
      </c>
      <c r="I65" s="21">
        <v>0.29019789000000001</v>
      </c>
      <c r="J65" s="21">
        <v>0.29019789000000001</v>
      </c>
      <c r="K65" s="21">
        <v>0.29019789000000001</v>
      </c>
      <c r="L65" s="21">
        <v>0.29019789000000001</v>
      </c>
      <c r="M65" s="21">
        <v>0.29019789000000001</v>
      </c>
      <c r="N65" s="21">
        <v>0.29019789000000001</v>
      </c>
      <c r="O65" s="21">
        <v>0.29019789000000001</v>
      </c>
      <c r="P65" s="21">
        <v>0.29019789000000001</v>
      </c>
      <c r="Q65" s="21">
        <v>0.29019789000000001</v>
      </c>
      <c r="R65" s="21">
        <v>0.29019789000000001</v>
      </c>
      <c r="S65" s="21">
        <v>0.29019789000000001</v>
      </c>
      <c r="T65" s="21">
        <v>0.29019789000000001</v>
      </c>
      <c r="U65" s="21">
        <v>0.29019789000000001</v>
      </c>
    </row>
    <row r="66" spans="2:21" s="10" customFormat="1" x14ac:dyDescent="0.15">
      <c r="B66" s="19" t="s">
        <v>48</v>
      </c>
      <c r="C66" s="19"/>
      <c r="D66" s="20" t="str">
        <f t="shared" si="0"/>
        <v/>
      </c>
      <c r="E66" s="20" t="str">
        <f t="shared" si="1"/>
        <v/>
      </c>
      <c r="F66" s="19"/>
      <c r="G66" s="19"/>
      <c r="H66" s="19" t="s">
        <v>33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</row>
    <row r="67" spans="2:21" s="10" customFormat="1" x14ac:dyDescent="0.15">
      <c r="B67" s="19" t="s">
        <v>48</v>
      </c>
      <c r="C67" s="19"/>
      <c r="D67" s="20" t="str">
        <f t="shared" si="0"/>
        <v/>
      </c>
      <c r="E67" s="20" t="str">
        <f t="shared" si="1"/>
        <v/>
      </c>
      <c r="F67" s="19"/>
      <c r="G67" s="19"/>
      <c r="H67" s="14" t="s">
        <v>25</v>
      </c>
      <c r="I67" s="21">
        <v>2.0301909999999999E-2</v>
      </c>
      <c r="J67" s="21">
        <v>2.0301909999999999E-2</v>
      </c>
      <c r="K67" s="21">
        <v>2.0301909999999999E-2</v>
      </c>
      <c r="L67" s="21">
        <v>2.0301909999999999E-2</v>
      </c>
      <c r="M67" s="21">
        <v>2.0301909999999999E-2</v>
      </c>
      <c r="N67" s="21">
        <v>2.0301909999999999E-2</v>
      </c>
      <c r="O67" s="21">
        <v>2.0301909999999999E-2</v>
      </c>
      <c r="P67" s="21">
        <v>2.0301909999999999E-2</v>
      </c>
      <c r="Q67" s="21">
        <v>2.0301909999999999E-2</v>
      </c>
      <c r="R67" s="21">
        <v>2.0301909999999999E-2</v>
      </c>
      <c r="S67" s="21">
        <v>2.0301909999999999E-2</v>
      </c>
      <c r="T67" s="21">
        <v>2.0301909999999999E-2</v>
      </c>
      <c r="U67" s="21">
        <v>2.0301909999999999E-2</v>
      </c>
    </row>
    <row r="68" spans="2:21" s="10" customFormat="1" x14ac:dyDescent="0.15">
      <c r="B68" s="19" t="s">
        <v>48</v>
      </c>
      <c r="C68" s="19" t="s">
        <v>26</v>
      </c>
      <c r="D68" s="20" t="str">
        <f t="shared" si="0"/>
        <v/>
      </c>
      <c r="E68" s="20" t="str">
        <f t="shared" si="1"/>
        <v>CDE</v>
      </c>
      <c r="F68" s="19"/>
      <c r="G68" s="19"/>
      <c r="H68" s="19" t="s">
        <v>27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</row>
    <row r="69" spans="2:21" s="10" customFormat="1" x14ac:dyDescent="0.15">
      <c r="B69" s="19" t="s">
        <v>48</v>
      </c>
      <c r="C69" s="19" t="s">
        <v>46</v>
      </c>
      <c r="D69" s="20" t="str">
        <f t="shared" si="0"/>
        <v>LH2G</v>
      </c>
      <c r="E69" s="20" t="str">
        <f t="shared" si="1"/>
        <v/>
      </c>
      <c r="F69" s="19"/>
      <c r="G69" s="19"/>
      <c r="H69" s="19" t="s">
        <v>29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</row>
    <row r="70" spans="2:21" s="10" customFormat="1" x14ac:dyDescent="0.15">
      <c r="B70" s="23" t="s">
        <v>48</v>
      </c>
      <c r="C70" s="23" t="s">
        <v>42</v>
      </c>
      <c r="D70" s="12" t="str">
        <f t="shared" si="0"/>
        <v/>
      </c>
      <c r="E70" s="12" t="str">
        <f t="shared" si="1"/>
        <v>HH2</v>
      </c>
      <c r="F70" s="23"/>
      <c r="G70" s="23"/>
      <c r="H70" s="23" t="s">
        <v>31</v>
      </c>
      <c r="I70" s="24">
        <v>0.83640000000000003</v>
      </c>
      <c r="J70" s="24">
        <v>0.83640000000000003</v>
      </c>
      <c r="K70" s="24">
        <v>0.83640000000000003</v>
      </c>
      <c r="L70" s="24">
        <v>0.83640000000000003</v>
      </c>
      <c r="M70" s="24">
        <v>0.83640000000000003</v>
      </c>
      <c r="N70" s="24">
        <v>0.83640000000000003</v>
      </c>
      <c r="O70" s="24">
        <v>0.83640000000000003</v>
      </c>
      <c r="P70" s="24">
        <v>0.83640000000000003</v>
      </c>
      <c r="Q70" s="24">
        <v>0.83640000000000003</v>
      </c>
      <c r="R70" s="24">
        <v>0.83640000000000003</v>
      </c>
      <c r="S70" s="24">
        <v>0.83640000000000003</v>
      </c>
      <c r="T70" s="24">
        <v>0.83640000000000003</v>
      </c>
      <c r="U70" s="24">
        <v>0.83640000000000003</v>
      </c>
    </row>
    <row r="71" spans="2:21" s="10" customFormat="1" x14ac:dyDescent="0.15">
      <c r="B71" s="25" t="s">
        <v>49</v>
      </c>
      <c r="C71" s="25"/>
      <c r="D71" s="14" t="str">
        <f t="shared" si="0"/>
        <v/>
      </c>
      <c r="E71" s="14" t="str">
        <f t="shared" si="1"/>
        <v/>
      </c>
      <c r="F71" s="25"/>
      <c r="G71" s="25"/>
      <c r="H71" s="25" t="s">
        <v>22</v>
      </c>
      <c r="I71" s="15">
        <v>0.9</v>
      </c>
      <c r="J71" s="15">
        <v>0.9</v>
      </c>
      <c r="K71" s="15">
        <v>0.9</v>
      </c>
      <c r="L71" s="15">
        <v>0.9</v>
      </c>
      <c r="M71" s="15">
        <v>0.9</v>
      </c>
      <c r="N71" s="15">
        <v>0.9</v>
      </c>
      <c r="O71" s="15">
        <v>0.9</v>
      </c>
      <c r="P71" s="15">
        <v>0.9</v>
      </c>
      <c r="Q71" s="15">
        <v>0.9</v>
      </c>
      <c r="R71" s="15">
        <v>0.9</v>
      </c>
      <c r="S71" s="15">
        <v>0.9</v>
      </c>
      <c r="T71" s="15">
        <v>0.9</v>
      </c>
      <c r="U71" s="15">
        <v>0.9</v>
      </c>
    </row>
    <row r="72" spans="2:21" s="10" customFormat="1" x14ac:dyDescent="0.15">
      <c r="B72" s="25" t="s">
        <v>49</v>
      </c>
      <c r="C72" s="25"/>
      <c r="D72" s="14" t="str">
        <f t="shared" si="0"/>
        <v/>
      </c>
      <c r="E72" s="14" t="str">
        <f t="shared" si="1"/>
        <v/>
      </c>
      <c r="F72" s="25"/>
      <c r="G72" s="25"/>
      <c r="H72" s="25" t="s">
        <v>23</v>
      </c>
      <c r="I72" s="15">
        <v>0.53967253700000006</v>
      </c>
      <c r="J72" s="15">
        <v>0.53967253700000006</v>
      </c>
      <c r="K72" s="15">
        <v>0.53967253700000006</v>
      </c>
      <c r="L72" s="15">
        <v>0.53967253700000006</v>
      </c>
      <c r="M72" s="15">
        <v>0.53967253700000006</v>
      </c>
      <c r="N72" s="15">
        <v>0.53967253700000006</v>
      </c>
      <c r="O72" s="15">
        <v>0.53967253700000006</v>
      </c>
      <c r="P72" s="15">
        <v>0.53967253700000006</v>
      </c>
      <c r="Q72" s="15">
        <v>0.53967253700000006</v>
      </c>
      <c r="R72" s="15">
        <v>0.53967253700000006</v>
      </c>
      <c r="S72" s="15">
        <v>0.53967253700000006</v>
      </c>
      <c r="T72" s="15">
        <v>0.53967253700000006</v>
      </c>
      <c r="U72" s="15">
        <v>0.53967253700000006</v>
      </c>
    </row>
    <row r="73" spans="2:21" s="10" customFormat="1" x14ac:dyDescent="0.15">
      <c r="B73" s="25" t="s">
        <v>49</v>
      </c>
      <c r="C73" s="25"/>
      <c r="D73" s="14" t="str">
        <f t="shared" si="0"/>
        <v/>
      </c>
      <c r="E73" s="14" t="str">
        <f t="shared" si="1"/>
        <v/>
      </c>
      <c r="F73" s="25"/>
      <c r="G73" s="25"/>
      <c r="H73" s="25" t="s">
        <v>33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</row>
    <row r="74" spans="2:21" s="10" customFormat="1" x14ac:dyDescent="0.15">
      <c r="B74" s="25" t="s">
        <v>49</v>
      </c>
      <c r="C74" s="25"/>
      <c r="D74" s="14" t="str">
        <f t="shared" si="0"/>
        <v/>
      </c>
      <c r="E74" s="14" t="str">
        <f t="shared" si="1"/>
        <v/>
      </c>
      <c r="F74" s="25"/>
      <c r="G74" s="25"/>
      <c r="H74" s="14" t="s">
        <v>25</v>
      </c>
      <c r="I74" s="15">
        <v>2.6034214000000003E-2</v>
      </c>
      <c r="J74" s="15">
        <v>2.6034214000000003E-2</v>
      </c>
      <c r="K74" s="15">
        <v>2.6034214000000003E-2</v>
      </c>
      <c r="L74" s="15">
        <v>2.6034214000000003E-2</v>
      </c>
      <c r="M74" s="15">
        <v>2.6034214000000003E-2</v>
      </c>
      <c r="N74" s="15">
        <v>2.6034214000000003E-2</v>
      </c>
      <c r="O74" s="15">
        <v>2.6034214000000003E-2</v>
      </c>
      <c r="P74" s="15">
        <v>2.6034214000000003E-2</v>
      </c>
      <c r="Q74" s="15">
        <v>2.6034214000000003E-2</v>
      </c>
      <c r="R74" s="15">
        <v>2.6034214000000003E-2</v>
      </c>
      <c r="S74" s="15">
        <v>2.6034214000000003E-2</v>
      </c>
      <c r="T74" s="15">
        <v>2.6034214000000003E-2</v>
      </c>
      <c r="U74" s="15">
        <v>2.6034214000000003E-2</v>
      </c>
    </row>
    <row r="75" spans="2:21" s="10" customFormat="1" x14ac:dyDescent="0.15">
      <c r="B75" s="25" t="s">
        <v>49</v>
      </c>
      <c r="C75" s="25" t="s">
        <v>26</v>
      </c>
      <c r="D75" s="14" t="str">
        <f t="shared" ref="D75:D129" si="2">IF(OR(LEFT(H75,3)="INP",LEFT(H75,2)="MA"),C75,"")</f>
        <v/>
      </c>
      <c r="E75" s="14" t="str">
        <f t="shared" ref="E75:E129" si="3">IF(OR(LEFT(H75,3)="OUT",LEFT(H75,3)="ENV",LEFT(H75,2)="MO"),C75,"")</f>
        <v>CDE</v>
      </c>
      <c r="F75" s="25"/>
      <c r="G75" s="25"/>
      <c r="H75" s="25" t="s">
        <v>27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</row>
    <row r="76" spans="2:21" s="10" customFormat="1" x14ac:dyDescent="0.15">
      <c r="B76" s="25" t="s">
        <v>49</v>
      </c>
      <c r="C76" s="25" t="s">
        <v>46</v>
      </c>
      <c r="D76" s="14" t="str">
        <f t="shared" si="2"/>
        <v>LH2G</v>
      </c>
      <c r="E76" s="14" t="str">
        <f t="shared" si="3"/>
        <v/>
      </c>
      <c r="F76" s="25"/>
      <c r="G76" s="25"/>
      <c r="H76" s="25" t="s">
        <v>29</v>
      </c>
      <c r="I76" s="15">
        <v>1</v>
      </c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>
        <v>1</v>
      </c>
      <c r="P76" s="15">
        <v>1</v>
      </c>
      <c r="Q76" s="15">
        <v>1</v>
      </c>
      <c r="R76" s="15">
        <v>1</v>
      </c>
      <c r="S76" s="15">
        <v>1</v>
      </c>
      <c r="T76" s="15">
        <v>1</v>
      </c>
      <c r="U76" s="15">
        <v>1</v>
      </c>
    </row>
    <row r="77" spans="2:21" s="10" customFormat="1" x14ac:dyDescent="0.15">
      <c r="B77" s="25" t="s">
        <v>49</v>
      </c>
      <c r="C77" s="25" t="s">
        <v>42</v>
      </c>
      <c r="D77" s="14" t="str">
        <f t="shared" si="2"/>
        <v/>
      </c>
      <c r="E77" s="14" t="str">
        <f t="shared" si="3"/>
        <v>HH2</v>
      </c>
      <c r="F77" s="25"/>
      <c r="G77" s="25"/>
      <c r="H77" s="25" t="s">
        <v>31</v>
      </c>
      <c r="I77" s="15">
        <v>0.86094999999999999</v>
      </c>
      <c r="J77" s="15">
        <v>0.86094999999999999</v>
      </c>
      <c r="K77" s="15">
        <v>0.86094999999999999</v>
      </c>
      <c r="L77" s="15">
        <v>0.86094999999999999</v>
      </c>
      <c r="M77" s="15">
        <v>0.86094999999999999</v>
      </c>
      <c r="N77" s="15">
        <v>0.86094999999999999</v>
      </c>
      <c r="O77" s="15">
        <v>0.86094999999999999</v>
      </c>
      <c r="P77" s="15">
        <v>0.86094999999999999</v>
      </c>
      <c r="Q77" s="15">
        <v>0.86094999999999999</v>
      </c>
      <c r="R77" s="15">
        <v>0.86094999999999999</v>
      </c>
      <c r="S77" s="15">
        <v>0.86094999999999999</v>
      </c>
      <c r="T77" s="15">
        <v>0.86094999999999999</v>
      </c>
      <c r="U77" s="15">
        <v>0.86094999999999999</v>
      </c>
    </row>
    <row r="78" spans="2:21" s="10" customFormat="1" x14ac:dyDescent="0.15">
      <c r="B78" s="9" t="s">
        <v>50</v>
      </c>
      <c r="C78" s="9"/>
      <c r="D78" s="17" t="str">
        <f t="shared" si="2"/>
        <v/>
      </c>
      <c r="E78" s="17" t="str">
        <f t="shared" si="3"/>
        <v/>
      </c>
      <c r="F78" s="9"/>
      <c r="G78" s="9"/>
      <c r="H78" s="9" t="s">
        <v>22</v>
      </c>
      <c r="I78" s="9">
        <v>0.8</v>
      </c>
      <c r="J78" s="9">
        <v>0.8</v>
      </c>
      <c r="K78" s="9">
        <v>0.8</v>
      </c>
      <c r="L78" s="9">
        <v>0.8</v>
      </c>
      <c r="M78" s="9">
        <v>0.8</v>
      </c>
      <c r="N78" s="9">
        <v>0.8</v>
      </c>
      <c r="O78" s="9">
        <v>0.8</v>
      </c>
      <c r="P78" s="9">
        <v>0.8</v>
      </c>
      <c r="Q78" s="9">
        <v>0.8</v>
      </c>
      <c r="R78" s="9">
        <v>0.8</v>
      </c>
      <c r="S78" s="9">
        <v>0.8</v>
      </c>
      <c r="T78" s="9">
        <v>0.8</v>
      </c>
      <c r="U78" s="9">
        <v>0.8</v>
      </c>
    </row>
    <row r="79" spans="2:21" s="10" customFormat="1" x14ac:dyDescent="0.15">
      <c r="B79" s="26" t="s">
        <v>50</v>
      </c>
      <c r="C79" s="26"/>
      <c r="D79" s="20" t="str">
        <f t="shared" si="2"/>
        <v/>
      </c>
      <c r="E79" s="20" t="str">
        <f t="shared" si="3"/>
        <v/>
      </c>
      <c r="F79" s="26"/>
      <c r="G79" s="26"/>
      <c r="H79" s="26" t="s">
        <v>51</v>
      </c>
      <c r="I79" s="26">
        <v>6.0811999999999999</v>
      </c>
      <c r="J79" s="26">
        <v>6.0811999999999999</v>
      </c>
      <c r="K79" s="26">
        <v>6.0811999999999999</v>
      </c>
      <c r="L79" s="26">
        <v>6.0811999999999999</v>
      </c>
      <c r="M79" s="26">
        <v>6.0811999999999999</v>
      </c>
      <c r="N79" s="26">
        <v>6.0811999999999999</v>
      </c>
      <c r="O79" s="26">
        <v>6.0811999999999999</v>
      </c>
      <c r="P79" s="26">
        <v>6.0811999999999999</v>
      </c>
      <c r="Q79" s="26">
        <v>6.0811999999999999</v>
      </c>
      <c r="R79" s="26">
        <v>6.0811999999999999</v>
      </c>
      <c r="S79" s="26">
        <v>6.0811999999999999</v>
      </c>
      <c r="T79" s="26">
        <v>6.0811999999999999</v>
      </c>
      <c r="U79" s="26">
        <v>6.0811999999999999</v>
      </c>
    </row>
    <row r="80" spans="2:21" s="10" customFormat="1" x14ac:dyDescent="0.15">
      <c r="B80" s="26" t="s">
        <v>50</v>
      </c>
      <c r="C80" s="26"/>
      <c r="D80" s="20" t="str">
        <f t="shared" si="2"/>
        <v/>
      </c>
      <c r="E80" s="20" t="str">
        <f t="shared" si="3"/>
        <v/>
      </c>
      <c r="F80" s="26"/>
      <c r="G80" s="26"/>
      <c r="H80" s="26" t="s">
        <v>23</v>
      </c>
      <c r="I80" s="26">
        <v>334.512</v>
      </c>
      <c r="J80" s="26">
        <v>334.512</v>
      </c>
      <c r="K80" s="26">
        <v>334.512</v>
      </c>
      <c r="L80" s="26">
        <v>334.512</v>
      </c>
      <c r="M80" s="26">
        <v>334.512</v>
      </c>
      <c r="N80" s="26">
        <v>334.512</v>
      </c>
      <c r="O80" s="26">
        <v>334.512</v>
      </c>
      <c r="P80" s="26">
        <v>334.512</v>
      </c>
      <c r="Q80" s="26">
        <v>334.512</v>
      </c>
      <c r="R80" s="26">
        <v>334.512</v>
      </c>
      <c r="S80" s="26">
        <v>334.512</v>
      </c>
      <c r="T80" s="26">
        <v>334.512</v>
      </c>
      <c r="U80" s="26">
        <v>334.512</v>
      </c>
    </row>
    <row r="81" spans="2:21" s="10" customFormat="1" x14ac:dyDescent="0.15">
      <c r="B81" s="26" t="s">
        <v>50</v>
      </c>
      <c r="C81" s="26" t="s">
        <v>42</v>
      </c>
      <c r="D81" s="20" t="str">
        <f t="shared" si="2"/>
        <v>HH2</v>
      </c>
      <c r="E81" s="20" t="str">
        <f t="shared" si="3"/>
        <v/>
      </c>
      <c r="F81" s="26"/>
      <c r="G81" s="26"/>
      <c r="H81" s="26" t="s">
        <v>29</v>
      </c>
      <c r="I81" s="26">
        <v>1</v>
      </c>
      <c r="J81" s="26">
        <v>1</v>
      </c>
      <c r="K81" s="26">
        <v>1</v>
      </c>
      <c r="L81" s="26">
        <v>1</v>
      </c>
      <c r="M81" s="26">
        <v>1</v>
      </c>
      <c r="N81" s="26">
        <v>1</v>
      </c>
      <c r="O81" s="26">
        <v>1</v>
      </c>
      <c r="P81" s="26">
        <v>1</v>
      </c>
      <c r="Q81" s="26">
        <v>1</v>
      </c>
      <c r="R81" s="26">
        <v>1</v>
      </c>
      <c r="S81" s="26">
        <v>1</v>
      </c>
      <c r="T81" s="26">
        <v>1</v>
      </c>
      <c r="U81" s="26">
        <v>1</v>
      </c>
    </row>
    <row r="82" spans="2:21" s="10" customFormat="1" x14ac:dyDescent="0.15">
      <c r="B82" s="11" t="s">
        <v>50</v>
      </c>
      <c r="C82" s="11" t="s">
        <v>52</v>
      </c>
      <c r="D82" s="12" t="str">
        <f t="shared" si="2"/>
        <v/>
      </c>
      <c r="E82" s="12" t="str">
        <f t="shared" si="3"/>
        <v>ZGG</v>
      </c>
      <c r="F82" s="11"/>
      <c r="G82" s="11"/>
      <c r="H82" s="11" t="s">
        <v>31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</row>
    <row r="83" spans="2:21" s="10" customFormat="1" x14ac:dyDescent="0.15">
      <c r="B83" s="13" t="s">
        <v>53</v>
      </c>
      <c r="C83" s="13"/>
      <c r="D83" s="14" t="str">
        <f t="shared" si="2"/>
        <v/>
      </c>
      <c r="E83" s="14" t="str">
        <f t="shared" si="3"/>
        <v/>
      </c>
      <c r="F83" s="13"/>
      <c r="G83" s="13"/>
      <c r="H83" s="13" t="s">
        <v>22</v>
      </c>
      <c r="I83" s="13">
        <v>0.8</v>
      </c>
      <c r="J83" s="13">
        <v>0.8</v>
      </c>
      <c r="K83" s="13">
        <v>0.8</v>
      </c>
      <c r="L83" s="13">
        <v>0.8</v>
      </c>
      <c r="M83" s="13">
        <v>0.8</v>
      </c>
      <c r="N83" s="13">
        <v>0.8</v>
      </c>
      <c r="O83" s="13">
        <v>0.8</v>
      </c>
      <c r="P83" s="13">
        <v>0.8</v>
      </c>
      <c r="Q83" s="13">
        <v>0.8</v>
      </c>
      <c r="R83" s="13">
        <v>0.8</v>
      </c>
      <c r="S83" s="13">
        <v>0.8</v>
      </c>
      <c r="T83" s="13">
        <v>0.8</v>
      </c>
      <c r="U83" s="13">
        <v>0.8</v>
      </c>
    </row>
    <row r="84" spans="2:21" s="10" customFormat="1" x14ac:dyDescent="0.15">
      <c r="B84" s="13" t="s">
        <v>53</v>
      </c>
      <c r="C84" s="13"/>
      <c r="D84" s="14" t="str">
        <f t="shared" si="2"/>
        <v/>
      </c>
      <c r="E84" s="14" t="str">
        <f t="shared" si="3"/>
        <v/>
      </c>
      <c r="F84" s="13"/>
      <c r="G84" s="13"/>
      <c r="H84" s="13" t="s">
        <v>51</v>
      </c>
      <c r="I84" s="13">
        <v>6.0811999999999999</v>
      </c>
      <c r="J84" s="13">
        <v>6.0811999999999999</v>
      </c>
      <c r="K84" s="13">
        <v>6.0811999999999999</v>
      </c>
      <c r="L84" s="13">
        <v>6.0811999999999999</v>
      </c>
      <c r="M84" s="13">
        <v>6.0811999999999999</v>
      </c>
      <c r="N84" s="13">
        <v>6.0811999999999999</v>
      </c>
      <c r="O84" s="13">
        <v>6.0811999999999999</v>
      </c>
      <c r="P84" s="13">
        <v>6.0811999999999999</v>
      </c>
      <c r="Q84" s="13">
        <v>6.0811999999999999</v>
      </c>
      <c r="R84" s="13">
        <v>6.0811999999999999</v>
      </c>
      <c r="S84" s="13">
        <v>6.0811999999999999</v>
      </c>
      <c r="T84" s="13">
        <v>6.0811999999999999</v>
      </c>
      <c r="U84" s="13">
        <v>6.0811999999999999</v>
      </c>
    </row>
    <row r="85" spans="2:21" s="10" customFormat="1" x14ac:dyDescent="0.15">
      <c r="B85" s="13" t="s">
        <v>53</v>
      </c>
      <c r="C85" s="13"/>
      <c r="D85" s="14" t="str">
        <f t="shared" si="2"/>
        <v/>
      </c>
      <c r="E85" s="14" t="str">
        <f t="shared" si="3"/>
        <v/>
      </c>
      <c r="F85" s="13"/>
      <c r="G85" s="13"/>
      <c r="H85" s="13" t="s">
        <v>23</v>
      </c>
      <c r="I85" s="13">
        <v>334.512</v>
      </c>
      <c r="J85" s="13">
        <v>334.512</v>
      </c>
      <c r="K85" s="13">
        <v>334.512</v>
      </c>
      <c r="L85" s="13">
        <v>334.512</v>
      </c>
      <c r="M85" s="13">
        <v>334.512</v>
      </c>
      <c r="N85" s="13">
        <v>334.512</v>
      </c>
      <c r="O85" s="13">
        <v>334.512</v>
      </c>
      <c r="P85" s="13">
        <v>334.512</v>
      </c>
      <c r="Q85" s="13">
        <v>334.512</v>
      </c>
      <c r="R85" s="13">
        <v>334.512</v>
      </c>
      <c r="S85" s="13">
        <v>334.512</v>
      </c>
      <c r="T85" s="13">
        <v>334.512</v>
      </c>
      <c r="U85" s="13">
        <v>334.512</v>
      </c>
    </row>
    <row r="86" spans="2:21" s="10" customFormat="1" x14ac:dyDescent="0.15">
      <c r="B86" s="13" t="s">
        <v>53</v>
      </c>
      <c r="C86" s="13" t="s">
        <v>46</v>
      </c>
      <c r="D86" s="14" t="str">
        <f t="shared" si="2"/>
        <v>LH2G</v>
      </c>
      <c r="E86" s="14" t="str">
        <f t="shared" si="3"/>
        <v/>
      </c>
      <c r="F86" s="13"/>
      <c r="G86" s="13"/>
      <c r="H86" s="13" t="s">
        <v>29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3">
        <v>1</v>
      </c>
      <c r="P86" s="13">
        <v>1</v>
      </c>
      <c r="Q86" s="13">
        <v>1</v>
      </c>
      <c r="R86" s="13">
        <v>1</v>
      </c>
      <c r="S86" s="13">
        <v>1</v>
      </c>
      <c r="T86" s="13">
        <v>1</v>
      </c>
      <c r="U86" s="13">
        <v>1</v>
      </c>
    </row>
    <row r="87" spans="2:21" s="10" customFormat="1" x14ac:dyDescent="0.15">
      <c r="B87" s="13" t="s">
        <v>53</v>
      </c>
      <c r="C87" s="13" t="s">
        <v>54</v>
      </c>
      <c r="D87" s="14" t="str">
        <f t="shared" si="2"/>
        <v/>
      </c>
      <c r="E87" s="14" t="str">
        <f t="shared" si="3"/>
        <v>ZGK</v>
      </c>
      <c r="F87" s="13"/>
      <c r="G87" s="13"/>
      <c r="H87" s="13" t="s">
        <v>31</v>
      </c>
      <c r="I87" s="13">
        <v>1</v>
      </c>
      <c r="J87" s="13">
        <v>1</v>
      </c>
      <c r="K87" s="13">
        <v>1</v>
      </c>
      <c r="L87" s="13">
        <v>1</v>
      </c>
      <c r="M87" s="13">
        <v>1</v>
      </c>
      <c r="N87" s="13">
        <v>1</v>
      </c>
      <c r="O87" s="13">
        <v>1</v>
      </c>
      <c r="P87" s="13">
        <v>1</v>
      </c>
      <c r="Q87" s="13">
        <v>1</v>
      </c>
      <c r="R87" s="13">
        <v>1</v>
      </c>
      <c r="S87" s="13">
        <v>1</v>
      </c>
      <c r="T87" s="13">
        <v>1</v>
      </c>
      <c r="U87" s="13">
        <v>1</v>
      </c>
    </row>
    <row r="88" spans="2:21" s="10" customFormat="1" x14ac:dyDescent="0.15">
      <c r="B88" s="9" t="s">
        <v>55</v>
      </c>
      <c r="C88" s="9"/>
      <c r="D88" s="17" t="str">
        <f t="shared" si="2"/>
        <v/>
      </c>
      <c r="E88" s="17" t="str">
        <f t="shared" si="3"/>
        <v/>
      </c>
      <c r="F88" s="9"/>
      <c r="G88" s="9"/>
      <c r="H88" s="9" t="s">
        <v>22</v>
      </c>
      <c r="I88" s="9">
        <v>0.8</v>
      </c>
      <c r="J88" s="9">
        <v>0.8</v>
      </c>
      <c r="K88" s="9">
        <v>0.8</v>
      </c>
      <c r="L88" s="9">
        <v>0.8</v>
      </c>
      <c r="M88" s="9">
        <v>0.8</v>
      </c>
      <c r="N88" s="9">
        <v>0.8</v>
      </c>
      <c r="O88" s="9">
        <v>0.8</v>
      </c>
      <c r="P88" s="9">
        <v>0.8</v>
      </c>
      <c r="Q88" s="9">
        <v>0.8</v>
      </c>
      <c r="R88" s="9">
        <v>0.8</v>
      </c>
      <c r="S88" s="9">
        <v>0.8</v>
      </c>
      <c r="T88" s="9">
        <v>0.8</v>
      </c>
      <c r="U88" s="9">
        <v>0.8</v>
      </c>
    </row>
    <row r="89" spans="2:21" s="10" customFormat="1" x14ac:dyDescent="0.15">
      <c r="B89" s="26" t="s">
        <v>55</v>
      </c>
      <c r="C89" s="26"/>
      <c r="D89" s="20" t="str">
        <f t="shared" si="2"/>
        <v/>
      </c>
      <c r="E89" s="20" t="str">
        <f t="shared" si="3"/>
        <v/>
      </c>
      <c r="F89" s="26"/>
      <c r="G89" s="26"/>
      <c r="H89" s="26" t="s">
        <v>51</v>
      </c>
      <c r="I89" s="26">
        <v>6.0811999999999999</v>
      </c>
      <c r="J89" s="26">
        <v>6.0811999999999999</v>
      </c>
      <c r="K89" s="26">
        <v>6.0811999999999999</v>
      </c>
      <c r="L89" s="26">
        <v>6.0811999999999999</v>
      </c>
      <c r="M89" s="26">
        <v>6.0811999999999999</v>
      </c>
      <c r="N89" s="26">
        <v>6.0811999999999999</v>
      </c>
      <c r="O89" s="26">
        <v>6.0811999999999999</v>
      </c>
      <c r="P89" s="26">
        <v>6.0811999999999999</v>
      </c>
      <c r="Q89" s="26">
        <v>6.0811999999999999</v>
      </c>
      <c r="R89" s="26">
        <v>6.0811999999999999</v>
      </c>
      <c r="S89" s="26">
        <v>6.0811999999999999</v>
      </c>
      <c r="T89" s="26">
        <v>6.0811999999999999</v>
      </c>
      <c r="U89" s="26">
        <v>6.0811999999999999</v>
      </c>
    </row>
    <row r="90" spans="2:21" s="10" customFormat="1" x14ac:dyDescent="0.15">
      <c r="B90" s="26" t="s">
        <v>55</v>
      </c>
      <c r="C90" s="26"/>
      <c r="D90" s="20" t="str">
        <f t="shared" si="2"/>
        <v/>
      </c>
      <c r="E90" s="20" t="str">
        <f t="shared" si="3"/>
        <v/>
      </c>
      <c r="F90" s="26"/>
      <c r="G90" s="26"/>
      <c r="H90" s="26" t="s">
        <v>23</v>
      </c>
      <c r="I90" s="26">
        <v>334.512</v>
      </c>
      <c r="J90" s="26">
        <v>334.512</v>
      </c>
      <c r="K90" s="26">
        <v>334.512</v>
      </c>
      <c r="L90" s="26">
        <v>334.512</v>
      </c>
      <c r="M90" s="26">
        <v>334.512</v>
      </c>
      <c r="N90" s="26">
        <v>334.512</v>
      </c>
      <c r="O90" s="26">
        <v>334.512</v>
      </c>
      <c r="P90" s="26">
        <v>334.512</v>
      </c>
      <c r="Q90" s="26">
        <v>334.512</v>
      </c>
      <c r="R90" s="26">
        <v>334.512</v>
      </c>
      <c r="S90" s="26">
        <v>334.512</v>
      </c>
      <c r="T90" s="26">
        <v>334.512</v>
      </c>
      <c r="U90" s="26">
        <v>334.512</v>
      </c>
    </row>
    <row r="91" spans="2:21" s="10" customFormat="1" x14ac:dyDescent="0.15">
      <c r="B91" s="26" t="s">
        <v>55</v>
      </c>
      <c r="C91" s="26" t="s">
        <v>37</v>
      </c>
      <c r="D91" s="20" t="str">
        <f t="shared" si="2"/>
        <v>NH3</v>
      </c>
      <c r="E91" s="20" t="str">
        <f t="shared" si="3"/>
        <v/>
      </c>
      <c r="F91" s="26"/>
      <c r="G91" s="26"/>
      <c r="H91" s="26" t="s">
        <v>29</v>
      </c>
      <c r="I91" s="26">
        <v>1</v>
      </c>
      <c r="J91" s="26">
        <v>1</v>
      </c>
      <c r="K91" s="26">
        <v>1</v>
      </c>
      <c r="L91" s="26">
        <v>1</v>
      </c>
      <c r="M91" s="26">
        <v>1</v>
      </c>
      <c r="N91" s="26">
        <v>1</v>
      </c>
      <c r="O91" s="26">
        <v>1</v>
      </c>
      <c r="P91" s="26">
        <v>1</v>
      </c>
      <c r="Q91" s="26">
        <v>1</v>
      </c>
      <c r="R91" s="26">
        <v>1</v>
      </c>
      <c r="S91" s="26">
        <v>1</v>
      </c>
      <c r="T91" s="26">
        <v>1</v>
      </c>
      <c r="U91" s="26">
        <v>1</v>
      </c>
    </row>
    <row r="92" spans="2:21" s="10" customFormat="1" x14ac:dyDescent="0.15">
      <c r="B92" s="11" t="s">
        <v>55</v>
      </c>
      <c r="C92" s="11" t="s">
        <v>56</v>
      </c>
      <c r="D92" s="12" t="str">
        <f t="shared" si="2"/>
        <v/>
      </c>
      <c r="E92" s="12" t="str">
        <f t="shared" si="3"/>
        <v>NH3G</v>
      </c>
      <c r="F92" s="11"/>
      <c r="G92" s="11"/>
      <c r="H92" s="11" t="s">
        <v>31</v>
      </c>
      <c r="I92" s="11">
        <v>1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>
        <v>1</v>
      </c>
      <c r="S92" s="11">
        <v>1</v>
      </c>
      <c r="T92" s="11">
        <v>1</v>
      </c>
      <c r="U92" s="11">
        <v>1</v>
      </c>
    </row>
    <row r="93" spans="2:21" s="10" customFormat="1" x14ac:dyDescent="0.15">
      <c r="B93" s="13" t="s">
        <v>57</v>
      </c>
      <c r="C93" s="13"/>
      <c r="D93" s="14" t="str">
        <f t="shared" si="2"/>
        <v/>
      </c>
      <c r="E93" s="14" t="str">
        <f t="shared" si="3"/>
        <v/>
      </c>
      <c r="F93" s="13"/>
      <c r="G93" s="13"/>
      <c r="H93" s="13" t="s">
        <v>22</v>
      </c>
      <c r="I93" s="13">
        <v>0.8</v>
      </c>
      <c r="J93" s="13">
        <v>0.8</v>
      </c>
      <c r="K93" s="13">
        <v>0.8</v>
      </c>
      <c r="L93" s="13">
        <v>0.8</v>
      </c>
      <c r="M93" s="13">
        <v>0.8</v>
      </c>
      <c r="N93" s="13">
        <v>0.8</v>
      </c>
      <c r="O93" s="13">
        <v>0.8</v>
      </c>
      <c r="P93" s="13">
        <v>0.8</v>
      </c>
      <c r="Q93" s="13">
        <v>0.8</v>
      </c>
      <c r="R93" s="13">
        <v>0.8</v>
      </c>
      <c r="S93" s="13">
        <v>0.8</v>
      </c>
      <c r="T93" s="13">
        <v>0.8</v>
      </c>
      <c r="U93" s="13">
        <v>0.8</v>
      </c>
    </row>
    <row r="94" spans="2:21" s="10" customFormat="1" x14ac:dyDescent="0.15">
      <c r="B94" s="13" t="s">
        <v>57</v>
      </c>
      <c r="C94" s="13"/>
      <c r="D94" s="14" t="str">
        <f t="shared" si="2"/>
        <v/>
      </c>
      <c r="E94" s="14" t="str">
        <f t="shared" si="3"/>
        <v/>
      </c>
      <c r="F94" s="13"/>
      <c r="G94" s="13"/>
      <c r="H94" s="13" t="s">
        <v>51</v>
      </c>
      <c r="I94" s="13">
        <v>0.89080000000000004</v>
      </c>
      <c r="J94" s="13">
        <v>0.89080000000000004</v>
      </c>
      <c r="K94" s="13">
        <v>0.89080000000000004</v>
      </c>
      <c r="L94" s="13">
        <v>0.89080000000000004</v>
      </c>
      <c r="M94" s="13">
        <v>0.89080000000000004</v>
      </c>
      <c r="N94" s="13">
        <v>0.89080000000000004</v>
      </c>
      <c r="O94" s="13">
        <v>0.89080000000000004</v>
      </c>
      <c r="P94" s="13">
        <v>0.89080000000000004</v>
      </c>
      <c r="Q94" s="13">
        <v>0.89080000000000004</v>
      </c>
      <c r="R94" s="13">
        <v>0.89080000000000004</v>
      </c>
      <c r="S94" s="13">
        <v>0.89080000000000004</v>
      </c>
      <c r="T94" s="13">
        <v>0.89080000000000004</v>
      </c>
      <c r="U94" s="13">
        <v>0.89080000000000004</v>
      </c>
    </row>
    <row r="95" spans="2:21" s="10" customFormat="1" x14ac:dyDescent="0.15">
      <c r="B95" s="13" t="s">
        <v>57</v>
      </c>
      <c r="C95" s="13"/>
      <c r="D95" s="14" t="str">
        <f t="shared" si="2"/>
        <v/>
      </c>
      <c r="E95" s="14" t="str">
        <f t="shared" si="3"/>
        <v/>
      </c>
      <c r="F95" s="13"/>
      <c r="G95" s="13"/>
      <c r="H95" s="13" t="s">
        <v>23</v>
      </c>
      <c r="I95" s="13">
        <v>12.362399999999999</v>
      </c>
      <c r="J95" s="13">
        <v>12.362399999999999</v>
      </c>
      <c r="K95" s="13">
        <v>12.362399999999999</v>
      </c>
      <c r="L95" s="13">
        <v>12.362399999999999</v>
      </c>
      <c r="M95" s="13">
        <v>12.362399999999999</v>
      </c>
      <c r="N95" s="13">
        <v>12.362399999999999</v>
      </c>
      <c r="O95" s="13">
        <v>12.362399999999999</v>
      </c>
      <c r="P95" s="13">
        <v>12.362399999999999</v>
      </c>
      <c r="Q95" s="13">
        <v>12.362399999999999</v>
      </c>
      <c r="R95" s="13">
        <v>12.362399999999999</v>
      </c>
      <c r="S95" s="13">
        <v>12.362399999999999</v>
      </c>
      <c r="T95" s="13">
        <v>12.362399999999999</v>
      </c>
      <c r="U95" s="13">
        <v>12.362399999999999</v>
      </c>
    </row>
    <row r="96" spans="2:21" s="10" customFormat="1" x14ac:dyDescent="0.15">
      <c r="B96" s="13" t="s">
        <v>57</v>
      </c>
      <c r="C96" s="13" t="s">
        <v>44</v>
      </c>
      <c r="D96" s="14" t="str">
        <f t="shared" si="2"/>
        <v>LH2A</v>
      </c>
      <c r="E96" s="14" t="str">
        <f t="shared" si="3"/>
        <v/>
      </c>
      <c r="F96" s="13"/>
      <c r="G96" s="13"/>
      <c r="H96" s="13" t="s">
        <v>29</v>
      </c>
      <c r="I96" s="13">
        <v>1</v>
      </c>
      <c r="J96" s="13">
        <v>1</v>
      </c>
      <c r="K96" s="13">
        <v>1</v>
      </c>
      <c r="L96" s="13">
        <v>1</v>
      </c>
      <c r="M96" s="13">
        <v>1</v>
      </c>
      <c r="N96" s="13">
        <v>1</v>
      </c>
      <c r="O96" s="13">
        <v>1</v>
      </c>
      <c r="P96" s="13">
        <v>1</v>
      </c>
      <c r="Q96" s="13">
        <v>1</v>
      </c>
      <c r="R96" s="13">
        <v>1</v>
      </c>
      <c r="S96" s="13">
        <v>1</v>
      </c>
      <c r="T96" s="13">
        <v>1</v>
      </c>
      <c r="U96" s="13">
        <v>1</v>
      </c>
    </row>
    <row r="97" spans="2:21" s="10" customFormat="1" x14ac:dyDescent="0.15">
      <c r="B97" s="13" t="s">
        <v>57</v>
      </c>
      <c r="C97" s="13" t="s">
        <v>58</v>
      </c>
      <c r="D97" s="14" t="str">
        <f t="shared" si="2"/>
        <v/>
      </c>
      <c r="E97" s="14" t="str">
        <f t="shared" si="3"/>
        <v>ZGH</v>
      </c>
      <c r="F97" s="13"/>
      <c r="G97" s="13"/>
      <c r="H97" s="13" t="s">
        <v>31</v>
      </c>
      <c r="I97" s="13">
        <v>1</v>
      </c>
      <c r="J97" s="13">
        <v>1</v>
      </c>
      <c r="K97" s="13">
        <v>1</v>
      </c>
      <c r="L97" s="13">
        <v>1</v>
      </c>
      <c r="M97" s="13">
        <v>1</v>
      </c>
      <c r="N97" s="13">
        <v>1</v>
      </c>
      <c r="O97" s="13">
        <v>1</v>
      </c>
      <c r="P97" s="13">
        <v>1</v>
      </c>
      <c r="Q97" s="13">
        <v>1</v>
      </c>
      <c r="R97" s="13">
        <v>1</v>
      </c>
      <c r="S97" s="13">
        <v>1</v>
      </c>
      <c r="T97" s="13">
        <v>1</v>
      </c>
      <c r="U97" s="13">
        <v>1</v>
      </c>
    </row>
    <row r="98" spans="2:21" s="10" customFormat="1" x14ac:dyDescent="0.15">
      <c r="B98" s="16" t="s">
        <v>59</v>
      </c>
      <c r="C98" s="16"/>
      <c r="D98" s="17" t="str">
        <f t="shared" si="2"/>
        <v/>
      </c>
      <c r="E98" s="17" t="str">
        <f t="shared" si="3"/>
        <v/>
      </c>
      <c r="F98" s="16"/>
      <c r="G98" s="16"/>
      <c r="H98" s="16" t="s">
        <v>22</v>
      </c>
      <c r="I98" s="18">
        <v>0.9</v>
      </c>
      <c r="J98" s="18">
        <v>0.9</v>
      </c>
      <c r="K98" s="18">
        <v>0.9</v>
      </c>
      <c r="L98" s="18">
        <v>0.9</v>
      </c>
      <c r="M98" s="18">
        <v>0.9</v>
      </c>
      <c r="N98" s="18">
        <v>0.9</v>
      </c>
      <c r="O98" s="18">
        <v>0.9</v>
      </c>
      <c r="P98" s="18">
        <v>0.9</v>
      </c>
      <c r="Q98" s="18">
        <v>0.9</v>
      </c>
      <c r="R98" s="18">
        <v>0.9</v>
      </c>
      <c r="S98" s="18">
        <v>0.9</v>
      </c>
      <c r="T98" s="18">
        <v>0.9</v>
      </c>
      <c r="U98" s="18">
        <v>0.9</v>
      </c>
    </row>
    <row r="99" spans="2:21" s="10" customFormat="1" x14ac:dyDescent="0.15">
      <c r="B99" s="19" t="s">
        <v>59</v>
      </c>
      <c r="C99" s="19"/>
      <c r="D99" s="20" t="str">
        <f t="shared" si="2"/>
        <v/>
      </c>
      <c r="E99" s="20" t="str">
        <f t="shared" si="3"/>
        <v/>
      </c>
      <c r="F99" s="19"/>
      <c r="G99" s="19"/>
      <c r="H99" s="19" t="s">
        <v>23</v>
      </c>
      <c r="I99" s="21">
        <v>0.53967253700000006</v>
      </c>
      <c r="J99" s="21">
        <v>0.53967253700000006</v>
      </c>
      <c r="K99" s="21">
        <v>0.53967253700000006</v>
      </c>
      <c r="L99" s="21">
        <v>0.53967253700000006</v>
      </c>
      <c r="M99" s="21">
        <v>0.53967253700000006</v>
      </c>
      <c r="N99" s="21">
        <v>0.53967253700000006</v>
      </c>
      <c r="O99" s="21">
        <v>0.53967253700000006</v>
      </c>
      <c r="P99" s="21">
        <v>0.53967253700000006</v>
      </c>
      <c r="Q99" s="21">
        <v>0.53967253700000006</v>
      </c>
      <c r="R99" s="21">
        <v>0.53967253700000006</v>
      </c>
      <c r="S99" s="21">
        <v>0.53967253700000006</v>
      </c>
      <c r="T99" s="21">
        <v>0.53967253700000006</v>
      </c>
      <c r="U99" s="21">
        <v>0.53967253700000006</v>
      </c>
    </row>
    <row r="100" spans="2:21" s="10" customFormat="1" x14ac:dyDescent="0.15">
      <c r="B100" s="19" t="s">
        <v>59</v>
      </c>
      <c r="C100" s="19"/>
      <c r="D100" s="20" t="str">
        <f t="shared" si="2"/>
        <v/>
      </c>
      <c r="E100" s="20" t="str">
        <f t="shared" si="3"/>
        <v/>
      </c>
      <c r="F100" s="19"/>
      <c r="G100" s="19"/>
      <c r="H100" s="19" t="s">
        <v>33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</row>
    <row r="101" spans="2:21" s="10" customFormat="1" x14ac:dyDescent="0.15">
      <c r="B101" s="19" t="s">
        <v>59</v>
      </c>
      <c r="C101" s="19"/>
      <c r="D101" s="20" t="str">
        <f t="shared" si="2"/>
        <v/>
      </c>
      <c r="E101" s="20" t="str">
        <f t="shared" si="3"/>
        <v/>
      </c>
      <c r="F101" s="19"/>
      <c r="G101" s="19"/>
      <c r="H101" s="19" t="s">
        <v>60</v>
      </c>
      <c r="I101" s="21">
        <v>2.6034214000000003E-2</v>
      </c>
      <c r="J101" s="21">
        <v>2.6034214000000003E-2</v>
      </c>
      <c r="K101" s="21">
        <v>2.6034214000000003E-2</v>
      </c>
      <c r="L101" s="21">
        <v>2.6034214000000003E-2</v>
      </c>
      <c r="M101" s="21">
        <v>2.6034214000000003E-2</v>
      </c>
      <c r="N101" s="21">
        <v>2.6034214000000003E-2</v>
      </c>
      <c r="O101" s="21">
        <v>2.6034214000000003E-2</v>
      </c>
      <c r="P101" s="21">
        <v>2.6034214000000003E-2</v>
      </c>
      <c r="Q101" s="21">
        <v>2.6034214000000003E-2</v>
      </c>
      <c r="R101" s="21">
        <v>2.6034214000000003E-2</v>
      </c>
      <c r="S101" s="21">
        <v>2.6034214000000003E-2</v>
      </c>
      <c r="T101" s="21">
        <v>2.6034214000000003E-2</v>
      </c>
      <c r="U101" s="21">
        <v>2.6034214000000003E-2</v>
      </c>
    </row>
    <row r="102" spans="2:21" s="10" customFormat="1" x14ac:dyDescent="0.15">
      <c r="B102" s="19" t="s">
        <v>59</v>
      </c>
      <c r="C102" s="19" t="s">
        <v>26</v>
      </c>
      <c r="D102" s="20" t="str">
        <f t="shared" si="2"/>
        <v/>
      </c>
      <c r="E102" s="20" t="str">
        <f t="shared" si="3"/>
        <v>CDE</v>
      </c>
      <c r="F102" s="19"/>
      <c r="G102" s="19"/>
      <c r="H102" s="19" t="s">
        <v>27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</row>
    <row r="103" spans="2:21" s="10" customFormat="1" x14ac:dyDescent="0.15">
      <c r="B103" s="19" t="s">
        <v>59</v>
      </c>
      <c r="C103" s="19" t="s">
        <v>46</v>
      </c>
      <c r="D103" s="20" t="str">
        <f t="shared" si="2"/>
        <v>LH2G</v>
      </c>
      <c r="E103" s="20" t="str">
        <f t="shared" si="3"/>
        <v/>
      </c>
      <c r="F103" s="19"/>
      <c r="G103" s="19"/>
      <c r="H103" s="19" t="s">
        <v>29</v>
      </c>
      <c r="I103" s="21">
        <v>1</v>
      </c>
      <c r="J103" s="21">
        <v>1</v>
      </c>
      <c r="K103" s="21">
        <v>1</v>
      </c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1">
        <v>1</v>
      </c>
      <c r="R103" s="21">
        <v>1</v>
      </c>
      <c r="S103" s="21">
        <v>1</v>
      </c>
      <c r="T103" s="21">
        <v>1</v>
      </c>
      <c r="U103" s="21">
        <v>1</v>
      </c>
    </row>
    <row r="104" spans="2:21" s="10" customFormat="1" x14ac:dyDescent="0.15">
      <c r="B104" s="23" t="s">
        <v>59</v>
      </c>
      <c r="C104" s="23" t="s">
        <v>44</v>
      </c>
      <c r="D104" s="12" t="str">
        <f t="shared" si="2"/>
        <v/>
      </c>
      <c r="E104" s="12" t="str">
        <f t="shared" si="3"/>
        <v>LH2A</v>
      </c>
      <c r="F104" s="23"/>
      <c r="G104" s="23"/>
      <c r="H104" s="23" t="s">
        <v>31</v>
      </c>
      <c r="I104" s="24">
        <v>0.86094999999999999</v>
      </c>
      <c r="J104" s="24">
        <v>0.86094999999999999</v>
      </c>
      <c r="K104" s="24">
        <v>0.86094999999999999</v>
      </c>
      <c r="L104" s="24">
        <v>0.86094999999999999</v>
      </c>
      <c r="M104" s="24">
        <v>0.86094999999999999</v>
      </c>
      <c r="N104" s="24">
        <v>0.86094999999999999</v>
      </c>
      <c r="O104" s="24">
        <v>0.86094999999999999</v>
      </c>
      <c r="P104" s="24">
        <v>0.86094999999999999</v>
      </c>
      <c r="Q104" s="24">
        <v>0.86094999999999999</v>
      </c>
      <c r="R104" s="24">
        <v>0.86094999999999999</v>
      </c>
      <c r="S104" s="24">
        <v>0.86094999999999999</v>
      </c>
      <c r="T104" s="24">
        <v>0.86094999999999999</v>
      </c>
      <c r="U104" s="24">
        <v>0.86094999999999999</v>
      </c>
    </row>
    <row r="105" spans="2:21" s="10" customFormat="1" x14ac:dyDescent="0.15">
      <c r="B105" s="19"/>
      <c r="C105" s="19"/>
      <c r="D105" s="20"/>
      <c r="E105" s="20"/>
      <c r="F105" s="19"/>
      <c r="G105" s="19"/>
      <c r="H105" s="19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2:21" s="2" customFormat="1" x14ac:dyDescent="0.15"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>
        <v>1990</v>
      </c>
      <c r="J106" s="1">
        <v>1995</v>
      </c>
      <c r="K106" s="1">
        <v>2000</v>
      </c>
      <c r="L106" s="1">
        <v>2005</v>
      </c>
      <c r="M106" s="1">
        <v>2010</v>
      </c>
      <c r="N106" s="1">
        <v>2015</v>
      </c>
      <c r="O106" s="1">
        <v>2020</v>
      </c>
      <c r="P106" s="1">
        <v>2025</v>
      </c>
      <c r="Q106" s="1">
        <v>2030</v>
      </c>
      <c r="R106" s="1">
        <v>2035</v>
      </c>
      <c r="S106" s="1">
        <v>2040</v>
      </c>
      <c r="T106" s="1">
        <v>2045</v>
      </c>
      <c r="U106" s="1">
        <v>2050</v>
      </c>
    </row>
    <row r="107" spans="2:21" s="2" customFormat="1" ht="26.25" thickBot="1" x14ac:dyDescent="0.25">
      <c r="B107" s="3" t="s">
        <v>7</v>
      </c>
      <c r="C107" s="3" t="s">
        <v>8</v>
      </c>
      <c r="D107" s="3" t="s">
        <v>9</v>
      </c>
      <c r="E107" s="3" t="s">
        <v>10</v>
      </c>
      <c r="F107" s="3" t="s">
        <v>11</v>
      </c>
      <c r="G107" s="3" t="str">
        <f>G106</f>
        <v>TimeSlice</v>
      </c>
      <c r="H107" s="3" t="str">
        <f>H106</f>
        <v>Attribute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2:21" s="10" customFormat="1" x14ac:dyDescent="0.15">
      <c r="B108" s="13" t="s">
        <v>61</v>
      </c>
      <c r="C108" s="13"/>
      <c r="D108" s="14" t="str">
        <f t="shared" si="2"/>
        <v/>
      </c>
      <c r="E108" s="14" t="str">
        <f t="shared" si="3"/>
        <v/>
      </c>
      <c r="F108" s="13"/>
      <c r="G108" s="13"/>
      <c r="H108" s="13" t="s">
        <v>22</v>
      </c>
      <c r="I108" s="13">
        <v>0.65</v>
      </c>
      <c r="J108" s="13">
        <v>0.65</v>
      </c>
      <c r="K108" s="13">
        <v>0.65</v>
      </c>
      <c r="L108" s="13">
        <v>0.65</v>
      </c>
      <c r="M108" s="13">
        <v>0.65</v>
      </c>
      <c r="N108" s="13">
        <v>0.65</v>
      </c>
      <c r="O108" s="13">
        <v>0.65</v>
      </c>
      <c r="P108" s="13">
        <v>0.65</v>
      </c>
      <c r="Q108" s="13">
        <v>0.65</v>
      </c>
      <c r="R108" s="13">
        <v>0.65</v>
      </c>
      <c r="S108" s="13">
        <v>0.65</v>
      </c>
      <c r="T108" s="13">
        <v>0.65</v>
      </c>
      <c r="U108" s="13">
        <v>0.65</v>
      </c>
    </row>
    <row r="109" spans="2:21" s="10" customFormat="1" x14ac:dyDescent="0.15">
      <c r="B109" s="13" t="s">
        <v>61</v>
      </c>
      <c r="C109" s="13"/>
      <c r="D109" s="14" t="str">
        <f t="shared" si="2"/>
        <v/>
      </c>
      <c r="E109" s="14" t="str">
        <f t="shared" si="3"/>
        <v/>
      </c>
      <c r="F109" s="13"/>
      <c r="G109" s="13"/>
      <c r="H109" s="13" t="s">
        <v>51</v>
      </c>
      <c r="I109" s="13">
        <v>19.064999999999998</v>
      </c>
      <c r="J109" s="13">
        <v>19.064999999999998</v>
      </c>
      <c r="K109" s="13">
        <v>19.064999999999998</v>
      </c>
      <c r="L109" s="13">
        <v>19.064999999999998</v>
      </c>
      <c r="M109" s="13">
        <v>19.064999999999998</v>
      </c>
      <c r="N109" s="13">
        <v>19.064999999999998</v>
      </c>
      <c r="O109" s="13">
        <v>19.064999999999998</v>
      </c>
      <c r="P109" s="13">
        <v>19.064999999999998</v>
      </c>
      <c r="Q109" s="13">
        <v>19.064999999999998</v>
      </c>
      <c r="R109" s="13">
        <v>19.064999999999998</v>
      </c>
      <c r="S109" s="13">
        <v>19.064999999999998</v>
      </c>
      <c r="T109" s="13">
        <v>19.064999999999998</v>
      </c>
      <c r="U109" s="13">
        <v>19.064999999999998</v>
      </c>
    </row>
    <row r="110" spans="2:21" s="10" customFormat="1" x14ac:dyDescent="0.15">
      <c r="B110" s="13" t="s">
        <v>61</v>
      </c>
      <c r="C110" s="13"/>
      <c r="D110" s="14" t="str">
        <f t="shared" si="2"/>
        <v/>
      </c>
      <c r="E110" s="14" t="str">
        <f t="shared" si="3"/>
        <v/>
      </c>
      <c r="F110" s="13"/>
      <c r="G110" s="13"/>
      <c r="H110" s="13" t="s">
        <v>23</v>
      </c>
      <c r="I110" s="13">
        <v>1550</v>
      </c>
      <c r="J110" s="13">
        <v>1550</v>
      </c>
      <c r="K110" s="13">
        <v>1550</v>
      </c>
      <c r="L110" s="13">
        <v>1550</v>
      </c>
      <c r="M110" s="13">
        <v>1550</v>
      </c>
      <c r="N110" s="13">
        <v>1550</v>
      </c>
      <c r="O110" s="13">
        <v>1550</v>
      </c>
      <c r="P110" s="13">
        <v>1550</v>
      </c>
      <c r="Q110" s="13">
        <v>1550</v>
      </c>
      <c r="R110" s="13">
        <v>1500</v>
      </c>
      <c r="S110" s="13">
        <v>1450</v>
      </c>
      <c r="T110" s="13">
        <v>1400</v>
      </c>
      <c r="U110" s="13">
        <v>1350</v>
      </c>
    </row>
    <row r="111" spans="2:21" s="10" customFormat="1" x14ac:dyDescent="0.15">
      <c r="B111" s="13" t="s">
        <v>61</v>
      </c>
      <c r="C111" s="13"/>
      <c r="D111" s="14" t="str">
        <f t="shared" si="2"/>
        <v/>
      </c>
      <c r="E111" s="14" t="str">
        <f t="shared" si="3"/>
        <v/>
      </c>
      <c r="F111" s="13"/>
      <c r="G111" s="13"/>
      <c r="H111" s="13" t="s">
        <v>62</v>
      </c>
      <c r="I111" s="13">
        <v>1</v>
      </c>
      <c r="J111" s="13">
        <v>1</v>
      </c>
      <c r="K111" s="13">
        <v>1</v>
      </c>
      <c r="L111" s="13">
        <v>1</v>
      </c>
      <c r="M111" s="13">
        <v>1</v>
      </c>
      <c r="N111" s="13">
        <v>1</v>
      </c>
      <c r="O111" s="13">
        <v>1</v>
      </c>
      <c r="P111" s="13">
        <v>1</v>
      </c>
      <c r="Q111" s="13">
        <v>1</v>
      </c>
      <c r="R111" s="13">
        <v>1</v>
      </c>
      <c r="S111" s="13">
        <v>1</v>
      </c>
      <c r="T111" s="13">
        <v>1</v>
      </c>
      <c r="U111" s="13">
        <v>1</v>
      </c>
    </row>
    <row r="112" spans="2:21" s="10" customFormat="1" x14ac:dyDescent="0.15">
      <c r="B112" s="10" t="s">
        <v>63</v>
      </c>
      <c r="F112" s="10" t="s">
        <v>34</v>
      </c>
      <c r="H112" s="10" t="s">
        <v>64</v>
      </c>
      <c r="Q112" s="10">
        <v>2</v>
      </c>
      <c r="R112" s="10">
        <v>5</v>
      </c>
      <c r="S112" s="10">
        <v>10</v>
      </c>
      <c r="T112" s="10">
        <v>12.5</v>
      </c>
      <c r="U112" s="10">
        <v>15</v>
      </c>
    </row>
    <row r="113" spans="2:21" s="10" customFormat="1" x14ac:dyDescent="0.15">
      <c r="B113" s="13" t="s">
        <v>61</v>
      </c>
      <c r="C113" s="13" t="s">
        <v>30</v>
      </c>
      <c r="D113" s="14" t="str">
        <f t="shared" si="2"/>
        <v>LH2</v>
      </c>
      <c r="E113" s="14" t="str">
        <f t="shared" si="3"/>
        <v/>
      </c>
      <c r="F113" s="13"/>
      <c r="G113" s="13"/>
      <c r="H113" s="13" t="s">
        <v>65</v>
      </c>
      <c r="I113" s="13">
        <v>1.5772870662460567</v>
      </c>
      <c r="J113" s="13">
        <v>1.5772870662460567</v>
      </c>
      <c r="K113" s="13">
        <v>1.5772870662460567</v>
      </c>
      <c r="L113" s="13">
        <v>1.5772870662460567</v>
      </c>
      <c r="M113" s="13">
        <v>1.5772870662460567</v>
      </c>
      <c r="N113" s="13">
        <v>1.5772870662460567</v>
      </c>
      <c r="O113" s="13">
        <v>1.5772870662460567</v>
      </c>
      <c r="P113" s="13">
        <v>1.5706806282722512</v>
      </c>
      <c r="Q113" s="13">
        <v>1.5641293013555788</v>
      </c>
      <c r="R113" s="13">
        <v>1.557632398753894</v>
      </c>
      <c r="S113" s="13">
        <v>1.5511892450879006</v>
      </c>
      <c r="T113" s="13">
        <v>1.544799176107106</v>
      </c>
      <c r="U113" s="13">
        <v>1.5384615384615383</v>
      </c>
    </row>
    <row r="114" spans="2:21" s="10" customFormat="1" x14ac:dyDescent="0.15">
      <c r="B114" s="17" t="s">
        <v>66</v>
      </c>
      <c r="C114" s="17"/>
      <c r="D114" s="17" t="str">
        <f t="shared" si="2"/>
        <v/>
      </c>
      <c r="E114" s="17" t="str">
        <f t="shared" si="3"/>
        <v/>
      </c>
      <c r="F114" s="17"/>
      <c r="G114" s="17"/>
      <c r="H114" s="17" t="s">
        <v>22</v>
      </c>
      <c r="I114" s="17">
        <v>0.65</v>
      </c>
      <c r="J114" s="17">
        <v>0.65</v>
      </c>
      <c r="K114" s="17">
        <v>0.65</v>
      </c>
      <c r="L114" s="17">
        <v>0.65</v>
      </c>
      <c r="M114" s="17">
        <v>0.65</v>
      </c>
      <c r="N114" s="17">
        <v>0.65</v>
      </c>
      <c r="O114" s="17">
        <v>0.65</v>
      </c>
      <c r="P114" s="17">
        <v>0.65</v>
      </c>
      <c r="Q114" s="17">
        <v>0.65</v>
      </c>
      <c r="R114" s="17">
        <v>0.65</v>
      </c>
      <c r="S114" s="17">
        <v>0.65</v>
      </c>
      <c r="T114" s="17">
        <v>0.65</v>
      </c>
      <c r="U114" s="17">
        <v>0.65</v>
      </c>
    </row>
    <row r="115" spans="2:21" s="10" customFormat="1" x14ac:dyDescent="0.15">
      <c r="B115" s="20" t="s">
        <v>66</v>
      </c>
      <c r="C115" s="20"/>
      <c r="D115" s="20" t="str">
        <f t="shared" si="2"/>
        <v/>
      </c>
      <c r="E115" s="20" t="str">
        <f t="shared" si="3"/>
        <v/>
      </c>
      <c r="F115" s="20"/>
      <c r="G115" s="20"/>
      <c r="H115" s="26" t="s">
        <v>51</v>
      </c>
      <c r="I115" s="26">
        <v>108.98910000000001</v>
      </c>
      <c r="J115" s="26">
        <v>67.760000000000005</v>
      </c>
      <c r="K115" s="26">
        <v>67.760000000000005</v>
      </c>
      <c r="L115" s="26">
        <v>67.760000000000005</v>
      </c>
      <c r="M115" s="26">
        <v>67.760000000000005</v>
      </c>
      <c r="N115" s="26">
        <v>67.760000000000005</v>
      </c>
      <c r="O115" s="26">
        <v>67.760000000000005</v>
      </c>
      <c r="P115" s="26">
        <v>67.760000000000005</v>
      </c>
      <c r="Q115" s="26">
        <v>67.760000000000005</v>
      </c>
      <c r="R115" s="26">
        <v>67.760000000000005</v>
      </c>
      <c r="S115" s="26">
        <v>67.760000000000005</v>
      </c>
      <c r="T115" s="26">
        <v>67.760000000000005</v>
      </c>
      <c r="U115" s="26">
        <v>67.760000000000005</v>
      </c>
    </row>
    <row r="116" spans="2:21" s="10" customFormat="1" x14ac:dyDescent="0.15">
      <c r="B116" s="20" t="s">
        <v>66</v>
      </c>
      <c r="C116" s="20"/>
      <c r="D116" s="20" t="str">
        <f t="shared" si="2"/>
        <v/>
      </c>
      <c r="E116" s="20" t="str">
        <f t="shared" si="3"/>
        <v/>
      </c>
      <c r="F116" s="20"/>
      <c r="G116" s="20"/>
      <c r="H116" s="26" t="s">
        <v>23</v>
      </c>
      <c r="I116" s="26">
        <v>1128.6000000000001</v>
      </c>
      <c r="J116" s="26">
        <v>1306.8000000000002</v>
      </c>
      <c r="K116" s="26">
        <v>1306.8000000000002</v>
      </c>
      <c r="L116" s="26">
        <v>1306.8000000000002</v>
      </c>
      <c r="M116" s="26">
        <v>1306.8000000000002</v>
      </c>
      <c r="N116" s="26">
        <v>1306.8000000000002</v>
      </c>
      <c r="O116" s="26">
        <v>1306.8000000000002</v>
      </c>
      <c r="P116" s="26">
        <v>1306.8000000000002</v>
      </c>
      <c r="Q116" s="26">
        <v>1306.8000000000002</v>
      </c>
      <c r="R116" s="26">
        <v>1306.8000000000002</v>
      </c>
      <c r="S116" s="26">
        <v>1306.8000000000002</v>
      </c>
      <c r="T116" s="26">
        <v>1306.8000000000002</v>
      </c>
      <c r="U116" s="26">
        <v>1306.8000000000002</v>
      </c>
    </row>
    <row r="117" spans="2:21" s="10" customFormat="1" x14ac:dyDescent="0.15">
      <c r="B117" s="20" t="s">
        <v>66</v>
      </c>
      <c r="C117" s="20"/>
      <c r="D117" s="20" t="str">
        <f t="shared" si="2"/>
        <v/>
      </c>
      <c r="E117" s="20" t="str">
        <f t="shared" si="3"/>
        <v/>
      </c>
      <c r="F117" s="20"/>
      <c r="G117" s="20"/>
      <c r="H117" s="20" t="s">
        <v>62</v>
      </c>
      <c r="I117" s="20">
        <v>1</v>
      </c>
      <c r="J117" s="20">
        <v>1</v>
      </c>
      <c r="K117" s="20">
        <v>1</v>
      </c>
      <c r="L117" s="20">
        <v>1</v>
      </c>
      <c r="M117" s="20">
        <v>1</v>
      </c>
      <c r="N117" s="20">
        <v>1</v>
      </c>
      <c r="O117" s="20">
        <v>1</v>
      </c>
      <c r="P117" s="20">
        <v>1</v>
      </c>
      <c r="Q117" s="20">
        <v>1</v>
      </c>
      <c r="R117" s="20">
        <v>1</v>
      </c>
      <c r="S117" s="20">
        <v>1</v>
      </c>
      <c r="T117" s="20">
        <v>1</v>
      </c>
      <c r="U117" s="20">
        <v>1</v>
      </c>
    </row>
    <row r="118" spans="2:21" s="10" customFormat="1" x14ac:dyDescent="0.15">
      <c r="B118" s="22" t="s">
        <v>67</v>
      </c>
      <c r="C118" s="22"/>
      <c r="D118" s="22"/>
      <c r="E118" s="22"/>
      <c r="F118" s="22" t="s">
        <v>34</v>
      </c>
      <c r="G118" s="22"/>
      <c r="H118" s="22" t="s">
        <v>64</v>
      </c>
      <c r="I118" s="22"/>
      <c r="J118" s="22"/>
      <c r="K118" s="22"/>
      <c r="L118" s="22"/>
      <c r="M118" s="22"/>
      <c r="N118" s="22"/>
      <c r="O118" s="22">
        <v>2</v>
      </c>
      <c r="P118" s="22">
        <v>5</v>
      </c>
      <c r="Q118" s="22">
        <v>10</v>
      </c>
      <c r="R118" s="22">
        <v>12.5</v>
      </c>
      <c r="S118" s="22">
        <v>15</v>
      </c>
      <c r="T118" s="22">
        <v>15</v>
      </c>
      <c r="U118" s="22">
        <v>15</v>
      </c>
    </row>
    <row r="119" spans="2:21" s="10" customFormat="1" x14ac:dyDescent="0.15">
      <c r="B119" s="20" t="s">
        <v>66</v>
      </c>
      <c r="C119" s="20" t="s">
        <v>68</v>
      </c>
      <c r="D119" s="20" t="str">
        <f t="shared" si="2"/>
        <v/>
      </c>
      <c r="E119" s="20" t="str">
        <f t="shared" si="3"/>
        <v>CD3</v>
      </c>
      <c r="F119" s="20"/>
      <c r="G119" s="20"/>
      <c r="H119" s="20" t="s">
        <v>69</v>
      </c>
      <c r="I119" s="20">
        <v>94.6</v>
      </c>
      <c r="J119" s="20">
        <v>94.6</v>
      </c>
      <c r="K119" s="20">
        <v>94.6</v>
      </c>
      <c r="L119" s="20">
        <v>94.6</v>
      </c>
      <c r="M119" s="20">
        <v>94.6</v>
      </c>
      <c r="N119" s="20">
        <v>94.6</v>
      </c>
      <c r="O119" s="20">
        <v>94.6</v>
      </c>
      <c r="P119" s="20">
        <v>93</v>
      </c>
      <c r="Q119" s="20">
        <v>91.4</v>
      </c>
      <c r="R119" s="20">
        <v>91.4</v>
      </c>
      <c r="S119" s="20">
        <v>91.4</v>
      </c>
      <c r="T119" s="20">
        <v>91.4</v>
      </c>
      <c r="U119" s="20">
        <v>91.4</v>
      </c>
    </row>
    <row r="120" spans="2:21" s="10" customFormat="1" x14ac:dyDescent="0.15">
      <c r="B120" s="20" t="s">
        <v>66</v>
      </c>
      <c r="C120" s="20" t="s">
        <v>54</v>
      </c>
      <c r="D120" s="20" t="str">
        <f t="shared" si="2"/>
        <v>ZGK</v>
      </c>
      <c r="E120" s="20" t="str">
        <f t="shared" si="3"/>
        <v/>
      </c>
      <c r="F120" s="20"/>
      <c r="G120" s="20"/>
      <c r="H120" s="26" t="s">
        <v>65</v>
      </c>
      <c r="I120" s="26">
        <v>0.22220000000000001</v>
      </c>
      <c r="J120" s="26">
        <v>0.21210000000000001</v>
      </c>
      <c r="K120" s="26">
        <v>0.20200000000000001</v>
      </c>
      <c r="L120" s="26">
        <v>0.19190000000000002</v>
      </c>
      <c r="M120" s="26">
        <v>0.17647058823529413</v>
      </c>
      <c r="N120" s="26">
        <v>0.16666666666666669</v>
      </c>
      <c r="O120" s="26">
        <v>0.15789473684210528</v>
      </c>
      <c r="P120" s="26">
        <v>0.15789473684210528</v>
      </c>
      <c r="Q120" s="26">
        <v>0.15789473684210528</v>
      </c>
      <c r="R120" s="26">
        <v>0.15789473684210528</v>
      </c>
      <c r="S120" s="26">
        <v>0.15789473684210528</v>
      </c>
      <c r="T120" s="26">
        <v>0.15789473684210528</v>
      </c>
      <c r="U120" s="26">
        <v>0.15789473684210528</v>
      </c>
    </row>
    <row r="121" spans="2:21" s="10" customFormat="1" x14ac:dyDescent="0.15">
      <c r="B121" s="12" t="s">
        <v>66</v>
      </c>
      <c r="C121" s="12" t="s">
        <v>70</v>
      </c>
      <c r="D121" s="12" t="str">
        <f t="shared" si="2"/>
        <v>XQG</v>
      </c>
      <c r="E121" s="12" t="str">
        <f t="shared" si="3"/>
        <v/>
      </c>
      <c r="F121" s="12"/>
      <c r="G121" s="12"/>
      <c r="H121" s="11" t="s">
        <v>65</v>
      </c>
      <c r="I121" s="11">
        <v>1.9998</v>
      </c>
      <c r="J121" s="11">
        <v>1.9089</v>
      </c>
      <c r="K121" s="11">
        <v>1.8180000000000001</v>
      </c>
      <c r="L121" s="11">
        <v>1.7271000000000001</v>
      </c>
      <c r="M121" s="11">
        <v>1.588235294117647</v>
      </c>
      <c r="N121" s="11">
        <v>1.5</v>
      </c>
      <c r="O121" s="11">
        <v>1.4210526315789473</v>
      </c>
      <c r="P121" s="11">
        <v>1.4210526315789473</v>
      </c>
      <c r="Q121" s="11">
        <v>1.4210526315789473</v>
      </c>
      <c r="R121" s="11">
        <v>1.4210526315789473</v>
      </c>
      <c r="S121" s="11">
        <v>1.4210526315789473</v>
      </c>
      <c r="T121" s="11">
        <v>1.4210526315789473</v>
      </c>
      <c r="U121" s="11">
        <v>1.4210526315789473</v>
      </c>
    </row>
    <row r="122" spans="2:21" s="10" customFormat="1" x14ac:dyDescent="0.15">
      <c r="B122" s="14" t="s">
        <v>71</v>
      </c>
      <c r="C122" s="14"/>
      <c r="D122" s="14" t="str">
        <f t="shared" si="2"/>
        <v/>
      </c>
      <c r="E122" s="14" t="str">
        <f t="shared" si="3"/>
        <v/>
      </c>
      <c r="F122" s="14"/>
      <c r="G122" s="14"/>
      <c r="H122" s="14" t="s">
        <v>22</v>
      </c>
      <c r="I122" s="14">
        <v>0.65</v>
      </c>
      <c r="J122" s="14">
        <v>0.65</v>
      </c>
      <c r="K122" s="14">
        <v>0.65</v>
      </c>
      <c r="L122" s="14">
        <v>0.65</v>
      </c>
      <c r="M122" s="14">
        <v>0.65</v>
      </c>
      <c r="N122" s="14">
        <v>0.65</v>
      </c>
      <c r="O122" s="14">
        <v>0.65</v>
      </c>
      <c r="P122" s="14">
        <v>0.65</v>
      </c>
      <c r="Q122" s="14">
        <v>0.65</v>
      </c>
      <c r="R122" s="14">
        <v>0.65</v>
      </c>
      <c r="S122" s="14">
        <v>0.65</v>
      </c>
      <c r="T122" s="14">
        <v>0.65</v>
      </c>
      <c r="U122" s="14">
        <v>0.65</v>
      </c>
    </row>
    <row r="123" spans="2:21" s="10" customFormat="1" x14ac:dyDescent="0.15">
      <c r="B123" s="14" t="s">
        <v>71</v>
      </c>
      <c r="C123" s="14"/>
      <c r="D123" s="14" t="str">
        <f t="shared" si="2"/>
        <v/>
      </c>
      <c r="E123" s="14" t="str">
        <f t="shared" si="3"/>
        <v/>
      </c>
      <c r="F123" s="14"/>
      <c r="G123" s="14"/>
      <c r="H123" s="13" t="s">
        <v>51</v>
      </c>
      <c r="I123" s="13">
        <v>108.98910000000001</v>
      </c>
      <c r="J123" s="13">
        <v>67.760000000000005</v>
      </c>
      <c r="K123" s="13">
        <v>67.760000000000005</v>
      </c>
      <c r="L123" s="13">
        <v>67.760000000000005</v>
      </c>
      <c r="M123" s="13">
        <v>67.760000000000005</v>
      </c>
      <c r="N123" s="13">
        <v>67.760000000000005</v>
      </c>
      <c r="O123" s="13">
        <v>67.760000000000005</v>
      </c>
      <c r="P123" s="13">
        <v>67.760000000000005</v>
      </c>
      <c r="Q123" s="13">
        <v>67.760000000000005</v>
      </c>
      <c r="R123" s="13">
        <v>67.760000000000005</v>
      </c>
      <c r="S123" s="13">
        <v>67.760000000000005</v>
      </c>
      <c r="T123" s="13">
        <v>67.760000000000005</v>
      </c>
      <c r="U123" s="13">
        <v>67.760000000000005</v>
      </c>
    </row>
    <row r="124" spans="2:21" s="10" customFormat="1" x14ac:dyDescent="0.15">
      <c r="B124" s="14" t="s">
        <v>71</v>
      </c>
      <c r="C124" s="14"/>
      <c r="D124" s="14" t="str">
        <f t="shared" si="2"/>
        <v/>
      </c>
      <c r="E124" s="14" t="str">
        <f t="shared" si="3"/>
        <v/>
      </c>
      <c r="F124" s="14"/>
      <c r="G124" s="14"/>
      <c r="H124" s="13" t="s">
        <v>23</v>
      </c>
      <c r="I124" s="13">
        <v>1128.6000000000001</v>
      </c>
      <c r="J124" s="13">
        <v>1306.8000000000002</v>
      </c>
      <c r="K124" s="13">
        <v>1306.8000000000002</v>
      </c>
      <c r="L124" s="13">
        <v>1306.8000000000002</v>
      </c>
      <c r="M124" s="13">
        <v>1306.8000000000002</v>
      </c>
      <c r="N124" s="13">
        <v>1306.8000000000002</v>
      </c>
      <c r="O124" s="13">
        <v>1306.8000000000002</v>
      </c>
      <c r="P124" s="13">
        <v>1306.8000000000002</v>
      </c>
      <c r="Q124" s="13">
        <v>1306.8000000000002</v>
      </c>
      <c r="R124" s="13">
        <v>1306.8000000000002</v>
      </c>
      <c r="S124" s="13">
        <v>1306.8000000000002</v>
      </c>
      <c r="T124" s="13">
        <v>1306.8000000000002</v>
      </c>
      <c r="U124" s="13">
        <v>1306.8000000000002</v>
      </c>
    </row>
    <row r="125" spans="2:21" s="10" customFormat="1" x14ac:dyDescent="0.15">
      <c r="B125" s="14" t="s">
        <v>71</v>
      </c>
      <c r="C125" s="14"/>
      <c r="D125" s="14" t="str">
        <f t="shared" si="2"/>
        <v/>
      </c>
      <c r="E125" s="14" t="str">
        <f t="shared" si="3"/>
        <v/>
      </c>
      <c r="F125" s="14"/>
      <c r="G125" s="14"/>
      <c r="H125" s="14" t="s">
        <v>62</v>
      </c>
      <c r="I125" s="14">
        <v>1</v>
      </c>
      <c r="J125" s="14">
        <v>1</v>
      </c>
      <c r="K125" s="14">
        <v>1</v>
      </c>
      <c r="L125" s="14">
        <v>1</v>
      </c>
      <c r="M125" s="14">
        <v>1</v>
      </c>
      <c r="N125" s="14">
        <v>1</v>
      </c>
      <c r="O125" s="14">
        <v>1</v>
      </c>
      <c r="P125" s="14">
        <v>1</v>
      </c>
      <c r="Q125" s="14">
        <v>1</v>
      </c>
      <c r="R125" s="14">
        <v>1</v>
      </c>
      <c r="S125" s="14">
        <v>1</v>
      </c>
      <c r="T125" s="14">
        <v>1</v>
      </c>
      <c r="U125" s="14">
        <v>1</v>
      </c>
    </row>
    <row r="126" spans="2:21" s="2" customFormat="1" x14ac:dyDescent="0.15">
      <c r="B126" s="14" t="s">
        <v>227</v>
      </c>
      <c r="C126" s="14"/>
      <c r="D126" s="14" t="str">
        <f t="shared" si="2"/>
        <v/>
      </c>
      <c r="E126" s="14" t="str">
        <f t="shared" si="3"/>
        <v/>
      </c>
      <c r="F126" s="14" t="s">
        <v>228</v>
      </c>
      <c r="G126" s="14"/>
      <c r="H126" s="14" t="s">
        <v>229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</row>
    <row r="127" spans="2:21" s="10" customFormat="1" x14ac:dyDescent="0.15">
      <c r="B127" s="14" t="s">
        <v>71</v>
      </c>
      <c r="C127" s="14" t="s">
        <v>68</v>
      </c>
      <c r="D127" s="14" t="str">
        <f t="shared" si="2"/>
        <v/>
      </c>
      <c r="E127" s="14" t="str">
        <f t="shared" si="3"/>
        <v>CD3</v>
      </c>
      <c r="F127" s="14"/>
      <c r="G127" s="14"/>
      <c r="H127" s="14" t="s">
        <v>69</v>
      </c>
      <c r="I127" s="14">
        <v>93</v>
      </c>
      <c r="J127" s="14">
        <v>93</v>
      </c>
      <c r="K127" s="14">
        <v>93</v>
      </c>
      <c r="L127" s="14">
        <v>93</v>
      </c>
      <c r="M127" s="14">
        <v>93</v>
      </c>
      <c r="N127" s="14">
        <v>93</v>
      </c>
      <c r="O127" s="14">
        <v>93</v>
      </c>
      <c r="P127" s="14">
        <v>93</v>
      </c>
      <c r="Q127" s="14">
        <v>91.4</v>
      </c>
      <c r="R127" s="14">
        <v>91.4</v>
      </c>
      <c r="S127" s="14">
        <v>91.4</v>
      </c>
      <c r="T127" s="14">
        <v>91.4</v>
      </c>
      <c r="U127" s="14">
        <v>91.4</v>
      </c>
    </row>
    <row r="128" spans="2:21" s="10" customFormat="1" x14ac:dyDescent="0.15">
      <c r="B128" s="14" t="s">
        <v>71</v>
      </c>
      <c r="C128" s="14" t="s">
        <v>56</v>
      </c>
      <c r="D128" s="14" t="str">
        <f t="shared" si="2"/>
        <v>NH3G</v>
      </c>
      <c r="E128" s="14" t="str">
        <f t="shared" si="3"/>
        <v/>
      </c>
      <c r="F128" s="14"/>
      <c r="G128" s="14"/>
      <c r="H128" s="13" t="s">
        <v>65</v>
      </c>
      <c r="I128" s="13">
        <v>0.22220000000000001</v>
      </c>
      <c r="J128" s="13">
        <v>0.21210000000000001</v>
      </c>
      <c r="K128" s="13">
        <v>0.20200000000000001</v>
      </c>
      <c r="L128" s="13">
        <v>0.19190000000000002</v>
      </c>
      <c r="M128" s="13">
        <v>0.17647058823529413</v>
      </c>
      <c r="N128" s="13">
        <v>0.16666666666666669</v>
      </c>
      <c r="O128" s="13">
        <v>0.15789473684210528</v>
      </c>
      <c r="P128" s="13">
        <v>0.15789473684210528</v>
      </c>
      <c r="Q128" s="13">
        <v>0.15789473684210528</v>
      </c>
      <c r="R128" s="13">
        <v>0.15789473684210528</v>
      </c>
      <c r="S128" s="13">
        <v>0.15789473684210528</v>
      </c>
      <c r="T128" s="13">
        <v>0.15789473684210528</v>
      </c>
      <c r="U128" s="13">
        <v>0.15789473684210528</v>
      </c>
    </row>
    <row r="129" spans="2:21" s="10" customFormat="1" x14ac:dyDescent="0.15">
      <c r="B129" s="14" t="s">
        <v>71</v>
      </c>
      <c r="C129" s="14" t="s">
        <v>70</v>
      </c>
      <c r="D129" s="14" t="str">
        <f t="shared" si="2"/>
        <v>XQG</v>
      </c>
      <c r="E129" s="14" t="str">
        <f t="shared" si="3"/>
        <v/>
      </c>
      <c r="F129" s="14"/>
      <c r="G129" s="14"/>
      <c r="H129" s="13" t="s">
        <v>65</v>
      </c>
      <c r="I129" s="13">
        <v>1.9998</v>
      </c>
      <c r="J129" s="13">
        <v>1.9089</v>
      </c>
      <c r="K129" s="13">
        <v>1.8180000000000001</v>
      </c>
      <c r="L129" s="13">
        <v>1.7271000000000001</v>
      </c>
      <c r="M129" s="13">
        <v>1.588235294117647</v>
      </c>
      <c r="N129" s="13">
        <v>1.5</v>
      </c>
      <c r="O129" s="13">
        <v>1.4210526315789473</v>
      </c>
      <c r="P129" s="13">
        <v>1.4210526315789473</v>
      </c>
      <c r="Q129" s="13">
        <v>1.4210526315789473</v>
      </c>
      <c r="R129" s="13">
        <v>1.4210526315789473</v>
      </c>
      <c r="S129" s="13">
        <v>1.4210526315789473</v>
      </c>
      <c r="T129" s="13">
        <v>1.4210526315789473</v>
      </c>
      <c r="U129" s="13">
        <v>1.4210526315789473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2"/>
  <sheetViews>
    <sheetView showGridLines="0" workbookViewId="0">
      <selection activeCell="E3" sqref="E3"/>
    </sheetView>
  </sheetViews>
  <sheetFormatPr defaultRowHeight="13.5" x14ac:dyDescent="0.15"/>
  <cols>
    <col min="3" max="3" width="10" bestFit="1" customWidth="1"/>
    <col min="4" max="4" width="20.75" bestFit="1" customWidth="1"/>
  </cols>
  <sheetData>
    <row r="1" spans="2:9" s="2" customFormat="1" ht="14.25" x14ac:dyDescent="0.2">
      <c r="B1" s="4" t="s">
        <v>72</v>
      </c>
      <c r="C1" s="4" t="s">
        <v>0</v>
      </c>
      <c r="D1" s="4" t="s">
        <v>73</v>
      </c>
      <c r="E1" s="4" t="s">
        <v>74</v>
      </c>
      <c r="F1" s="4" t="s">
        <v>75</v>
      </c>
      <c r="G1" s="4" t="s">
        <v>76</v>
      </c>
      <c r="H1" s="4" t="s">
        <v>77</v>
      </c>
      <c r="I1" s="4" t="s">
        <v>78</v>
      </c>
    </row>
    <row r="2" spans="2:9" s="2" customFormat="1" ht="51.75" thickBot="1" x14ac:dyDescent="0.25">
      <c r="B2" s="5" t="s">
        <v>79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</row>
    <row r="3" spans="2:9" s="10" customFormat="1" x14ac:dyDescent="0.15">
      <c r="B3" s="27" t="s">
        <v>87</v>
      </c>
      <c r="C3" s="27" t="s">
        <v>88</v>
      </c>
      <c r="D3" s="27" t="s">
        <v>89</v>
      </c>
      <c r="E3" s="27"/>
      <c r="F3" s="27"/>
      <c r="G3" s="27"/>
      <c r="H3" s="27"/>
      <c r="I3" s="27"/>
    </row>
    <row r="4" spans="2:9" s="10" customFormat="1" x14ac:dyDescent="0.15">
      <c r="B4" s="27" t="s">
        <v>87</v>
      </c>
      <c r="C4" s="27" t="s">
        <v>90</v>
      </c>
      <c r="D4" s="27" t="s">
        <v>91</v>
      </c>
      <c r="E4" s="27"/>
      <c r="F4" s="27"/>
      <c r="G4" s="27"/>
      <c r="H4" s="27" t="s">
        <v>92</v>
      </c>
      <c r="I4" s="27"/>
    </row>
    <row r="5" spans="2:9" s="10" customFormat="1" x14ac:dyDescent="0.15">
      <c r="B5" s="27" t="s">
        <v>87</v>
      </c>
      <c r="C5" s="27" t="s">
        <v>93</v>
      </c>
      <c r="D5" s="27" t="s">
        <v>94</v>
      </c>
      <c r="E5" s="27"/>
      <c r="F5" s="27"/>
      <c r="G5" s="27"/>
      <c r="H5" s="27"/>
      <c r="I5" s="27"/>
    </row>
    <row r="6" spans="2:9" s="10" customFormat="1" x14ac:dyDescent="0.15">
      <c r="B6" s="27" t="s">
        <v>87</v>
      </c>
      <c r="C6" s="27" t="s">
        <v>95</v>
      </c>
      <c r="D6" s="27" t="s">
        <v>96</v>
      </c>
      <c r="E6" s="27"/>
      <c r="F6" s="27"/>
      <c r="G6" s="27"/>
      <c r="H6" s="27"/>
      <c r="I6" s="27"/>
    </row>
    <row r="7" spans="2:9" s="10" customFormat="1" x14ac:dyDescent="0.15">
      <c r="B7" s="27" t="s">
        <v>87</v>
      </c>
      <c r="C7" s="27" t="s">
        <v>97</v>
      </c>
      <c r="D7" s="27" t="s">
        <v>98</v>
      </c>
      <c r="E7" s="27"/>
      <c r="F7" s="27"/>
      <c r="G7" s="27"/>
      <c r="H7" s="27"/>
      <c r="I7" s="27"/>
    </row>
    <row r="8" spans="2:9" s="10" customFormat="1" x14ac:dyDescent="0.15">
      <c r="B8" s="27" t="s">
        <v>87</v>
      </c>
      <c r="C8" s="27" t="s">
        <v>99</v>
      </c>
      <c r="D8" s="27" t="s">
        <v>100</v>
      </c>
      <c r="E8" s="27"/>
      <c r="F8" s="27"/>
      <c r="G8" s="27"/>
      <c r="H8" s="27"/>
      <c r="I8" s="27"/>
    </row>
    <row r="9" spans="2:9" s="10" customFormat="1" x14ac:dyDescent="0.15">
      <c r="B9" s="27" t="s">
        <v>87</v>
      </c>
      <c r="C9" s="27" t="s">
        <v>101</v>
      </c>
      <c r="D9" s="27" t="s">
        <v>102</v>
      </c>
      <c r="E9" s="27"/>
      <c r="F9" s="27"/>
      <c r="G9" s="27"/>
      <c r="H9" s="27"/>
      <c r="I9" s="27"/>
    </row>
    <row r="10" spans="2:9" s="10" customFormat="1" x14ac:dyDescent="0.15">
      <c r="B10" s="27" t="s">
        <v>87</v>
      </c>
      <c r="C10" s="27" t="s">
        <v>103</v>
      </c>
      <c r="D10" s="27" t="s">
        <v>104</v>
      </c>
      <c r="E10" s="27"/>
      <c r="F10" s="27"/>
      <c r="G10" s="27"/>
      <c r="H10" s="27"/>
      <c r="I10" s="27"/>
    </row>
    <row r="11" spans="2:9" s="10" customFormat="1" x14ac:dyDescent="0.15">
      <c r="B11" s="27" t="s">
        <v>87</v>
      </c>
      <c r="C11" s="27" t="s">
        <v>105</v>
      </c>
      <c r="D11" s="27" t="s">
        <v>106</v>
      </c>
      <c r="E11" s="27"/>
      <c r="F11" s="27"/>
      <c r="G11" s="27"/>
      <c r="H11" s="27"/>
      <c r="I11" s="27"/>
    </row>
    <row r="12" spans="2:9" s="10" customFormat="1" x14ac:dyDescent="0.15">
      <c r="B12" s="27" t="s">
        <v>87</v>
      </c>
      <c r="C12" s="27" t="s">
        <v>107</v>
      </c>
      <c r="D12" s="27" t="s">
        <v>108</v>
      </c>
      <c r="E12" s="27"/>
      <c r="F12" s="27"/>
      <c r="G12" s="27"/>
      <c r="H12" s="27"/>
      <c r="I12" s="27"/>
    </row>
    <row r="13" spans="2:9" s="10" customFormat="1" x14ac:dyDescent="0.15">
      <c r="B13" s="27" t="s">
        <v>87</v>
      </c>
      <c r="C13" s="27" t="s">
        <v>109</v>
      </c>
      <c r="D13" s="27" t="s">
        <v>110</v>
      </c>
      <c r="E13" s="27"/>
      <c r="F13" s="27"/>
      <c r="G13" s="27"/>
      <c r="H13" s="27"/>
      <c r="I13" s="27"/>
    </row>
    <row r="14" spans="2:9" s="10" customFormat="1" x14ac:dyDescent="0.15">
      <c r="B14" s="27" t="s">
        <v>87</v>
      </c>
      <c r="C14" s="27" t="s">
        <v>111</v>
      </c>
      <c r="D14" s="27" t="s">
        <v>112</v>
      </c>
      <c r="E14" s="27"/>
      <c r="F14" s="27"/>
      <c r="G14" s="27"/>
      <c r="H14" s="27"/>
      <c r="I14" s="27"/>
    </row>
    <row r="15" spans="2:9" s="10" customFormat="1" x14ac:dyDescent="0.15">
      <c r="B15" s="27" t="s">
        <v>113</v>
      </c>
      <c r="C15" s="27" t="s">
        <v>114</v>
      </c>
      <c r="D15" s="27" t="s">
        <v>115</v>
      </c>
      <c r="E15" s="27"/>
      <c r="F15" s="27"/>
      <c r="G15" s="27"/>
      <c r="H15" s="27"/>
      <c r="I15" s="27"/>
    </row>
    <row r="16" spans="2:9" s="10" customFormat="1" x14ac:dyDescent="0.15">
      <c r="B16" s="27" t="s">
        <v>113</v>
      </c>
      <c r="C16" s="27" t="s">
        <v>116</v>
      </c>
      <c r="D16" s="27" t="s">
        <v>117</v>
      </c>
      <c r="E16" s="27"/>
      <c r="F16" s="27"/>
      <c r="G16" s="27"/>
      <c r="H16" s="27"/>
      <c r="I16" s="27"/>
    </row>
    <row r="17" spans="2:9" s="10" customFormat="1" x14ac:dyDescent="0.15">
      <c r="B17" s="27" t="s">
        <v>113</v>
      </c>
      <c r="C17" s="27" t="s">
        <v>118</v>
      </c>
      <c r="D17" s="27" t="s">
        <v>119</v>
      </c>
      <c r="E17" s="27"/>
      <c r="F17" s="27"/>
      <c r="G17" s="27"/>
      <c r="H17" s="27"/>
      <c r="I17" s="27"/>
    </row>
    <row r="18" spans="2:9" s="10" customFormat="1" x14ac:dyDescent="0.15">
      <c r="B18" s="27" t="s">
        <v>120</v>
      </c>
      <c r="C18" s="27" t="s">
        <v>121</v>
      </c>
      <c r="D18" s="27" t="s">
        <v>122</v>
      </c>
      <c r="E18" s="27"/>
      <c r="F18" s="27"/>
      <c r="G18" s="27"/>
      <c r="H18" s="27"/>
      <c r="I18" s="27"/>
    </row>
    <row r="19" spans="2:9" s="10" customFormat="1" x14ac:dyDescent="0.15">
      <c r="B19" s="27" t="s">
        <v>120</v>
      </c>
      <c r="C19" s="27" t="s">
        <v>123</v>
      </c>
      <c r="D19" s="27" t="s">
        <v>124</v>
      </c>
      <c r="E19" s="27"/>
      <c r="F19" s="27"/>
      <c r="G19" s="27"/>
      <c r="H19" s="27"/>
      <c r="I19" s="27"/>
    </row>
    <row r="20" spans="2:9" s="10" customFormat="1" x14ac:dyDescent="0.15">
      <c r="B20" s="27" t="s">
        <v>120</v>
      </c>
      <c r="C20" s="27" t="s">
        <v>125</v>
      </c>
      <c r="D20" s="27" t="s">
        <v>126</v>
      </c>
      <c r="E20" s="27"/>
      <c r="F20" s="27"/>
      <c r="G20" s="27"/>
      <c r="H20" s="27"/>
      <c r="I20" s="27"/>
    </row>
    <row r="21" spans="2:9" s="10" customFormat="1" x14ac:dyDescent="0.15">
      <c r="B21" s="27" t="s">
        <v>87</v>
      </c>
      <c r="C21" s="27" t="s">
        <v>127</v>
      </c>
      <c r="D21" s="27" t="s">
        <v>128</v>
      </c>
      <c r="E21" s="27"/>
      <c r="F21" s="27"/>
      <c r="G21" s="27"/>
      <c r="H21" s="27"/>
      <c r="I21" s="27"/>
    </row>
    <row r="22" spans="2:9" s="10" customFormat="1" x14ac:dyDescent="0.15">
      <c r="B22" s="27" t="s">
        <v>87</v>
      </c>
      <c r="C22" s="27" t="s">
        <v>129</v>
      </c>
      <c r="D22" s="27" t="s">
        <v>128</v>
      </c>
      <c r="E22" s="27"/>
      <c r="F22" s="27"/>
      <c r="G22" s="27"/>
      <c r="H22" s="27"/>
      <c r="I22" s="27"/>
    </row>
  </sheetData>
  <phoneticPr fontId="2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showGridLines="0" workbookViewId="0">
      <selection activeCell="D18" sqref="D18"/>
    </sheetView>
  </sheetViews>
  <sheetFormatPr defaultRowHeight="13.5" x14ac:dyDescent="0.15"/>
  <cols>
    <col min="4" max="4" width="29.375" bestFit="1" customWidth="1"/>
  </cols>
  <sheetData>
    <row r="1" spans="2:9" s="2" customFormat="1" ht="14.25" x14ac:dyDescent="0.2">
      <c r="B1" s="6" t="s">
        <v>130</v>
      </c>
      <c r="C1" s="6" t="s">
        <v>1</v>
      </c>
      <c r="D1" s="6" t="s">
        <v>131</v>
      </c>
      <c r="E1" s="7" t="s">
        <v>132</v>
      </c>
      <c r="F1" s="7" t="s">
        <v>4</v>
      </c>
      <c r="G1" s="7" t="s">
        <v>133</v>
      </c>
      <c r="H1" s="7" t="s">
        <v>134</v>
      </c>
      <c r="I1" s="7" t="s">
        <v>135</v>
      </c>
    </row>
    <row r="2" spans="2:9" s="2" customFormat="1" ht="64.5" thickBot="1" x14ac:dyDescent="0.25">
      <c r="B2" s="8" t="s">
        <v>136</v>
      </c>
      <c r="C2" s="8" t="s">
        <v>137</v>
      </c>
      <c r="D2" s="8" t="s">
        <v>138</v>
      </c>
      <c r="E2" s="8" t="s">
        <v>132</v>
      </c>
      <c r="F2" s="8" t="s">
        <v>139</v>
      </c>
      <c r="G2" s="8" t="s">
        <v>140</v>
      </c>
      <c r="H2" s="8" t="s">
        <v>141</v>
      </c>
      <c r="I2" s="8" t="s">
        <v>142</v>
      </c>
    </row>
    <row r="3" spans="2:9" s="10" customFormat="1" x14ac:dyDescent="0.15">
      <c r="B3" s="27" t="s">
        <v>143</v>
      </c>
      <c r="C3" s="27" t="s">
        <v>144</v>
      </c>
      <c r="D3" s="27" t="s">
        <v>145</v>
      </c>
      <c r="E3" s="27" t="s">
        <v>146</v>
      </c>
      <c r="F3" s="27"/>
      <c r="G3" s="27"/>
      <c r="H3" s="27"/>
      <c r="I3" s="27"/>
    </row>
    <row r="4" spans="2:9" s="10" customFormat="1" x14ac:dyDescent="0.15">
      <c r="B4" s="27" t="s">
        <v>143</v>
      </c>
      <c r="C4" s="27" t="s">
        <v>147</v>
      </c>
      <c r="D4" s="27" t="s">
        <v>148</v>
      </c>
      <c r="E4" s="27" t="s">
        <v>146</v>
      </c>
      <c r="F4" s="27"/>
      <c r="G4" s="27"/>
      <c r="H4" s="27"/>
      <c r="I4" s="27"/>
    </row>
    <row r="5" spans="2:9" s="10" customFormat="1" x14ac:dyDescent="0.15">
      <c r="B5" s="27" t="s">
        <v>143</v>
      </c>
      <c r="C5" s="27" t="s">
        <v>149</v>
      </c>
      <c r="D5" s="27" t="s">
        <v>150</v>
      </c>
      <c r="E5" s="27" t="s">
        <v>146</v>
      </c>
      <c r="F5" s="27"/>
      <c r="G5" s="27"/>
      <c r="H5" s="27"/>
      <c r="I5" s="27"/>
    </row>
    <row r="6" spans="2:9" s="10" customFormat="1" x14ac:dyDescent="0.15">
      <c r="B6" s="27" t="s">
        <v>143</v>
      </c>
      <c r="C6" s="27" t="s">
        <v>151</v>
      </c>
      <c r="D6" s="27" t="s">
        <v>152</v>
      </c>
      <c r="E6" s="27" t="s">
        <v>146</v>
      </c>
      <c r="F6" s="27"/>
      <c r="G6" s="27"/>
      <c r="H6" s="27"/>
      <c r="I6" s="27"/>
    </row>
    <row r="7" spans="2:9" s="10" customFormat="1" x14ac:dyDescent="0.15">
      <c r="B7" s="27" t="s">
        <v>143</v>
      </c>
      <c r="C7" s="27" t="s">
        <v>153</v>
      </c>
      <c r="D7" s="27" t="s">
        <v>154</v>
      </c>
      <c r="E7" s="27" t="s">
        <v>146</v>
      </c>
      <c r="F7" s="27"/>
      <c r="G7" s="27"/>
      <c r="H7" s="27"/>
      <c r="I7" s="27"/>
    </row>
    <row r="8" spans="2:9" s="10" customFormat="1" x14ac:dyDescent="0.15">
      <c r="B8" s="27" t="s">
        <v>143</v>
      </c>
      <c r="C8" s="27" t="s">
        <v>155</v>
      </c>
      <c r="D8" s="27" t="s">
        <v>156</v>
      </c>
      <c r="E8" s="27" t="s">
        <v>146</v>
      </c>
      <c r="F8" s="27"/>
      <c r="G8" s="27"/>
      <c r="H8" s="27"/>
      <c r="I8" s="27"/>
    </row>
    <row r="9" spans="2:9" s="10" customFormat="1" x14ac:dyDescent="0.15">
      <c r="B9" s="27" t="s">
        <v>143</v>
      </c>
      <c r="C9" s="27" t="s">
        <v>157</v>
      </c>
      <c r="D9" s="27" t="s">
        <v>158</v>
      </c>
      <c r="E9" s="27" t="s">
        <v>146</v>
      </c>
      <c r="F9" s="27"/>
      <c r="G9" s="27"/>
      <c r="H9" s="27"/>
      <c r="I9" s="27"/>
    </row>
    <row r="10" spans="2:9" s="10" customFormat="1" x14ac:dyDescent="0.15">
      <c r="B10" s="27" t="s">
        <v>143</v>
      </c>
      <c r="C10" s="27" t="s">
        <v>159</v>
      </c>
      <c r="D10" s="27" t="s">
        <v>160</v>
      </c>
      <c r="E10" s="27" t="s">
        <v>146</v>
      </c>
      <c r="F10" s="27"/>
      <c r="G10" s="27"/>
      <c r="H10" s="27"/>
      <c r="I10" s="27"/>
    </row>
    <row r="11" spans="2:9" s="10" customFormat="1" x14ac:dyDescent="0.15">
      <c r="B11" s="27" t="s">
        <v>143</v>
      </c>
      <c r="C11" s="27" t="s">
        <v>161</v>
      </c>
      <c r="D11" s="27" t="s">
        <v>162</v>
      </c>
      <c r="E11" s="27" t="s">
        <v>146</v>
      </c>
      <c r="F11" s="27"/>
      <c r="G11" s="27"/>
      <c r="H11" s="27"/>
      <c r="I11" s="27"/>
    </row>
    <row r="12" spans="2:9" s="10" customFormat="1" x14ac:dyDescent="0.15">
      <c r="B12" s="27" t="s">
        <v>143</v>
      </c>
      <c r="C12" s="27" t="s">
        <v>163</v>
      </c>
      <c r="D12" s="27" t="s">
        <v>164</v>
      </c>
      <c r="E12" s="27" t="s">
        <v>146</v>
      </c>
      <c r="F12" s="27"/>
      <c r="G12" s="27"/>
      <c r="H12" s="27"/>
      <c r="I12" s="27"/>
    </row>
    <row r="13" spans="2:9" s="10" customFormat="1" x14ac:dyDescent="0.15">
      <c r="B13" s="27" t="s">
        <v>143</v>
      </c>
      <c r="C13" s="27" t="s">
        <v>165</v>
      </c>
      <c r="D13" s="27" t="s">
        <v>166</v>
      </c>
      <c r="E13" s="27" t="s">
        <v>146</v>
      </c>
      <c r="F13" s="27"/>
      <c r="G13" s="27"/>
      <c r="H13" s="27"/>
      <c r="I13" s="27"/>
    </row>
    <row r="14" spans="2:9" s="10" customFormat="1" x14ac:dyDescent="0.15">
      <c r="B14" s="27" t="s">
        <v>143</v>
      </c>
      <c r="C14" s="27" t="s">
        <v>167</v>
      </c>
      <c r="D14" s="27" t="s">
        <v>168</v>
      </c>
      <c r="E14" s="27" t="s">
        <v>146</v>
      </c>
      <c r="F14" s="27"/>
      <c r="G14" s="27"/>
      <c r="H14" s="27"/>
      <c r="I14" s="27"/>
    </row>
  </sheetData>
  <phoneticPr fontId="2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showGridLines="0" tabSelected="1" workbookViewId="0">
      <selection activeCell="H6" sqref="H6"/>
    </sheetView>
  </sheetViews>
  <sheetFormatPr defaultRowHeight="13.5" x14ac:dyDescent="0.15"/>
  <cols>
    <col min="6" max="6" width="13.625" bestFit="1" customWidth="1"/>
  </cols>
  <sheetData>
    <row r="1" spans="2:7" s="2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>
        <v>1990</v>
      </c>
    </row>
    <row r="2" spans="2:7" s="2" customFormat="1" ht="26.25" thickBot="1" x14ac:dyDescent="0.25">
      <c r="B2" s="3" t="s">
        <v>7</v>
      </c>
      <c r="C2" s="3" t="s">
        <v>8</v>
      </c>
      <c r="D2" s="3" t="s">
        <v>9</v>
      </c>
      <c r="E2" s="3" t="s">
        <v>10</v>
      </c>
      <c r="F2" s="3" t="str">
        <f>F1</f>
        <v>Attribute</v>
      </c>
      <c r="G2" s="3"/>
    </row>
    <row r="3" spans="2:7" s="10" customFormat="1" x14ac:dyDescent="0.15">
      <c r="B3" s="10" t="s">
        <v>169</v>
      </c>
      <c r="D3" s="10" t="str">
        <f t="shared" ref="D3:D62" si="0">IF(OR(LEFT(F3,3)="INP",LEFT(F3,2)="MA"),C3,"")</f>
        <v/>
      </c>
      <c r="E3" s="10" t="str">
        <f t="shared" ref="E3:E62" si="1">IF(OR(LEFT(F3,3)="OUT",LEFT(F3,3)="ENV",LEFT(F3,2)="MO"),C3,"")</f>
        <v/>
      </c>
      <c r="F3" s="10" t="s">
        <v>170</v>
      </c>
      <c r="G3" s="10">
        <v>2020</v>
      </c>
    </row>
    <row r="4" spans="2:7" s="10" customFormat="1" x14ac:dyDescent="0.15">
      <c r="B4" s="48" t="s">
        <v>171</v>
      </c>
      <c r="C4" s="48"/>
      <c r="D4" s="48" t="str">
        <f t="shared" si="0"/>
        <v/>
      </c>
      <c r="E4" s="48" t="str">
        <f t="shared" si="1"/>
        <v/>
      </c>
      <c r="F4" s="48" t="s">
        <v>170</v>
      </c>
      <c r="G4" s="48">
        <v>2020</v>
      </c>
    </row>
    <row r="5" spans="2:7" s="10" customFormat="1" x14ac:dyDescent="0.15">
      <c r="B5" s="10" t="s">
        <v>172</v>
      </c>
      <c r="D5" s="10" t="str">
        <f t="shared" si="0"/>
        <v/>
      </c>
      <c r="E5" s="10" t="str">
        <f t="shared" si="1"/>
        <v/>
      </c>
      <c r="F5" s="10" t="s">
        <v>170</v>
      </c>
      <c r="G5" s="10">
        <v>2020</v>
      </c>
    </row>
    <row r="6" spans="2:7" s="10" customFormat="1" x14ac:dyDescent="0.15">
      <c r="B6" s="46" t="s">
        <v>21</v>
      </c>
      <c r="C6" s="46"/>
      <c r="D6" s="46" t="str">
        <f t="shared" si="0"/>
        <v/>
      </c>
      <c r="E6" s="46" t="str">
        <f t="shared" si="1"/>
        <v/>
      </c>
      <c r="F6" s="46" t="s">
        <v>173</v>
      </c>
      <c r="G6" s="46">
        <v>1</v>
      </c>
    </row>
    <row r="7" spans="2:7" s="10" customFormat="1" x14ac:dyDescent="0.15">
      <c r="B7" s="22" t="s">
        <v>21</v>
      </c>
      <c r="C7" s="22"/>
      <c r="D7" s="22" t="str">
        <f t="shared" si="0"/>
        <v/>
      </c>
      <c r="E7" s="22" t="str">
        <f t="shared" si="1"/>
        <v/>
      </c>
      <c r="F7" s="22" t="s">
        <v>174</v>
      </c>
      <c r="G7" s="22">
        <v>20</v>
      </c>
    </row>
    <row r="8" spans="2:7" s="10" customFormat="1" x14ac:dyDescent="0.15">
      <c r="B8" s="47" t="s">
        <v>21</v>
      </c>
      <c r="C8" s="47"/>
      <c r="D8" s="47" t="str">
        <f t="shared" si="0"/>
        <v/>
      </c>
      <c r="E8" s="47" t="str">
        <f t="shared" si="1"/>
        <v/>
      </c>
      <c r="F8" s="47" t="s">
        <v>170</v>
      </c>
      <c r="G8" s="47">
        <v>2020</v>
      </c>
    </row>
    <row r="9" spans="2:7" s="10" customFormat="1" x14ac:dyDescent="0.15">
      <c r="B9" s="10" t="s">
        <v>175</v>
      </c>
      <c r="D9" s="10" t="str">
        <f t="shared" si="0"/>
        <v/>
      </c>
      <c r="E9" s="10" t="str">
        <f t="shared" si="1"/>
        <v/>
      </c>
      <c r="F9" s="10" t="s">
        <v>173</v>
      </c>
      <c r="G9" s="10">
        <v>1</v>
      </c>
    </row>
    <row r="10" spans="2:7" s="10" customFormat="1" x14ac:dyDescent="0.15">
      <c r="B10" s="10" t="s">
        <v>175</v>
      </c>
      <c r="D10" s="10" t="str">
        <f t="shared" si="0"/>
        <v/>
      </c>
      <c r="E10" s="10" t="str">
        <f t="shared" si="1"/>
        <v/>
      </c>
      <c r="F10" s="10" t="s">
        <v>174</v>
      </c>
      <c r="G10" s="10">
        <v>20</v>
      </c>
    </row>
    <row r="11" spans="2:7" s="10" customFormat="1" x14ac:dyDescent="0.15">
      <c r="B11" s="10" t="s">
        <v>175</v>
      </c>
      <c r="D11" s="10" t="str">
        <f t="shared" si="0"/>
        <v/>
      </c>
      <c r="E11" s="10" t="str">
        <f t="shared" si="1"/>
        <v/>
      </c>
      <c r="F11" s="10" t="s">
        <v>170</v>
      </c>
      <c r="G11" s="10">
        <v>2020</v>
      </c>
    </row>
    <row r="12" spans="2:7" s="10" customFormat="1" x14ac:dyDescent="0.15">
      <c r="B12" s="46" t="s">
        <v>176</v>
      </c>
      <c r="C12" s="46"/>
      <c r="D12" s="46" t="str">
        <f t="shared" si="0"/>
        <v/>
      </c>
      <c r="E12" s="46" t="str">
        <f t="shared" si="1"/>
        <v/>
      </c>
      <c r="F12" s="46" t="s">
        <v>173</v>
      </c>
      <c r="G12" s="46">
        <v>1</v>
      </c>
    </row>
    <row r="13" spans="2:7" s="10" customFormat="1" x14ac:dyDescent="0.15">
      <c r="B13" s="22" t="s">
        <v>176</v>
      </c>
      <c r="C13" s="22"/>
      <c r="D13" s="22" t="str">
        <f t="shared" si="0"/>
        <v/>
      </c>
      <c r="E13" s="22" t="str">
        <f t="shared" si="1"/>
        <v/>
      </c>
      <c r="F13" s="22" t="s">
        <v>174</v>
      </c>
      <c r="G13" s="22">
        <v>20</v>
      </c>
    </row>
    <row r="14" spans="2:7" s="10" customFormat="1" x14ac:dyDescent="0.15">
      <c r="B14" s="47" t="s">
        <v>176</v>
      </c>
      <c r="C14" s="47"/>
      <c r="D14" s="47" t="str">
        <f t="shared" si="0"/>
        <v/>
      </c>
      <c r="E14" s="47" t="str">
        <f t="shared" si="1"/>
        <v/>
      </c>
      <c r="F14" s="47" t="s">
        <v>170</v>
      </c>
      <c r="G14" s="47">
        <v>2020</v>
      </c>
    </row>
    <row r="15" spans="2:7" s="10" customFormat="1" x14ac:dyDescent="0.15">
      <c r="B15" s="10" t="s">
        <v>177</v>
      </c>
      <c r="D15" s="10" t="str">
        <f t="shared" si="0"/>
        <v/>
      </c>
      <c r="E15" s="10" t="str">
        <f t="shared" si="1"/>
        <v/>
      </c>
      <c r="F15" s="10" t="s">
        <v>173</v>
      </c>
      <c r="G15" s="10">
        <v>1</v>
      </c>
    </row>
    <row r="16" spans="2:7" s="10" customFormat="1" x14ac:dyDescent="0.15">
      <c r="B16" s="10" t="s">
        <v>177</v>
      </c>
      <c r="D16" s="10" t="str">
        <f t="shared" si="0"/>
        <v/>
      </c>
      <c r="E16" s="10" t="str">
        <f t="shared" si="1"/>
        <v/>
      </c>
      <c r="F16" s="10" t="s">
        <v>174</v>
      </c>
      <c r="G16" s="10">
        <v>20</v>
      </c>
    </row>
    <row r="17" spans="2:7" s="10" customFormat="1" x14ac:dyDescent="0.15">
      <c r="B17" s="10" t="s">
        <v>177</v>
      </c>
      <c r="D17" s="10" t="str">
        <f t="shared" si="0"/>
        <v/>
      </c>
      <c r="E17" s="10" t="str">
        <f t="shared" si="1"/>
        <v/>
      </c>
      <c r="F17" s="10" t="s">
        <v>170</v>
      </c>
      <c r="G17" s="10">
        <v>2020</v>
      </c>
    </row>
    <row r="18" spans="2:7" s="10" customFormat="1" x14ac:dyDescent="0.15">
      <c r="B18" s="46" t="s">
        <v>178</v>
      </c>
      <c r="C18" s="46"/>
      <c r="D18" s="46" t="str">
        <f t="shared" si="0"/>
        <v/>
      </c>
      <c r="E18" s="46" t="str">
        <f t="shared" si="1"/>
        <v/>
      </c>
      <c r="F18" s="46" t="s">
        <v>173</v>
      </c>
      <c r="G18" s="46">
        <v>1</v>
      </c>
    </row>
    <row r="19" spans="2:7" s="10" customFormat="1" x14ac:dyDescent="0.15">
      <c r="B19" s="22" t="s">
        <v>178</v>
      </c>
      <c r="C19" s="22"/>
      <c r="D19" s="22" t="str">
        <f t="shared" si="0"/>
        <v/>
      </c>
      <c r="E19" s="22" t="str">
        <f t="shared" si="1"/>
        <v/>
      </c>
      <c r="F19" s="22" t="s">
        <v>174</v>
      </c>
      <c r="G19" s="22">
        <v>20</v>
      </c>
    </row>
    <row r="20" spans="2:7" s="10" customFormat="1" x14ac:dyDescent="0.15">
      <c r="B20" s="47" t="s">
        <v>178</v>
      </c>
      <c r="C20" s="47"/>
      <c r="D20" s="47" t="str">
        <f t="shared" si="0"/>
        <v/>
      </c>
      <c r="E20" s="47" t="str">
        <f t="shared" si="1"/>
        <v/>
      </c>
      <c r="F20" s="47" t="s">
        <v>170</v>
      </c>
      <c r="G20" s="47">
        <v>2020</v>
      </c>
    </row>
    <row r="21" spans="2:7" s="10" customFormat="1" x14ac:dyDescent="0.15">
      <c r="B21" s="10" t="s">
        <v>179</v>
      </c>
      <c r="D21" s="10" t="str">
        <f t="shared" si="0"/>
        <v/>
      </c>
      <c r="E21" s="10" t="str">
        <f t="shared" si="1"/>
        <v/>
      </c>
      <c r="F21" s="10" t="s">
        <v>173</v>
      </c>
      <c r="G21" s="10">
        <v>1</v>
      </c>
    </row>
    <row r="22" spans="2:7" s="10" customFormat="1" x14ac:dyDescent="0.15">
      <c r="B22" s="10" t="s">
        <v>179</v>
      </c>
      <c r="D22" s="10" t="str">
        <f t="shared" si="0"/>
        <v/>
      </c>
      <c r="E22" s="10" t="str">
        <f t="shared" si="1"/>
        <v/>
      </c>
      <c r="F22" s="10" t="s">
        <v>174</v>
      </c>
      <c r="G22" s="10">
        <v>20</v>
      </c>
    </row>
    <row r="23" spans="2:7" s="10" customFormat="1" x14ac:dyDescent="0.15">
      <c r="B23" s="10" t="s">
        <v>179</v>
      </c>
      <c r="D23" s="10" t="str">
        <f t="shared" si="0"/>
        <v/>
      </c>
      <c r="E23" s="10" t="str">
        <f t="shared" si="1"/>
        <v/>
      </c>
      <c r="F23" s="10" t="s">
        <v>170</v>
      </c>
      <c r="G23" s="10">
        <v>2020</v>
      </c>
    </row>
    <row r="24" spans="2:7" s="10" customFormat="1" x14ac:dyDescent="0.15">
      <c r="B24" s="46" t="s">
        <v>180</v>
      </c>
      <c r="C24" s="46"/>
      <c r="D24" s="46" t="str">
        <f t="shared" si="0"/>
        <v/>
      </c>
      <c r="E24" s="46" t="str">
        <f t="shared" si="1"/>
        <v/>
      </c>
      <c r="F24" s="46" t="s">
        <v>173</v>
      </c>
      <c r="G24" s="46">
        <v>1</v>
      </c>
    </row>
    <row r="25" spans="2:7" s="10" customFormat="1" x14ac:dyDescent="0.15">
      <c r="B25" s="22" t="s">
        <v>180</v>
      </c>
      <c r="C25" s="22"/>
      <c r="D25" s="22" t="str">
        <f t="shared" si="0"/>
        <v/>
      </c>
      <c r="E25" s="22" t="str">
        <f t="shared" si="1"/>
        <v/>
      </c>
      <c r="F25" s="22" t="s">
        <v>174</v>
      </c>
      <c r="G25" s="22">
        <v>20</v>
      </c>
    </row>
    <row r="26" spans="2:7" s="10" customFormat="1" x14ac:dyDescent="0.15">
      <c r="B26" s="47" t="s">
        <v>180</v>
      </c>
      <c r="C26" s="47"/>
      <c r="D26" s="47" t="str">
        <f t="shared" si="0"/>
        <v/>
      </c>
      <c r="E26" s="47" t="str">
        <f t="shared" si="1"/>
        <v/>
      </c>
      <c r="F26" s="47" t="s">
        <v>170</v>
      </c>
      <c r="G26" s="47">
        <v>2020</v>
      </c>
    </row>
    <row r="27" spans="2:7" s="10" customFormat="1" x14ac:dyDescent="0.15">
      <c r="B27" s="10" t="s">
        <v>181</v>
      </c>
      <c r="D27" s="10" t="str">
        <f t="shared" si="0"/>
        <v/>
      </c>
      <c r="E27" s="10" t="str">
        <f t="shared" si="1"/>
        <v/>
      </c>
      <c r="F27" s="10" t="s">
        <v>173</v>
      </c>
      <c r="G27" s="10">
        <v>1</v>
      </c>
    </row>
    <row r="28" spans="2:7" s="10" customFormat="1" x14ac:dyDescent="0.15">
      <c r="B28" s="10" t="s">
        <v>181</v>
      </c>
      <c r="D28" s="10" t="str">
        <f t="shared" si="0"/>
        <v/>
      </c>
      <c r="E28" s="10" t="str">
        <f t="shared" si="1"/>
        <v/>
      </c>
      <c r="F28" s="10" t="s">
        <v>174</v>
      </c>
      <c r="G28" s="10">
        <v>20</v>
      </c>
    </row>
    <row r="29" spans="2:7" s="10" customFormat="1" x14ac:dyDescent="0.15">
      <c r="B29" s="10" t="s">
        <v>181</v>
      </c>
      <c r="D29" s="10" t="str">
        <f t="shared" si="0"/>
        <v/>
      </c>
      <c r="E29" s="10" t="str">
        <f t="shared" si="1"/>
        <v/>
      </c>
      <c r="F29" s="10" t="s">
        <v>170</v>
      </c>
      <c r="G29" s="10">
        <v>2020</v>
      </c>
    </row>
    <row r="30" spans="2:7" s="10" customFormat="1" x14ac:dyDescent="0.15">
      <c r="B30" s="46" t="s">
        <v>182</v>
      </c>
      <c r="C30" s="46"/>
      <c r="D30" s="46" t="str">
        <f t="shared" si="0"/>
        <v/>
      </c>
      <c r="E30" s="46" t="str">
        <f t="shared" si="1"/>
        <v/>
      </c>
      <c r="F30" s="46" t="s">
        <v>173</v>
      </c>
      <c r="G30" s="46">
        <v>1</v>
      </c>
    </row>
    <row r="31" spans="2:7" s="10" customFormat="1" x14ac:dyDescent="0.15">
      <c r="B31" s="22" t="s">
        <v>182</v>
      </c>
      <c r="C31" s="22"/>
      <c r="D31" s="22" t="str">
        <f t="shared" si="0"/>
        <v/>
      </c>
      <c r="E31" s="22" t="str">
        <f t="shared" si="1"/>
        <v/>
      </c>
      <c r="F31" s="22" t="s">
        <v>174</v>
      </c>
      <c r="G31" s="22">
        <v>20</v>
      </c>
    </row>
    <row r="32" spans="2:7" s="10" customFormat="1" x14ac:dyDescent="0.15">
      <c r="B32" s="47" t="s">
        <v>182</v>
      </c>
      <c r="C32" s="47"/>
      <c r="D32" s="47" t="str">
        <f t="shared" si="0"/>
        <v/>
      </c>
      <c r="E32" s="47" t="str">
        <f t="shared" si="1"/>
        <v/>
      </c>
      <c r="F32" s="47" t="s">
        <v>170</v>
      </c>
      <c r="G32" s="47">
        <v>2020</v>
      </c>
    </row>
    <row r="33" spans="2:7" s="10" customFormat="1" x14ac:dyDescent="0.15">
      <c r="B33" s="10" t="s">
        <v>183</v>
      </c>
      <c r="D33" s="10" t="str">
        <f t="shared" si="0"/>
        <v/>
      </c>
      <c r="E33" s="10" t="str">
        <f t="shared" si="1"/>
        <v/>
      </c>
      <c r="F33" s="10" t="s">
        <v>173</v>
      </c>
      <c r="G33" s="10">
        <v>1</v>
      </c>
    </row>
    <row r="34" spans="2:7" s="10" customFormat="1" x14ac:dyDescent="0.15">
      <c r="B34" s="10" t="s">
        <v>183</v>
      </c>
      <c r="D34" s="10" t="str">
        <f t="shared" si="0"/>
        <v/>
      </c>
      <c r="E34" s="10" t="str">
        <f t="shared" si="1"/>
        <v/>
      </c>
      <c r="F34" s="10" t="s">
        <v>174</v>
      </c>
      <c r="G34" s="10">
        <v>20</v>
      </c>
    </row>
    <row r="35" spans="2:7" s="10" customFormat="1" x14ac:dyDescent="0.15">
      <c r="B35" s="10" t="s">
        <v>183</v>
      </c>
      <c r="D35" s="10" t="str">
        <f t="shared" si="0"/>
        <v/>
      </c>
      <c r="E35" s="10" t="str">
        <f t="shared" si="1"/>
        <v/>
      </c>
      <c r="F35" s="10" t="s">
        <v>170</v>
      </c>
      <c r="G35" s="10">
        <v>2020</v>
      </c>
    </row>
    <row r="36" spans="2:7" s="10" customFormat="1" x14ac:dyDescent="0.15">
      <c r="B36" s="46" t="s">
        <v>184</v>
      </c>
      <c r="C36" s="46"/>
      <c r="D36" s="46" t="str">
        <f t="shared" si="0"/>
        <v/>
      </c>
      <c r="E36" s="46" t="str">
        <f t="shared" si="1"/>
        <v/>
      </c>
      <c r="F36" s="46" t="s">
        <v>173</v>
      </c>
      <c r="G36" s="46">
        <v>1</v>
      </c>
    </row>
    <row r="37" spans="2:7" s="10" customFormat="1" x14ac:dyDescent="0.15">
      <c r="B37" s="22" t="s">
        <v>184</v>
      </c>
      <c r="C37" s="22"/>
      <c r="D37" s="22" t="str">
        <f t="shared" si="0"/>
        <v/>
      </c>
      <c r="E37" s="22" t="str">
        <f t="shared" si="1"/>
        <v/>
      </c>
      <c r="F37" s="22" t="s">
        <v>174</v>
      </c>
      <c r="G37" s="22">
        <v>20</v>
      </c>
    </row>
    <row r="38" spans="2:7" s="10" customFormat="1" x14ac:dyDescent="0.15">
      <c r="B38" s="47" t="s">
        <v>184</v>
      </c>
      <c r="C38" s="47"/>
      <c r="D38" s="47" t="str">
        <f t="shared" si="0"/>
        <v/>
      </c>
      <c r="E38" s="47" t="str">
        <f t="shared" si="1"/>
        <v/>
      </c>
      <c r="F38" s="47" t="s">
        <v>170</v>
      </c>
      <c r="G38" s="47">
        <v>2020</v>
      </c>
    </row>
    <row r="39" spans="2:7" s="10" customFormat="1" x14ac:dyDescent="0.15">
      <c r="B39" s="10" t="s">
        <v>185</v>
      </c>
      <c r="D39" s="10" t="str">
        <f t="shared" si="0"/>
        <v/>
      </c>
      <c r="E39" s="10" t="str">
        <f t="shared" si="1"/>
        <v/>
      </c>
      <c r="F39" s="10" t="s">
        <v>173</v>
      </c>
      <c r="G39" s="10">
        <v>1</v>
      </c>
    </row>
    <row r="40" spans="2:7" s="10" customFormat="1" x14ac:dyDescent="0.15">
      <c r="B40" s="10" t="s">
        <v>185</v>
      </c>
      <c r="D40" s="10" t="str">
        <f t="shared" si="0"/>
        <v/>
      </c>
      <c r="E40" s="10" t="str">
        <f t="shared" si="1"/>
        <v/>
      </c>
      <c r="F40" s="10" t="s">
        <v>174</v>
      </c>
      <c r="G40" s="10">
        <v>20</v>
      </c>
    </row>
    <row r="41" spans="2:7" s="10" customFormat="1" x14ac:dyDescent="0.15">
      <c r="B41" s="10" t="s">
        <v>185</v>
      </c>
      <c r="D41" s="10" t="str">
        <f t="shared" si="0"/>
        <v/>
      </c>
      <c r="E41" s="10" t="str">
        <f t="shared" si="1"/>
        <v/>
      </c>
      <c r="F41" s="10" t="s">
        <v>170</v>
      </c>
      <c r="G41" s="10">
        <v>2020</v>
      </c>
    </row>
    <row r="42" spans="2:7" s="10" customFormat="1" x14ac:dyDescent="0.15">
      <c r="B42" s="46" t="s">
        <v>63</v>
      </c>
      <c r="C42" s="46"/>
      <c r="D42" s="46" t="str">
        <f t="shared" si="0"/>
        <v/>
      </c>
      <c r="E42" s="46" t="str">
        <f t="shared" si="1"/>
        <v/>
      </c>
      <c r="F42" s="46" t="s">
        <v>186</v>
      </c>
      <c r="G42" s="46">
        <v>0.4</v>
      </c>
    </row>
    <row r="43" spans="2:7" s="10" customFormat="1" x14ac:dyDescent="0.15">
      <c r="B43" s="22" t="s">
        <v>63</v>
      </c>
      <c r="C43" s="22"/>
      <c r="D43" s="22" t="str">
        <f t="shared" si="0"/>
        <v/>
      </c>
      <c r="E43" s="22" t="str">
        <f t="shared" si="1"/>
        <v/>
      </c>
      <c r="F43" s="22" t="s">
        <v>173</v>
      </c>
      <c r="G43" s="22">
        <v>31.536000000000001</v>
      </c>
    </row>
    <row r="44" spans="2:7" s="10" customFormat="1" x14ac:dyDescent="0.15">
      <c r="B44" s="22" t="s">
        <v>63</v>
      </c>
      <c r="C44" s="22"/>
      <c r="D44" s="22" t="str">
        <f t="shared" si="0"/>
        <v/>
      </c>
      <c r="E44" s="22" t="str">
        <f t="shared" si="1"/>
        <v/>
      </c>
      <c r="F44" s="22" t="s">
        <v>174</v>
      </c>
      <c r="G44" s="22">
        <v>40</v>
      </c>
    </row>
    <row r="45" spans="2:7" s="10" customFormat="1" x14ac:dyDescent="0.15">
      <c r="B45" s="22" t="s">
        <v>63</v>
      </c>
      <c r="C45" s="22"/>
      <c r="D45" s="22" t="str">
        <f t="shared" si="0"/>
        <v/>
      </c>
      <c r="E45" s="22" t="str">
        <f t="shared" si="1"/>
        <v/>
      </c>
      <c r="F45" s="22" t="s">
        <v>170</v>
      </c>
      <c r="G45" s="22">
        <v>2030</v>
      </c>
    </row>
    <row r="46" spans="2:7" s="10" customFormat="1" x14ac:dyDescent="0.15">
      <c r="B46" s="47" t="s">
        <v>63</v>
      </c>
      <c r="C46" s="47" t="s">
        <v>187</v>
      </c>
      <c r="D46" s="47" t="str">
        <f t="shared" si="0"/>
        <v/>
      </c>
      <c r="E46" s="47" t="str">
        <f t="shared" si="1"/>
        <v>ELC</v>
      </c>
      <c r="F46" s="47" t="s">
        <v>188</v>
      </c>
      <c r="G46" s="47">
        <v>1</v>
      </c>
    </row>
    <row r="47" spans="2:7" s="10" customFormat="1" x14ac:dyDescent="0.15">
      <c r="B47" s="10" t="s">
        <v>67</v>
      </c>
      <c r="D47" s="10" t="str">
        <f t="shared" si="0"/>
        <v/>
      </c>
      <c r="E47" s="10" t="str">
        <f t="shared" si="1"/>
        <v/>
      </c>
      <c r="F47" s="10" t="s">
        <v>186</v>
      </c>
      <c r="G47" s="10">
        <v>0.4</v>
      </c>
    </row>
    <row r="48" spans="2:7" s="10" customFormat="1" x14ac:dyDescent="0.15">
      <c r="B48" s="10" t="s">
        <v>67</v>
      </c>
      <c r="D48" s="10" t="str">
        <f t="shared" si="0"/>
        <v/>
      </c>
      <c r="E48" s="10" t="str">
        <f t="shared" si="1"/>
        <v/>
      </c>
      <c r="F48" s="10" t="s">
        <v>173</v>
      </c>
      <c r="G48" s="10">
        <v>31.536000000000001</v>
      </c>
    </row>
    <row r="49" spans="2:7" s="10" customFormat="1" x14ac:dyDescent="0.15">
      <c r="B49" s="10" t="s">
        <v>67</v>
      </c>
      <c r="D49" s="10" t="str">
        <f t="shared" si="0"/>
        <v/>
      </c>
      <c r="E49" s="10" t="str">
        <f t="shared" si="1"/>
        <v/>
      </c>
      <c r="F49" s="10" t="s">
        <v>174</v>
      </c>
      <c r="G49" s="10">
        <v>40</v>
      </c>
    </row>
    <row r="50" spans="2:7" s="10" customFormat="1" x14ac:dyDescent="0.15">
      <c r="B50" s="10" t="s">
        <v>67</v>
      </c>
      <c r="D50" s="10" t="str">
        <f t="shared" si="0"/>
        <v/>
      </c>
      <c r="E50" s="10" t="str">
        <f t="shared" si="1"/>
        <v/>
      </c>
      <c r="F50" s="10" t="s">
        <v>170</v>
      </c>
      <c r="G50" s="10">
        <v>2020</v>
      </c>
    </row>
    <row r="51" spans="2:7" s="10" customFormat="1" x14ac:dyDescent="0.15">
      <c r="B51" s="10" t="s">
        <v>67</v>
      </c>
      <c r="C51" s="10" t="s">
        <v>187</v>
      </c>
      <c r="D51" s="10" t="str">
        <f t="shared" si="0"/>
        <v/>
      </c>
      <c r="E51" s="10" t="str">
        <f t="shared" si="1"/>
        <v>ELC</v>
      </c>
      <c r="F51" s="10" t="s">
        <v>188</v>
      </c>
      <c r="G51" s="10">
        <v>1</v>
      </c>
    </row>
    <row r="52" spans="2:7" s="10" customFormat="1" x14ac:dyDescent="0.15">
      <c r="B52" s="46" t="s">
        <v>189</v>
      </c>
      <c r="C52" s="46"/>
      <c r="D52" s="46" t="str">
        <f t="shared" si="0"/>
        <v/>
      </c>
      <c r="E52" s="46" t="str">
        <f t="shared" si="1"/>
        <v/>
      </c>
      <c r="F52" s="46" t="s">
        <v>186</v>
      </c>
      <c r="G52" s="46">
        <v>0.4</v>
      </c>
    </row>
    <row r="53" spans="2:7" s="10" customFormat="1" x14ac:dyDescent="0.15">
      <c r="B53" s="22" t="s">
        <v>189</v>
      </c>
      <c r="C53" s="22"/>
      <c r="D53" s="22" t="str">
        <f t="shared" si="0"/>
        <v/>
      </c>
      <c r="E53" s="22" t="str">
        <f t="shared" si="1"/>
        <v/>
      </c>
      <c r="F53" s="22" t="s">
        <v>173</v>
      </c>
      <c r="G53" s="22">
        <v>31.536000000000001</v>
      </c>
    </row>
    <row r="54" spans="2:7" s="10" customFormat="1" x14ac:dyDescent="0.15">
      <c r="B54" s="22" t="s">
        <v>189</v>
      </c>
      <c r="C54" s="22"/>
      <c r="D54" s="22" t="str">
        <f t="shared" si="0"/>
        <v/>
      </c>
      <c r="E54" s="22" t="str">
        <f t="shared" si="1"/>
        <v/>
      </c>
      <c r="F54" s="22" t="s">
        <v>174</v>
      </c>
      <c r="G54" s="22">
        <v>40</v>
      </c>
    </row>
    <row r="55" spans="2:7" s="10" customFormat="1" x14ac:dyDescent="0.15">
      <c r="B55" s="22" t="s">
        <v>189</v>
      </c>
      <c r="C55" s="22"/>
      <c r="D55" s="22" t="str">
        <f t="shared" si="0"/>
        <v/>
      </c>
      <c r="E55" s="22" t="str">
        <f t="shared" si="1"/>
        <v/>
      </c>
      <c r="F55" s="22" t="s">
        <v>170</v>
      </c>
      <c r="G55" s="22">
        <v>2025</v>
      </c>
    </row>
    <row r="56" spans="2:7" s="10" customFormat="1" x14ac:dyDescent="0.15">
      <c r="B56" s="47" t="s">
        <v>189</v>
      </c>
      <c r="C56" s="47" t="s">
        <v>187</v>
      </c>
      <c r="D56" s="47" t="str">
        <f t="shared" si="0"/>
        <v/>
      </c>
      <c r="E56" s="47" t="str">
        <f t="shared" si="1"/>
        <v>ELC</v>
      </c>
      <c r="F56" s="47" t="s">
        <v>188</v>
      </c>
      <c r="G56" s="47">
        <v>1</v>
      </c>
    </row>
    <row r="57" spans="2:7" s="10" customFormat="1" x14ac:dyDescent="0.15">
      <c r="B57" s="10" t="s">
        <v>190</v>
      </c>
      <c r="D57" s="10" t="str">
        <f t="shared" si="0"/>
        <v/>
      </c>
      <c r="E57" s="10" t="str">
        <f t="shared" si="1"/>
        <v/>
      </c>
      <c r="F57" s="10" t="s">
        <v>173</v>
      </c>
      <c r="G57" s="10">
        <v>1</v>
      </c>
    </row>
    <row r="58" spans="2:7" s="10" customFormat="1" x14ac:dyDescent="0.15">
      <c r="B58" s="10" t="s">
        <v>190</v>
      </c>
      <c r="D58" s="10" t="str">
        <f t="shared" si="0"/>
        <v/>
      </c>
      <c r="E58" s="10" t="str">
        <f t="shared" si="1"/>
        <v/>
      </c>
      <c r="F58" s="10" t="s">
        <v>174</v>
      </c>
      <c r="G58" s="10">
        <v>20</v>
      </c>
    </row>
    <row r="59" spans="2:7" s="10" customFormat="1" x14ac:dyDescent="0.15">
      <c r="B59" s="10" t="s">
        <v>190</v>
      </c>
      <c r="D59" s="10" t="str">
        <f t="shared" si="0"/>
        <v/>
      </c>
      <c r="E59" s="10" t="str">
        <f t="shared" si="1"/>
        <v/>
      </c>
      <c r="F59" s="10" t="s">
        <v>170</v>
      </c>
      <c r="G59" s="10">
        <v>2020</v>
      </c>
    </row>
    <row r="60" spans="2:7" s="10" customFormat="1" x14ac:dyDescent="0.15">
      <c r="B60" s="46" t="s">
        <v>191</v>
      </c>
      <c r="C60" s="46"/>
      <c r="D60" s="46" t="str">
        <f t="shared" si="0"/>
        <v/>
      </c>
      <c r="E60" s="46" t="str">
        <f t="shared" si="1"/>
        <v/>
      </c>
      <c r="F60" s="46" t="s">
        <v>173</v>
      </c>
      <c r="G60" s="46">
        <v>1</v>
      </c>
    </row>
    <row r="61" spans="2:7" s="10" customFormat="1" x14ac:dyDescent="0.15">
      <c r="B61" s="22" t="s">
        <v>191</v>
      </c>
      <c r="C61" s="22"/>
      <c r="D61" s="22" t="str">
        <f t="shared" si="0"/>
        <v/>
      </c>
      <c r="E61" s="22" t="str">
        <f t="shared" si="1"/>
        <v/>
      </c>
      <c r="F61" s="22" t="s">
        <v>174</v>
      </c>
      <c r="G61" s="22">
        <v>20</v>
      </c>
    </row>
    <row r="62" spans="2:7" s="10" customFormat="1" x14ac:dyDescent="0.15">
      <c r="B62" s="47" t="s">
        <v>191</v>
      </c>
      <c r="C62" s="47"/>
      <c r="D62" s="47" t="str">
        <f t="shared" si="0"/>
        <v/>
      </c>
      <c r="E62" s="47" t="str">
        <f t="shared" si="1"/>
        <v/>
      </c>
      <c r="F62" s="47" t="s">
        <v>170</v>
      </c>
      <c r="G62" s="47">
        <v>2020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AllSec_Comms (2)</vt:lpstr>
      <vt:lpstr>AllSec_Techs (2)</vt:lpstr>
      <vt:lpstr>AllSec_Tdata</vt:lpstr>
      <vt:lpstr>AllSec_Techs</vt:lpstr>
      <vt:lpstr>AllSec_Comms</vt:lpstr>
      <vt:lpstr>AllSec_TIDdata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dcterms:created xsi:type="dcterms:W3CDTF">2015-01-30T02:02:14Z</dcterms:created>
  <dcterms:modified xsi:type="dcterms:W3CDTF">2015-02-18T02:21:34Z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37716090679168</vt:r8>
  </property>
</Properties>
</file>